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drawings/drawing2.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ink/ink60.xml" ContentType="application/inkml+xml"/>
  <Override PartName="/xl/ink/ink61.xml" ContentType="application/inkml+xml"/>
  <Override PartName="/xl/ink/ink62.xml" ContentType="application/inkml+xml"/>
  <Override PartName="/xl/ink/ink63.xml" ContentType="application/inkml+xml"/>
  <Override PartName="/xl/ink/ink64.xml" ContentType="application/inkml+xml"/>
  <Override PartName="/xl/ink/ink65.xml" ContentType="application/inkml+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ink/ink72.xml" ContentType="application/inkml+xml"/>
  <Override PartName="/xl/ink/ink73.xml" ContentType="application/inkml+xml"/>
  <Override PartName="/xl/ink/ink74.xml" ContentType="application/inkml+xml"/>
  <Override PartName="/xl/ink/ink75.xml" ContentType="application/inkml+xml"/>
  <Override PartName="/xl/ink/ink76.xml" ContentType="application/inkml+xml"/>
  <Override PartName="/xl/ink/ink77.xml" ContentType="application/inkml+xml"/>
  <Override PartName="/xl/ink/ink78.xml" ContentType="application/inkml+xml"/>
  <Override PartName="/xl/ink/ink79.xml" ContentType="application/inkml+xml"/>
  <Override PartName="/xl/ink/ink80.xml" ContentType="application/inkml+xml"/>
  <Override PartName="/xl/ink/ink81.xml" ContentType="application/inkml+xml"/>
  <Override PartName="/xl/ink/ink82.xml" ContentType="application/inkml+xml"/>
  <Override PartName="/xl/ink/ink83.xml" ContentType="application/inkml+xml"/>
  <Override PartName="/xl/ink/ink84.xml" ContentType="application/inkml+xml"/>
  <Override PartName="/xl/ink/ink85.xml" ContentType="application/inkml+xml"/>
  <Override PartName="/xl/ink/ink86.xml" ContentType="application/inkml+xml"/>
  <Override PartName="/xl/ink/ink87.xml" ContentType="application/inkml+xml"/>
  <Override PartName="/xl/ink/ink88.xml" ContentType="application/inkml+xml"/>
  <Override PartName="/xl/ink/ink89.xml" ContentType="application/inkml+xml"/>
  <Override PartName="/xl/ink/ink90.xml" ContentType="application/inkml+xml"/>
  <Override PartName="/xl/ink/ink91.xml" ContentType="application/inkml+xml"/>
  <Override PartName="/xl/ink/ink92.xml" ContentType="application/inkml+xml"/>
  <Override PartName="/xl/ink/ink93.xml" ContentType="application/inkml+xml"/>
  <Override PartName="/xl/ink/ink94.xml" ContentType="application/inkml+xml"/>
  <Override PartName="/xl/ink/ink95.xml" ContentType="application/inkml+xml"/>
  <Override PartName="/xl/ink/ink96.xml" ContentType="application/inkml+xml"/>
  <Override PartName="/xl/ink/ink97.xml" ContentType="application/inkml+xml"/>
  <Override PartName="/xl/ink/ink98.xml" ContentType="application/inkml+xml"/>
  <Override PartName="/xl/ink/ink99.xml" ContentType="application/inkml+xml"/>
  <Override PartName="/xl/ink/ink100.xml" ContentType="application/inkml+xml"/>
  <Override PartName="/xl/ink/ink101.xml" ContentType="application/inkml+xml"/>
  <Override PartName="/xl/ink/ink102.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Users/walkerkea/Library/Application Support/Box/Box Edit/Documents/1658483135428/"/>
    </mc:Choice>
  </mc:AlternateContent>
  <xr:revisionPtr revIDLastSave="0" documentId="13_ncr:1_{3BB1D60B-0D37-A449-895F-DB09D438BFAC}" xr6:coauthVersionLast="47" xr6:coauthVersionMax="47" xr10:uidLastSave="{00000000-0000-0000-0000-000000000000}"/>
  <bookViews>
    <workbookView xWindow="8060" yWindow="500" windowWidth="25860" windowHeight="21600" xr2:uid="{F88C2B6C-B93D-7D4B-B133-5CD2B6E7FE8F}"/>
  </bookViews>
  <sheets>
    <sheet name="Table of Contents" sheetId="22" r:id="rId1"/>
    <sheet name="ST 1. WHIMS Demographics" sheetId="5" r:id="rId2"/>
    <sheet name="ST 2. Missing Proteins." sheetId="20" r:id="rId3"/>
    <sheet name="ST 3. pQTLs Sun (2023)" sheetId="21" r:id="rId4"/>
    <sheet name="ST 4. Targeted ADRD" sheetId="9" r:id="rId5"/>
    <sheet name="ST 5. Resiliency, APOEe4" sheetId="3" r:id="rId6"/>
    <sheet name="ST 6. Protein Descriptions" sheetId="6" r:id="rId7"/>
    <sheet name="ST 7. Dose Response" sheetId="30" r:id="rId8"/>
    <sheet name="ST 8. Prediction" sheetId="27" r:id="rId9"/>
    <sheet name="ST 9. Resiliency, APOEe3" sheetId="4" r:id="rId10"/>
    <sheet name="ST 10. UKB Participant Char." sheetId="15" r:id="rId11"/>
    <sheet name="ST 11. UKB Dementia - APOEe4" sheetId="23" r:id="rId12"/>
    <sheet name="ST 12. UKB Dementia - APOEe3" sheetId="24" r:id="rId13"/>
    <sheet name="ST 13. UKB Dementia_Women - e4" sheetId="25" r:id="rId14"/>
    <sheet name="ST 14. UKB Dementia_Women - e3" sheetId="26" r:id="rId15"/>
    <sheet name="ST 15. UKB Dementia_Men - e4" sheetId="28" r:id="rId16"/>
    <sheet name="ST 16. UKB Dementia_Men - e3" sheetId="29" r:id="rId17"/>
    <sheet name="ST 17. APOEe4 ADRD correlation" sheetId="7" r:id="rId18"/>
    <sheet name="ST 18. APOEe3 ADRD correlation" sheetId="8" r:id="rId19"/>
    <sheet name="ST 19. Cell-specific expr." sheetId="11" r:id="rId20"/>
    <sheet name="ST 20. Cell-specific expr. AD" sheetId="14" r:id="rId21"/>
  </sheets>
  <definedNames>
    <definedName name="_xlnm._FilterDatabase" localSheetId="2" hidden="1">'ST 2. Missing Proteins.'!$B$5:$E$5</definedName>
    <definedName name="_xlnm._FilterDatabase" localSheetId="3" hidden="1">'ST 3. pQTLs Sun (2023)'!$A$6:$AC$192</definedName>
    <definedName name="_xlchart.v1.0" hidden="1">'ST 2. Missing Proteins.'!$F$6:$F$1109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5" l="1"/>
  <c r="G14" i="5"/>
  <c r="F14" i="5"/>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F104" i="20"/>
  <c r="F105" i="20"/>
  <c r="F106" i="20"/>
  <c r="F107" i="20"/>
  <c r="F108" i="20"/>
  <c r="F109" i="20"/>
  <c r="F110" i="20"/>
  <c r="F111" i="20"/>
  <c r="F112" i="20"/>
  <c r="F113" i="20"/>
  <c r="F114" i="20"/>
  <c r="F115" i="20"/>
  <c r="F116" i="20"/>
  <c r="F117" i="20"/>
  <c r="F118" i="20"/>
  <c r="F119" i="20"/>
  <c r="F120" i="20"/>
  <c r="F121" i="20"/>
  <c r="F122" i="20"/>
  <c r="F123" i="20"/>
  <c r="F124" i="20"/>
  <c r="F125" i="20"/>
  <c r="F126" i="20"/>
  <c r="F127" i="20"/>
  <c r="F128" i="20"/>
  <c r="F129" i="20"/>
  <c r="F130" i="20"/>
  <c r="F131" i="20"/>
  <c r="F132" i="20"/>
  <c r="F133" i="20"/>
  <c r="F134" i="20"/>
  <c r="F135" i="20"/>
  <c r="F136" i="20"/>
  <c r="F137" i="20"/>
  <c r="F138" i="20"/>
  <c r="F139" i="20"/>
  <c r="F140" i="20"/>
  <c r="F141" i="20"/>
  <c r="F142" i="20"/>
  <c r="F143" i="20"/>
  <c r="F144" i="20"/>
  <c r="F145" i="20"/>
  <c r="F146" i="20"/>
  <c r="F147" i="20"/>
  <c r="F148" i="20"/>
  <c r="F149" i="20"/>
  <c r="F150" i="20"/>
  <c r="F151" i="20"/>
  <c r="F152" i="20"/>
  <c r="F153" i="20"/>
  <c r="F154" i="20"/>
  <c r="F155" i="20"/>
  <c r="F156" i="20"/>
  <c r="F157" i="20"/>
  <c r="F158" i="20"/>
  <c r="F159" i="20"/>
  <c r="F160" i="20"/>
  <c r="F161" i="20"/>
  <c r="F162" i="20"/>
  <c r="F163" i="20"/>
  <c r="F164" i="20"/>
  <c r="F165" i="20"/>
  <c r="F166" i="20"/>
  <c r="F167" i="20"/>
  <c r="F168" i="20"/>
  <c r="F169" i="20"/>
  <c r="F170" i="20"/>
  <c r="F171" i="20"/>
  <c r="F172" i="20"/>
  <c r="F173" i="20"/>
  <c r="F174" i="20"/>
  <c r="F175" i="20"/>
  <c r="F176" i="20"/>
  <c r="F177" i="20"/>
  <c r="F178" i="20"/>
  <c r="F179" i="20"/>
  <c r="F180" i="20"/>
  <c r="F181" i="20"/>
  <c r="F182" i="20"/>
  <c r="F183" i="20"/>
  <c r="F184" i="20"/>
  <c r="F185" i="20"/>
  <c r="F186" i="20"/>
  <c r="F187" i="20"/>
  <c r="F188" i="20"/>
  <c r="F189" i="20"/>
  <c r="F190" i="20"/>
  <c r="F191" i="20"/>
  <c r="F192" i="20"/>
  <c r="F193" i="20"/>
  <c r="F194" i="20"/>
  <c r="F195" i="20"/>
  <c r="F196" i="20"/>
  <c r="F197" i="20"/>
  <c r="F198" i="20"/>
  <c r="F199" i="20"/>
  <c r="F200" i="20"/>
  <c r="F201" i="20"/>
  <c r="F202" i="20"/>
  <c r="F203" i="20"/>
  <c r="F204" i="20"/>
  <c r="F205" i="20"/>
  <c r="F206" i="20"/>
  <c r="F207" i="20"/>
  <c r="F208" i="20"/>
  <c r="F209" i="20"/>
  <c r="F210" i="20"/>
  <c r="F211" i="20"/>
  <c r="F212" i="20"/>
  <c r="F213" i="20"/>
  <c r="F214" i="20"/>
  <c r="F215" i="20"/>
  <c r="F216" i="20"/>
  <c r="F217" i="20"/>
  <c r="F218" i="20"/>
  <c r="F219" i="20"/>
  <c r="F220" i="20"/>
  <c r="F221" i="20"/>
  <c r="F222" i="20"/>
  <c r="F223" i="20"/>
  <c r="F224" i="20"/>
  <c r="F225" i="20"/>
  <c r="F226" i="20"/>
  <c r="F227" i="20"/>
  <c r="F228" i="20"/>
  <c r="F229" i="20"/>
  <c r="F230" i="20"/>
  <c r="F231" i="20"/>
  <c r="F232" i="20"/>
  <c r="F233" i="20"/>
  <c r="F234" i="20"/>
  <c r="F235" i="20"/>
  <c r="F236" i="20"/>
  <c r="F237" i="20"/>
  <c r="F238" i="20"/>
  <c r="F239" i="20"/>
  <c r="F240" i="20"/>
  <c r="F241" i="20"/>
  <c r="F242" i="20"/>
  <c r="F243" i="20"/>
  <c r="F244" i="20"/>
  <c r="F245" i="20"/>
  <c r="F246" i="20"/>
  <c r="F247" i="20"/>
  <c r="F248" i="20"/>
  <c r="F249" i="20"/>
  <c r="F250" i="20"/>
  <c r="F251" i="20"/>
  <c r="F252" i="20"/>
  <c r="F253" i="20"/>
  <c r="F254" i="20"/>
  <c r="F255" i="20"/>
  <c r="F256" i="20"/>
  <c r="F257" i="20"/>
  <c r="F258" i="20"/>
  <c r="F259" i="20"/>
  <c r="F260" i="20"/>
  <c r="F261" i="20"/>
  <c r="F262" i="20"/>
  <c r="F263" i="20"/>
  <c r="F264" i="20"/>
  <c r="F265" i="20"/>
  <c r="F266" i="20"/>
  <c r="F267" i="20"/>
  <c r="F268" i="20"/>
  <c r="F269" i="20"/>
  <c r="F270" i="20"/>
  <c r="F271" i="20"/>
  <c r="F272" i="20"/>
  <c r="F273" i="20"/>
  <c r="F274" i="20"/>
  <c r="F275" i="20"/>
  <c r="F276" i="20"/>
  <c r="F277" i="20"/>
  <c r="F278" i="20"/>
  <c r="F279" i="20"/>
  <c r="F280" i="20"/>
  <c r="F281" i="20"/>
  <c r="F282" i="20"/>
  <c r="F283" i="20"/>
  <c r="F284" i="20"/>
  <c r="F285" i="20"/>
  <c r="F286" i="20"/>
  <c r="F287" i="20"/>
  <c r="F288" i="20"/>
  <c r="F289" i="20"/>
  <c r="F290" i="20"/>
  <c r="F291" i="20"/>
  <c r="F292" i="20"/>
  <c r="F293" i="20"/>
  <c r="F294" i="20"/>
  <c r="F295" i="20"/>
  <c r="F296" i="20"/>
  <c r="F297" i="20"/>
  <c r="F298" i="20"/>
  <c r="F299" i="20"/>
  <c r="F300" i="20"/>
  <c r="F301" i="20"/>
  <c r="F302" i="20"/>
  <c r="F303" i="20"/>
  <c r="F304" i="20"/>
  <c r="F305" i="20"/>
  <c r="F306" i="20"/>
  <c r="F307" i="20"/>
  <c r="F308" i="20"/>
  <c r="F309" i="20"/>
  <c r="F310" i="20"/>
  <c r="F311" i="20"/>
  <c r="F312" i="20"/>
  <c r="F313" i="20"/>
  <c r="F314" i="20"/>
  <c r="F315" i="20"/>
  <c r="F316" i="20"/>
  <c r="F317" i="20"/>
  <c r="F318" i="20"/>
  <c r="F319" i="20"/>
  <c r="F320" i="20"/>
  <c r="F321" i="20"/>
  <c r="F322" i="20"/>
  <c r="F323" i="20"/>
  <c r="F324" i="20"/>
  <c r="F325" i="20"/>
  <c r="F326" i="20"/>
  <c r="F327" i="20"/>
  <c r="F328" i="20"/>
  <c r="F329" i="20"/>
  <c r="F330" i="20"/>
  <c r="F331" i="20"/>
  <c r="F332" i="20"/>
  <c r="F333" i="20"/>
  <c r="F334" i="20"/>
  <c r="F335" i="20"/>
  <c r="F336" i="20"/>
  <c r="F337" i="20"/>
  <c r="F338" i="20"/>
  <c r="F339" i="20"/>
  <c r="F340" i="20"/>
  <c r="F341" i="20"/>
  <c r="F342" i="20"/>
  <c r="F343" i="20"/>
  <c r="F344" i="20"/>
  <c r="F345" i="20"/>
  <c r="F346" i="20"/>
  <c r="F347" i="20"/>
  <c r="F348" i="20"/>
  <c r="F349" i="20"/>
  <c r="F350" i="20"/>
  <c r="F351" i="20"/>
  <c r="F352" i="20"/>
  <c r="F353" i="20"/>
  <c r="F354" i="20"/>
  <c r="F355" i="20"/>
  <c r="F356" i="20"/>
  <c r="F357" i="20"/>
  <c r="F358" i="20"/>
  <c r="F359" i="20"/>
  <c r="F360" i="20"/>
  <c r="F361" i="20"/>
  <c r="F362" i="20"/>
  <c r="F363" i="20"/>
  <c r="F364" i="20"/>
  <c r="F365" i="20"/>
  <c r="F366" i="20"/>
  <c r="F367" i="20"/>
  <c r="F368" i="20"/>
  <c r="F369" i="20"/>
  <c r="F370" i="20"/>
  <c r="F371" i="20"/>
  <c r="F372" i="20"/>
  <c r="F373" i="20"/>
  <c r="F374" i="20"/>
  <c r="F375" i="20"/>
  <c r="F376" i="20"/>
  <c r="F377" i="20"/>
  <c r="F378" i="20"/>
  <c r="F379" i="20"/>
  <c r="F380" i="20"/>
  <c r="F381" i="20"/>
  <c r="F382" i="20"/>
  <c r="F383" i="20"/>
  <c r="F384" i="20"/>
  <c r="F385" i="20"/>
  <c r="F386" i="20"/>
  <c r="F387" i="20"/>
  <c r="F388" i="20"/>
  <c r="F389" i="20"/>
  <c r="F390" i="20"/>
  <c r="F391" i="20"/>
  <c r="F392" i="20"/>
  <c r="F393" i="20"/>
  <c r="F394" i="20"/>
  <c r="F395" i="20"/>
  <c r="F396" i="20"/>
  <c r="F397" i="20"/>
  <c r="F398" i="20"/>
  <c r="F399" i="20"/>
  <c r="F400" i="20"/>
  <c r="F401" i="20"/>
  <c r="F402" i="20"/>
  <c r="F403" i="20"/>
  <c r="F404" i="20"/>
  <c r="F405" i="20"/>
  <c r="F406" i="20"/>
  <c r="F407" i="20"/>
  <c r="F408" i="20"/>
  <c r="F409" i="20"/>
  <c r="F410" i="20"/>
  <c r="F411" i="20"/>
  <c r="F412" i="20"/>
  <c r="F413" i="20"/>
  <c r="F414" i="20"/>
  <c r="F415" i="20"/>
  <c r="F416" i="20"/>
  <c r="F417" i="20"/>
  <c r="F418" i="20"/>
  <c r="F419" i="20"/>
  <c r="F420" i="20"/>
  <c r="F421" i="20"/>
  <c r="F422" i="20"/>
  <c r="F423" i="20"/>
  <c r="F424" i="20"/>
  <c r="F425" i="20"/>
  <c r="F426" i="20"/>
  <c r="F427" i="20"/>
  <c r="F428" i="20"/>
  <c r="F429" i="20"/>
  <c r="F430" i="20"/>
  <c r="F431" i="20"/>
  <c r="F432" i="20"/>
  <c r="F433" i="20"/>
  <c r="F434" i="20"/>
  <c r="F435" i="20"/>
  <c r="F436" i="20"/>
  <c r="F437" i="20"/>
  <c r="F438" i="20"/>
  <c r="F439" i="20"/>
  <c r="F440" i="20"/>
  <c r="F441" i="20"/>
  <c r="F442" i="20"/>
  <c r="F443" i="20"/>
  <c r="F444" i="20"/>
  <c r="F445" i="20"/>
  <c r="F446" i="20"/>
  <c r="F447" i="20"/>
  <c r="F448" i="20"/>
  <c r="F449" i="20"/>
  <c r="F450" i="20"/>
  <c r="F451" i="20"/>
  <c r="F452" i="20"/>
  <c r="F453" i="20"/>
  <c r="F454" i="20"/>
  <c r="F455" i="20"/>
  <c r="F456" i="20"/>
  <c r="F457" i="20"/>
  <c r="F458" i="20"/>
  <c r="F459" i="20"/>
  <c r="F460" i="20"/>
  <c r="F461" i="20"/>
  <c r="F462" i="20"/>
  <c r="F463" i="20"/>
  <c r="F464" i="20"/>
  <c r="F465" i="20"/>
  <c r="F466" i="20"/>
  <c r="F467" i="20"/>
  <c r="F468" i="20"/>
  <c r="F469" i="20"/>
  <c r="F470" i="20"/>
  <c r="F471" i="20"/>
  <c r="F472" i="20"/>
  <c r="F473" i="20"/>
  <c r="F474" i="20"/>
  <c r="F475" i="20"/>
  <c r="F476" i="20"/>
  <c r="F477" i="20"/>
  <c r="F478" i="20"/>
  <c r="F479" i="20"/>
  <c r="F480" i="20"/>
  <c r="F481" i="20"/>
  <c r="F482" i="20"/>
  <c r="F483" i="20"/>
  <c r="F484" i="20"/>
  <c r="F485" i="20"/>
  <c r="F486" i="20"/>
  <c r="F487" i="20"/>
  <c r="F488" i="20"/>
  <c r="F489" i="20"/>
  <c r="F490" i="20"/>
  <c r="F491" i="20"/>
  <c r="F492" i="20"/>
  <c r="F493" i="20"/>
  <c r="F494" i="20"/>
  <c r="F495" i="20"/>
  <c r="F496" i="20"/>
  <c r="F497" i="20"/>
  <c r="F498" i="20"/>
  <c r="F499" i="20"/>
  <c r="F500" i="20"/>
  <c r="F501" i="20"/>
  <c r="F502" i="20"/>
  <c r="F503" i="20"/>
  <c r="F504" i="20"/>
  <c r="F505" i="20"/>
  <c r="F506" i="20"/>
  <c r="F507" i="20"/>
  <c r="F508" i="20"/>
  <c r="F509" i="20"/>
  <c r="F510" i="20"/>
  <c r="F511" i="20"/>
  <c r="F512" i="20"/>
  <c r="F513" i="20"/>
  <c r="F514" i="20"/>
  <c r="F515" i="20"/>
  <c r="F516" i="20"/>
  <c r="F517" i="20"/>
  <c r="F518" i="20"/>
  <c r="F519" i="20"/>
  <c r="F520" i="20"/>
  <c r="F521" i="20"/>
  <c r="F522" i="20"/>
  <c r="F523" i="20"/>
  <c r="F524" i="20"/>
  <c r="F525" i="20"/>
  <c r="F526" i="20"/>
  <c r="F527" i="20"/>
  <c r="F528" i="20"/>
  <c r="F529" i="20"/>
  <c r="F530" i="20"/>
  <c r="F531" i="20"/>
  <c r="F532" i="20"/>
  <c r="F533" i="20"/>
  <c r="F534" i="20"/>
  <c r="F535" i="20"/>
  <c r="F536" i="20"/>
  <c r="F537" i="20"/>
  <c r="F538" i="20"/>
  <c r="F539" i="20"/>
  <c r="F540" i="20"/>
  <c r="F541" i="20"/>
  <c r="F542" i="20"/>
  <c r="F543" i="20"/>
  <c r="F544" i="20"/>
  <c r="F545" i="20"/>
  <c r="F546" i="20"/>
  <c r="F547" i="20"/>
  <c r="F548" i="20"/>
  <c r="F549" i="20"/>
  <c r="F550" i="20"/>
  <c r="F551" i="20"/>
  <c r="F552" i="20"/>
  <c r="F553" i="20"/>
  <c r="F554" i="20"/>
  <c r="F555" i="20"/>
  <c r="F556" i="20"/>
  <c r="F557" i="20"/>
  <c r="F558" i="20"/>
  <c r="F559" i="20"/>
  <c r="F560" i="20"/>
  <c r="F561" i="20"/>
  <c r="F562" i="20"/>
  <c r="F563" i="20"/>
  <c r="F564" i="20"/>
  <c r="F565" i="20"/>
  <c r="F566" i="20"/>
  <c r="F567" i="20"/>
  <c r="F568" i="20"/>
  <c r="F569" i="20"/>
  <c r="F570" i="20"/>
  <c r="F571" i="20"/>
  <c r="F572" i="20"/>
  <c r="F573" i="20"/>
  <c r="F574" i="20"/>
  <c r="F575" i="20"/>
  <c r="F576" i="20"/>
  <c r="F577" i="20"/>
  <c r="F578" i="20"/>
  <c r="F579" i="20"/>
  <c r="F580" i="20"/>
  <c r="F581" i="20"/>
  <c r="F582" i="20"/>
  <c r="F583" i="20"/>
  <c r="F584" i="20"/>
  <c r="F585" i="20"/>
  <c r="F586" i="20"/>
  <c r="F587" i="20"/>
  <c r="F588" i="20"/>
  <c r="F589" i="20"/>
  <c r="F590" i="20"/>
  <c r="F591" i="20"/>
  <c r="F592" i="20"/>
  <c r="F593" i="20"/>
  <c r="F594" i="20"/>
  <c r="F595" i="20"/>
  <c r="F596" i="20"/>
  <c r="F597" i="20"/>
  <c r="F598" i="20"/>
  <c r="F599" i="20"/>
  <c r="F600" i="20"/>
  <c r="F601" i="20"/>
  <c r="F602" i="20"/>
  <c r="F603" i="20"/>
  <c r="F604" i="20"/>
  <c r="F605" i="20"/>
  <c r="F606" i="20"/>
  <c r="F607" i="20"/>
  <c r="F608" i="20"/>
  <c r="F609" i="20"/>
  <c r="F610" i="20"/>
  <c r="F611" i="20"/>
  <c r="F612" i="20"/>
  <c r="F613" i="20"/>
  <c r="F614" i="20"/>
  <c r="F615" i="20"/>
  <c r="F616" i="20"/>
  <c r="F617" i="20"/>
  <c r="F618" i="20"/>
  <c r="F619" i="20"/>
  <c r="F620" i="20"/>
  <c r="F621" i="20"/>
  <c r="F622" i="20"/>
  <c r="F623" i="20"/>
  <c r="F624" i="20"/>
  <c r="F625" i="20"/>
  <c r="F626" i="20"/>
  <c r="F627" i="20"/>
  <c r="F628" i="20"/>
  <c r="F629" i="20"/>
  <c r="F630" i="20"/>
  <c r="F631" i="20"/>
  <c r="F632" i="20"/>
  <c r="F633" i="20"/>
  <c r="F634" i="20"/>
  <c r="F635" i="20"/>
  <c r="F636" i="20"/>
  <c r="F637" i="20"/>
  <c r="F638" i="20"/>
  <c r="F639" i="20"/>
  <c r="F640" i="20"/>
  <c r="F641" i="20"/>
  <c r="F642" i="20"/>
  <c r="F643" i="20"/>
  <c r="F644" i="20"/>
  <c r="F645" i="20"/>
  <c r="F646" i="20"/>
  <c r="F647" i="20"/>
  <c r="F648" i="20"/>
  <c r="F649" i="20"/>
  <c r="F650" i="20"/>
  <c r="F651" i="20"/>
  <c r="F652" i="20"/>
  <c r="F653" i="20"/>
  <c r="F654" i="20"/>
  <c r="F655" i="20"/>
  <c r="F656" i="20"/>
  <c r="F657" i="20"/>
  <c r="F658" i="20"/>
  <c r="F659" i="20"/>
  <c r="F660" i="20"/>
  <c r="F661" i="20"/>
  <c r="F662" i="20"/>
  <c r="F663" i="20"/>
  <c r="F664" i="20"/>
  <c r="F665" i="20"/>
  <c r="F666" i="20"/>
  <c r="F667" i="20"/>
  <c r="F668" i="20"/>
  <c r="F669" i="20"/>
  <c r="F670" i="20"/>
  <c r="F671" i="20"/>
  <c r="F672" i="20"/>
  <c r="F673" i="20"/>
  <c r="F674" i="20"/>
  <c r="F675" i="20"/>
  <c r="F676" i="20"/>
  <c r="F677" i="20"/>
  <c r="F678" i="20"/>
  <c r="F679" i="20"/>
  <c r="F680" i="20"/>
  <c r="F681" i="20"/>
  <c r="F682" i="20"/>
  <c r="F683" i="20"/>
  <c r="F684" i="20"/>
  <c r="F685" i="20"/>
  <c r="F686" i="20"/>
  <c r="F687" i="20"/>
  <c r="F688" i="20"/>
  <c r="F689" i="20"/>
  <c r="F690" i="20"/>
  <c r="F691" i="20"/>
  <c r="F692" i="20"/>
  <c r="F693" i="20"/>
  <c r="F694" i="20"/>
  <c r="F695" i="20"/>
  <c r="F696" i="20"/>
  <c r="F697" i="20"/>
  <c r="F698" i="20"/>
  <c r="F699" i="20"/>
  <c r="F700" i="20"/>
  <c r="F701" i="20"/>
  <c r="F702" i="20"/>
  <c r="F703" i="20"/>
  <c r="F704" i="20"/>
  <c r="F705" i="20"/>
  <c r="F706" i="20"/>
  <c r="F707" i="20"/>
  <c r="F708" i="20"/>
  <c r="F709" i="20"/>
  <c r="F710" i="20"/>
  <c r="F711" i="20"/>
  <c r="F712" i="20"/>
  <c r="F713" i="20"/>
  <c r="F714" i="20"/>
  <c r="F715" i="20"/>
  <c r="F716" i="20"/>
  <c r="F717" i="20"/>
  <c r="F718" i="20"/>
  <c r="F719" i="20"/>
  <c r="F720" i="20"/>
  <c r="F721" i="20"/>
  <c r="F722" i="20"/>
  <c r="F723" i="20"/>
  <c r="F724" i="20"/>
  <c r="F725" i="20"/>
  <c r="F726" i="20"/>
  <c r="F727" i="20"/>
  <c r="F728" i="20"/>
  <c r="F729" i="20"/>
  <c r="F730" i="20"/>
  <c r="F731" i="20"/>
  <c r="F732" i="20"/>
  <c r="F733" i="20"/>
  <c r="F734" i="20"/>
  <c r="F735" i="20"/>
  <c r="F736" i="20"/>
  <c r="F737" i="20"/>
  <c r="F738" i="20"/>
  <c r="F739" i="20"/>
  <c r="F740" i="20"/>
  <c r="F741" i="20"/>
  <c r="F742" i="20"/>
  <c r="F743" i="20"/>
  <c r="F744" i="20"/>
  <c r="F745" i="20"/>
  <c r="F746" i="20"/>
  <c r="F747" i="20"/>
  <c r="F748" i="20"/>
  <c r="F749" i="20"/>
  <c r="F750" i="20"/>
  <c r="F751" i="20"/>
  <c r="F752" i="20"/>
  <c r="F753" i="20"/>
  <c r="F754" i="20"/>
  <c r="F755" i="20"/>
  <c r="F756" i="20"/>
  <c r="F757" i="20"/>
  <c r="F758" i="20"/>
  <c r="F759" i="20"/>
  <c r="F760" i="20"/>
  <c r="F761" i="20"/>
  <c r="F762" i="20"/>
  <c r="F763" i="20"/>
  <c r="F764" i="20"/>
  <c r="F765" i="20"/>
  <c r="F766" i="20"/>
  <c r="F767" i="20"/>
  <c r="F768" i="20"/>
  <c r="F769" i="20"/>
  <c r="F770" i="20"/>
  <c r="F771" i="20"/>
  <c r="F772" i="20"/>
  <c r="F773" i="20"/>
  <c r="F774" i="20"/>
  <c r="F775" i="20"/>
  <c r="F776" i="20"/>
  <c r="F777" i="20"/>
  <c r="F778" i="20"/>
  <c r="F779" i="20"/>
  <c r="F780" i="20"/>
  <c r="F781" i="20"/>
  <c r="F782" i="20"/>
  <c r="F783" i="20"/>
  <c r="F784" i="20"/>
  <c r="F785" i="20"/>
  <c r="F786" i="20"/>
  <c r="F787" i="20"/>
  <c r="F788" i="20"/>
  <c r="F789" i="20"/>
  <c r="F790" i="20"/>
  <c r="F791" i="20"/>
  <c r="F792" i="20"/>
  <c r="F793" i="20"/>
  <c r="F794" i="20"/>
  <c r="F795" i="20"/>
  <c r="F796" i="20"/>
  <c r="F797" i="20"/>
  <c r="F798" i="20"/>
  <c r="F799" i="20"/>
  <c r="F800" i="20"/>
  <c r="F801" i="20"/>
  <c r="F802" i="20"/>
  <c r="F803" i="20"/>
  <c r="F804" i="20"/>
  <c r="F805" i="20"/>
  <c r="F806" i="20"/>
  <c r="F807" i="20"/>
  <c r="F808" i="20"/>
  <c r="F809" i="20"/>
  <c r="F810" i="20"/>
  <c r="F811" i="20"/>
  <c r="F812" i="20"/>
  <c r="F813" i="20"/>
  <c r="F814" i="20"/>
  <c r="F815" i="20"/>
  <c r="F816" i="20"/>
  <c r="F817" i="20"/>
  <c r="F818" i="20"/>
  <c r="F819" i="20"/>
  <c r="F820" i="20"/>
  <c r="F821" i="20"/>
  <c r="F822" i="20"/>
  <c r="F823" i="20"/>
  <c r="F824" i="20"/>
  <c r="F825" i="20"/>
  <c r="F826" i="20"/>
  <c r="F827" i="20"/>
  <c r="F828" i="20"/>
  <c r="F829" i="20"/>
  <c r="F830" i="20"/>
  <c r="F831" i="20"/>
  <c r="F832" i="20"/>
  <c r="F833" i="20"/>
  <c r="F834" i="20"/>
  <c r="F835" i="20"/>
  <c r="F836" i="20"/>
  <c r="F837" i="20"/>
  <c r="F838" i="20"/>
  <c r="F839" i="20"/>
  <c r="F840" i="20"/>
  <c r="F841" i="20"/>
  <c r="F842" i="20"/>
  <c r="F843" i="20"/>
  <c r="F844" i="20"/>
  <c r="F845" i="20"/>
  <c r="F846" i="20"/>
  <c r="F847" i="20"/>
  <c r="F848" i="20"/>
  <c r="F849" i="20"/>
  <c r="F850" i="20"/>
  <c r="F851" i="20"/>
  <c r="F852" i="20"/>
  <c r="F853" i="20"/>
  <c r="F854" i="20"/>
  <c r="F855" i="20"/>
  <c r="F856" i="20"/>
  <c r="F857" i="20"/>
  <c r="F858" i="20"/>
  <c r="F859" i="20"/>
  <c r="F860" i="20"/>
  <c r="F861" i="20"/>
  <c r="F862" i="20"/>
  <c r="F863" i="20"/>
  <c r="F864" i="20"/>
  <c r="F865" i="20"/>
  <c r="F866" i="20"/>
  <c r="F867" i="20"/>
  <c r="F868" i="20"/>
  <c r="F869" i="20"/>
  <c r="F870" i="20"/>
  <c r="F871" i="20"/>
  <c r="F872" i="20"/>
  <c r="F873" i="20"/>
  <c r="F874" i="20"/>
  <c r="F875" i="20"/>
  <c r="F876" i="20"/>
  <c r="F877" i="20"/>
  <c r="F878" i="20"/>
  <c r="F879" i="20"/>
  <c r="F880" i="20"/>
  <c r="F881" i="20"/>
  <c r="F882" i="20"/>
  <c r="F883" i="20"/>
  <c r="F884" i="20"/>
  <c r="F885" i="20"/>
  <c r="F886" i="20"/>
  <c r="F887" i="20"/>
  <c r="F888" i="20"/>
  <c r="F889" i="20"/>
  <c r="F890" i="20"/>
  <c r="F891" i="20"/>
  <c r="F892" i="20"/>
  <c r="F893" i="20"/>
  <c r="F894" i="20"/>
  <c r="F895" i="20"/>
  <c r="F896" i="20"/>
  <c r="F897" i="20"/>
  <c r="F898" i="20"/>
  <c r="F899" i="20"/>
  <c r="F900" i="20"/>
  <c r="F901" i="20"/>
  <c r="F902" i="20"/>
  <c r="F903" i="20"/>
  <c r="F904" i="20"/>
  <c r="F905" i="20"/>
  <c r="F906" i="20"/>
  <c r="F907" i="20"/>
  <c r="F908" i="20"/>
  <c r="F909" i="20"/>
  <c r="F910" i="20"/>
  <c r="F911" i="20"/>
  <c r="F912" i="20"/>
  <c r="F913" i="20"/>
  <c r="F914" i="20"/>
  <c r="F915" i="20"/>
  <c r="F916" i="20"/>
  <c r="F917" i="20"/>
  <c r="F918" i="20"/>
  <c r="F919" i="20"/>
  <c r="F920" i="20"/>
  <c r="F921" i="20"/>
  <c r="F922" i="20"/>
  <c r="F923" i="20"/>
  <c r="F924" i="20"/>
  <c r="F925" i="20"/>
  <c r="F926" i="20"/>
  <c r="F927" i="20"/>
  <c r="F928" i="20"/>
  <c r="F929" i="20"/>
  <c r="F930" i="20"/>
  <c r="F931" i="20"/>
  <c r="F932" i="20"/>
  <c r="F933" i="20"/>
  <c r="F934" i="20"/>
  <c r="F935" i="20"/>
  <c r="F936" i="20"/>
  <c r="F937" i="20"/>
  <c r="F938" i="20"/>
  <c r="F939" i="20"/>
  <c r="F940" i="20"/>
  <c r="F941" i="20"/>
  <c r="F942" i="20"/>
  <c r="F943" i="20"/>
  <c r="F944" i="20"/>
  <c r="F945" i="20"/>
  <c r="F946" i="20"/>
  <c r="F947" i="20"/>
  <c r="F948" i="20"/>
  <c r="F949" i="20"/>
  <c r="F950" i="20"/>
  <c r="F951" i="20"/>
  <c r="F952" i="20"/>
  <c r="F953" i="20"/>
  <c r="F954" i="20"/>
  <c r="F955" i="20"/>
  <c r="F956" i="20"/>
  <c r="F957" i="20"/>
  <c r="F958" i="20"/>
  <c r="F959" i="20"/>
  <c r="F960" i="20"/>
  <c r="F961" i="20"/>
  <c r="F962" i="20"/>
  <c r="F963" i="20"/>
  <c r="F964" i="20"/>
  <c r="F965" i="20"/>
  <c r="F966" i="20"/>
  <c r="F967" i="20"/>
  <c r="F968" i="20"/>
  <c r="F969" i="20"/>
  <c r="F970" i="20"/>
  <c r="F971" i="20"/>
  <c r="F972" i="20"/>
  <c r="F973" i="20"/>
  <c r="F974" i="20"/>
  <c r="F975" i="20"/>
  <c r="F976" i="20"/>
  <c r="F977" i="20"/>
  <c r="F978" i="20"/>
  <c r="F979" i="20"/>
  <c r="F980" i="20"/>
  <c r="F981" i="20"/>
  <c r="F982" i="20"/>
  <c r="F983" i="20"/>
  <c r="F984" i="20"/>
  <c r="F985" i="20"/>
  <c r="F986" i="20"/>
  <c r="F987" i="20"/>
  <c r="F988" i="20"/>
  <c r="F989" i="20"/>
  <c r="F990" i="20"/>
  <c r="F991" i="20"/>
  <c r="F992" i="20"/>
  <c r="F993" i="20"/>
  <c r="F994" i="20"/>
  <c r="F995" i="20"/>
  <c r="F996" i="20"/>
  <c r="F997" i="20"/>
  <c r="F998" i="20"/>
  <c r="F999" i="20"/>
  <c r="F1000" i="20"/>
  <c r="F1001" i="20"/>
  <c r="F1002" i="20"/>
  <c r="F1003" i="20"/>
  <c r="F1004" i="20"/>
  <c r="F1005" i="20"/>
  <c r="F1006" i="20"/>
  <c r="F1007" i="20"/>
  <c r="F1008" i="20"/>
  <c r="F1009" i="20"/>
  <c r="F1010" i="20"/>
  <c r="F1011" i="20"/>
  <c r="F1012" i="20"/>
  <c r="F1013" i="20"/>
  <c r="F1014" i="20"/>
  <c r="F1015" i="20"/>
  <c r="F1016" i="20"/>
  <c r="F1017" i="20"/>
  <c r="F1018" i="20"/>
  <c r="F1019" i="20"/>
  <c r="F1020" i="20"/>
  <c r="F1021" i="20"/>
  <c r="F1022" i="20"/>
  <c r="F1023" i="20"/>
  <c r="F1024" i="20"/>
  <c r="F1025" i="20"/>
  <c r="F1026" i="20"/>
  <c r="F1027" i="20"/>
  <c r="F1028" i="20"/>
  <c r="F1029" i="20"/>
  <c r="F1030" i="20"/>
  <c r="F1031" i="20"/>
  <c r="F1032" i="20"/>
  <c r="F1033" i="20"/>
  <c r="F1034" i="20"/>
  <c r="F1035" i="20"/>
  <c r="F1036" i="20"/>
  <c r="F1037" i="20"/>
  <c r="F1038" i="20"/>
  <c r="F1039" i="20"/>
  <c r="F1040" i="20"/>
  <c r="F1041" i="20"/>
  <c r="F1042" i="20"/>
  <c r="F1043" i="20"/>
  <c r="F1044" i="20"/>
  <c r="F1045" i="20"/>
  <c r="F1046" i="20"/>
  <c r="F1047" i="20"/>
  <c r="F1048" i="20"/>
  <c r="F1049" i="20"/>
  <c r="F1050" i="20"/>
  <c r="F1051" i="20"/>
  <c r="F1052" i="20"/>
  <c r="F1053" i="20"/>
  <c r="F1054" i="20"/>
  <c r="F1055" i="20"/>
  <c r="F1056" i="20"/>
  <c r="F1057" i="20"/>
  <c r="F1058" i="20"/>
  <c r="F1059" i="20"/>
  <c r="F1060" i="20"/>
  <c r="F1061" i="20"/>
  <c r="F1062" i="20"/>
  <c r="F1063" i="20"/>
  <c r="F1064" i="20"/>
  <c r="F1065" i="20"/>
  <c r="F1066" i="20"/>
  <c r="F1067" i="20"/>
  <c r="F1068" i="20"/>
  <c r="F1069" i="20"/>
  <c r="F1070" i="20"/>
  <c r="F1071" i="20"/>
  <c r="F1072" i="20"/>
  <c r="F1073" i="20"/>
  <c r="F1074" i="20"/>
  <c r="F1075" i="20"/>
  <c r="F1076" i="20"/>
  <c r="F1077" i="20"/>
  <c r="F1078" i="20"/>
  <c r="F1079" i="20"/>
  <c r="F1080" i="20"/>
  <c r="F1081" i="20"/>
  <c r="F1082" i="20"/>
  <c r="F1083" i="20"/>
  <c r="F1084" i="20"/>
  <c r="F1085" i="20"/>
  <c r="F1086" i="20"/>
  <c r="F1087" i="20"/>
  <c r="F1088" i="20"/>
  <c r="F1089" i="20"/>
  <c r="F1090" i="20"/>
  <c r="F1091" i="20"/>
  <c r="F1092" i="20"/>
  <c r="F1093" i="20"/>
  <c r="F1094" i="20"/>
  <c r="F1095" i="20"/>
  <c r="F1096" i="20"/>
  <c r="F1097" i="20"/>
  <c r="F1098" i="20"/>
  <c r="F1099" i="20"/>
  <c r="F1100" i="20"/>
  <c r="F1101" i="20"/>
  <c r="F1102" i="20"/>
  <c r="F1103" i="20"/>
  <c r="F1104" i="20"/>
  <c r="F1105" i="20"/>
  <c r="F1106" i="20"/>
  <c r="F1107" i="20"/>
  <c r="F1108" i="20"/>
  <c r="F1109" i="20"/>
  <c r="F6" i="20"/>
</calcChain>
</file>

<file path=xl/sharedStrings.xml><?xml version="1.0" encoding="utf-8"?>
<sst xmlns="http://schemas.openxmlformats.org/spreadsheetml/2006/main" count="8408" uniqueCount="2595">
  <si>
    <t>areg</t>
  </si>
  <si>
    <t>VaD</t>
  </si>
  <si>
    <t>ctsv</t>
  </si>
  <si>
    <t>chi3l1</t>
  </si>
  <si>
    <t>hgf</t>
  </si>
  <si>
    <t>dpep1</t>
  </si>
  <si>
    <t>wfdc2</t>
  </si>
  <si>
    <t>nefl</t>
  </si>
  <si>
    <t>anxa10</t>
  </si>
  <si>
    <t>calca</t>
  </si>
  <si>
    <t>gdf15</t>
  </si>
  <si>
    <t>p-value</t>
  </si>
  <si>
    <t>95% CIs</t>
  </si>
  <si>
    <t>HR</t>
  </si>
  <si>
    <t>se</t>
  </si>
  <si>
    <t>beta</t>
  </si>
  <si>
    <t>Protein</t>
  </si>
  <si>
    <t>Outcome</t>
  </si>
  <si>
    <t>AD</t>
  </si>
  <si>
    <t>APOEe3 homozygotes (women only)</t>
  </si>
  <si>
    <t>ACD</t>
  </si>
  <si>
    <t>strata</t>
  </si>
  <si>
    <t>n cases</t>
  </si>
  <si>
    <t>N</t>
  </si>
  <si>
    <t>omg</t>
  </si>
  <si>
    <t>gdnf</t>
  </si>
  <si>
    <t>sult2a1</t>
  </si>
  <si>
    <t>st3gal1</t>
  </si>
  <si>
    <t>mmp10</t>
  </si>
  <si>
    <t>tgfa</t>
  </si>
  <si>
    <t>tff3</t>
  </si>
  <si>
    <t>pigr</t>
  </si>
  <si>
    <t>asgr1</t>
  </si>
  <si>
    <t>mmp3</t>
  </si>
  <si>
    <t>cx3cl1</t>
  </si>
  <si>
    <t>tnf</t>
  </si>
  <si>
    <t>il10</t>
  </si>
  <si>
    <t>ncr1</t>
  </si>
  <si>
    <t>ptx3</t>
  </si>
  <si>
    <t>angptl4</t>
  </si>
  <si>
    <t>one or more APOEe4 allele</t>
  </si>
  <si>
    <t>(Resilient– nonResilient)</t>
  </si>
  <si>
    <t>Interaction</t>
  </si>
  <si>
    <t xml:space="preserve">Protein </t>
  </si>
  <si>
    <t>Panel</t>
  </si>
  <si>
    <t>Beta</t>
  </si>
  <si>
    <t>Std Err</t>
  </si>
  <si>
    <t>P value</t>
  </si>
  <si>
    <t>ANGPTL4</t>
  </si>
  <si>
    <t>DEV</t>
  </si>
  <si>
    <t>&lt;.0001</t>
  </si>
  <si>
    <t>PTX3</t>
  </si>
  <si>
    <t>CV2</t>
  </si>
  <si>
    <t>NCR1</t>
  </si>
  <si>
    <t>IRE</t>
  </si>
  <si>
    <t>NEFL</t>
  </si>
  <si>
    <t>NEX</t>
  </si>
  <si>
    <t>IL10_1</t>
  </si>
  <si>
    <t>INF</t>
  </si>
  <si>
    <t>GDF_15</t>
  </si>
  <si>
    <t>CV3</t>
  </si>
  <si>
    <t>TNF</t>
  </si>
  <si>
    <t>CX3CL1</t>
  </si>
  <si>
    <t>CHI3L1</t>
  </si>
  <si>
    <t>MMP_3</t>
  </si>
  <si>
    <t>ASGR1</t>
  </si>
  <si>
    <t>PIgR</t>
  </si>
  <si>
    <t>TFF3</t>
  </si>
  <si>
    <t>OPG_1</t>
  </si>
  <si>
    <t>IL10</t>
  </si>
  <si>
    <t>TGF_alpha</t>
  </si>
  <si>
    <t>MMP_10</t>
  </si>
  <si>
    <t>ST3GAL1</t>
  </si>
  <si>
    <t>ODA</t>
  </si>
  <si>
    <t>SULT2A1</t>
  </si>
  <si>
    <t>CER</t>
  </si>
  <si>
    <t>GDNF</t>
  </si>
  <si>
    <t>OMG</t>
  </si>
  <si>
    <t>GDF_15*</t>
  </si>
  <si>
    <t>CALCA</t>
  </si>
  <si>
    <t>ANXA10</t>
  </si>
  <si>
    <t>NEFL*</t>
  </si>
  <si>
    <t>Gal_4</t>
  </si>
  <si>
    <t>WFDC2</t>
  </si>
  <si>
    <t>ONC</t>
  </si>
  <si>
    <t>DPEP1</t>
  </si>
  <si>
    <t>HGF_1</t>
  </si>
  <si>
    <t>CHI3L1*</t>
  </si>
  <si>
    <t>CTSV</t>
  </si>
  <si>
    <t>AREG_1</t>
  </si>
  <si>
    <t>KIM1_1</t>
  </si>
  <si>
    <t>APOE ε4 extreme group comparison, APOE ε3 extreme group comparison and their interactions for the first 21 proteins showing the most significant (raw p &lt; 0.01) difference in APOE ε4 extreme group comparisons, they are ordered by raw p-values. All the significant betas (for the APOE ε4 extreme group comparison) are negative (except the last protein on the list), which means that protein levels in resilient group are lower than those in non-resilient group in APOE ε4.</t>
  </si>
  <si>
    <t>Age baseline</t>
  </si>
  <si>
    <t>71.1 (3.6)</t>
  </si>
  <si>
    <t>70.5 (3.6)</t>
  </si>
  <si>
    <t>72.2 (3.8)</t>
  </si>
  <si>
    <t>4.9 (3.2)</t>
  </si>
  <si>
    <t>16.2 (3.7)</t>
  </si>
  <si>
    <t>14.0 (4.0)</t>
  </si>
  <si>
    <t xml:space="preserve">Baseline 3MS </t>
  </si>
  <si>
    <t>91.7 (5.6)</t>
  </si>
  <si>
    <t>96.5 (3.3)</t>
  </si>
  <si>
    <t>95.5 (3.7)</t>
  </si>
  <si>
    <t>&lt; High school</t>
  </si>
  <si>
    <t>17 (16.4)</t>
  </si>
  <si>
    <t>9 (2.2)</t>
  </si>
  <si>
    <t>23 (5.4)</t>
  </si>
  <si>
    <t>Highschool/GED</t>
  </si>
  <si>
    <t>23 (22.1)</t>
  </si>
  <si>
    <t>74 (18.3)</t>
  </si>
  <si>
    <t>93 (21.7)</t>
  </si>
  <si>
    <t>Some college</t>
  </si>
  <si>
    <t>43 (41.4)</t>
  </si>
  <si>
    <t>160 (39.6)</t>
  </si>
  <si>
    <t>162 (37.8)</t>
  </si>
  <si>
    <t>College grad</t>
  </si>
  <si>
    <t>21 (20.2)</t>
  </si>
  <si>
    <t>161 (39.9)</t>
  </si>
  <si>
    <t>151 (35.2)</t>
  </si>
  <si>
    <t>Never used (0)</t>
  </si>
  <si>
    <t>51 (49.0)</t>
  </si>
  <si>
    <t>222 (54.8)</t>
  </si>
  <si>
    <t>222 (51.6)</t>
  </si>
  <si>
    <t>Past user (1)</t>
  </si>
  <si>
    <t>47 (45.2)</t>
  </si>
  <si>
    <t>154 (38.0)</t>
  </si>
  <si>
    <t>176 (40.9)</t>
  </si>
  <si>
    <t>Current user (2)</t>
  </si>
  <si>
    <t>6 (5.8)</t>
  </si>
  <si>
    <t>29 (7.2)</t>
  </si>
  <si>
    <t>32 (7.4)</t>
  </si>
  <si>
    <t>48 (46.2)</t>
  </si>
  <si>
    <t>126 (31.1)</t>
  </si>
  <si>
    <t>167 (38.8)</t>
  </si>
  <si>
    <t>59 (56.7)</t>
  </si>
  <si>
    <t>211(52.1)</t>
  </si>
  <si>
    <t>212 (49.2)</t>
  </si>
  <si>
    <t>28.49 (5.84)</t>
  </si>
  <si>
    <t>28.50 (5.34)</t>
  </si>
  <si>
    <t>28.27 (5.07)</t>
  </si>
  <si>
    <t>Stroke N (%)</t>
  </si>
  <si>
    <t>4 (3.85)</t>
  </si>
  <si>
    <t>2 (0.49)</t>
  </si>
  <si>
    <t>4 (0.93)</t>
  </si>
  <si>
    <t>57 (54.8)</t>
  </si>
  <si>
    <t>182 (44.9)</t>
  </si>
  <si>
    <t>205 (47.6)</t>
  </si>
  <si>
    <t>16 (4.0)</t>
  </si>
  <si>
    <t>29 (6.7)</t>
  </si>
  <si>
    <t>80.6 (14.7)</t>
  </si>
  <si>
    <t>79.6 (13.2)</t>
  </si>
  <si>
    <t>80.0 (11.7)</t>
  </si>
  <si>
    <t>Description</t>
  </si>
  <si>
    <t>Angiopoietin-related protein 4; Protein with hypoxia-induced expression in endothelial cells. May act as a regulator of angiogenesis and modulate tumorigenesis. Inhibits proliferation, migration, and tubule formation of endothelial cells and reduces vascular leakage. May exert a protective function on endothelial cells through an endocrine action. It is directly involved in regulating glucose homeostasis, lipid metabolism, and insulin sensitivity. In response to hypoxia, the unprocessed form of the protein accumulates in the subendothelial extracellular matrix (ECM). The matrix-associa [...] (406 aa)</t>
  </si>
  <si>
    <t>Pentraxin-related protein PTX3; Plays a role in the regulation of innate resistance to pathogens, inflammatory reactions, possibly clearance of self- components and female fertility; Long pentraxins (381 aa)</t>
  </si>
  <si>
    <t>Natural cytotoxicity triggering receptor 1; Cytotoxicity-activating receptor that may contribute to the increased efficiency of activated natural killer (NK) cells to mediate tumor cell lysis (304 aa)</t>
  </si>
  <si>
    <t>Neurofilament light polypeptide; Neurofilaments usually contain three intermediate filament proteins: L, M, and H which are involved in the maintenance of neuronal caliber (543 aa)</t>
  </si>
  <si>
    <t>Interleukin-10; Inhibits the synthesis of a number of cytokines, including IFN-gamma, IL-2, IL-3, TNF and GM-CSF produced by activated macrophages and by helper T-cells; Belongs to the IL-10 family (178 aa)</t>
  </si>
  <si>
    <t>Growth differentiation factor 15; Belongs to the TGF-beta family (308 aa)</t>
  </si>
  <si>
    <t>Tumor necrosis factor; Cytokine that binds to TNFRSF1A/TNFR1 and TNFRSF1B/TNFBR. It is mainly secreted by macrophages and can induce cell death of certain tumor cell lines. It is potent pyrogen causing fever by direct action or by stimulation of interleukin-1 secretion and is implicated in the induction of cachexia, Under certain conditions it can stimulate cell proliferation and induce cell differentiation. Impairs regulatory T-cells (Treg) function in individuals with rheumatoid arthritis via FOXP3 dephosphorylation. Upregulates the expression of protein phosphatase 1 (PP1), which de [...] (233 aa)</t>
  </si>
  <si>
    <t>C-X3-C motif chemokine ligand 1; Fractalkine; Acts as a ligand for both CX3CR1 and integrins. Binds to CX3CR1. Binds to integrins ITGAV:ITGB3 and ITGA4:ITGB1. Can activate integrins in both a CX3CR1-dependent and CX3CR1-independent manner. In the presence of CX3CR1, activates integrins by binding to the classical ligand-binding site (site 1) in integrins. In the absence of CX3CR1, binds to a second site (site 2) in integrins which is distinct from site 1 and enhances the binding of other integrin ligands to site 1. The soluble form is chemotactic for T-cells and monocytes and not for n [...] (397 aa)</t>
  </si>
  <si>
    <t>Chitinase-3-like protein 1; Carbohydrate-binding lectin with a preference for chitin. Has no chitinase activity. May play a role in tissue remodeling and in the capacity of cells to respond to and cope with changes in their environment. Plays a role in T-helper cell type 2 (Th2) inflammatory response and IL-13-induced inflammation, regulating allergen sensitization, inflammatory cell apoptosis, dendritic cell accumulation and M2 macrophage differentiation. Facilitates invasion of pathogenic enteric bacteria into colonic mucosa and lymphoid organs. Mediates activation of AKT1 signaling [...] (383 aa)</t>
  </si>
  <si>
    <t>Matrix metalloproteinase-3 (stromelysin 1, progelatinase); Stromelysin-1; Can degrade fibronectin, laminin, gelatins of type I, III, IV, and V; collagens III, IV, X, and IX, and cartilage proteoglycans. Activates procollagenase; Belongs to the peptidase M10A family (477 aa)</t>
  </si>
  <si>
    <t>Asialoglycoprotein receptor 1; Mediates the endocytosis of plasma glycoproteins to which the terminal sialic acid residue on their complex carbohydrate moieties has been removed. The receptor recognizes terminal galactose and N-acetylgalactosamine units. After ligand binding to the receptor, the resulting complex is internalized and transported to a sorting organelle, where receptor and ligand are disassociated. The receptor then returns to the cell membrane surface; C-type lectin domain containing (291 aa)</t>
  </si>
  <si>
    <t>Polymeric immunoglobulin receptor; This receptor binds polymeric IgA and IgM at the basolateral surface of epithelial cells. The complex is then transported across the cell to be secreted at the apical surface. During this process a cleavage occurs that separates the extracellular (known as the secretory component) from the transmembrane segment; V-set domain containing (764 aa)</t>
  </si>
  <si>
    <t>Trefoil factor 3; Involved in the maintenance and repair of the intestinal mucosa. Promotes the mobility of epithelial cells in healing processes (motogen) (94 aa)</t>
  </si>
  <si>
    <t>OPG</t>
  </si>
  <si>
    <t>Tumor necrosis factor receptor superfamily member 11B; Acts as decoy receptor for TNFSF11/RANKL and thereby neutralizes its function in osteoclastogenesis. Inhibits the activation of osteoclasts and promotes osteoclast apoptosis in vitro. Bone homeostasis seems to depend on the local ratio between TNFSF11 and TNFRSF11B. May also play a role in preventing arterial calcification. May act as decoy receptor for TNFSF10/TRAIL and protect against apoptosis. TNFSF10/TRAIL binding blocks the inhibition of osteoclastogenesis; Tumor necrosis factor receptor superfamily (401 aa)</t>
  </si>
  <si>
    <t>Protransforming growth factor alpha; TGF alpha is a mitogenic polypeptide that is able to bind to the EGF receptor/EGFR and to act synergistically with TGF beta to promote anchorage-independent cell proliferation in soft agar (160 aa)</t>
  </si>
  <si>
    <t>Matrix metalloproteinase-10 (stromelysin 2); Stromelysin-2; Can degrade fibronectin, gelatins of type I, III, IV, and V; weakly collagens III, IV, and V. Activates procollagenase; Belongs to the peptidase M10A family (476 aa)</t>
  </si>
  <si>
    <t>CMP-N-acetylneuraminate-beta-galactosamide-alpha-2,3-sialyltransferase 1; Responsible for the synthesis of the sequence NeuAc- alpha-2,3-Gal-beta-1,3-GalNAc- found on sugar chains O-linked to Thr or Ser and also as a terminal sequence on certain gangliosides. SIAT4A and SIAT4B sialylate the same acceptor substrates but exhibit different Km values; Belongs to the glycosyltransferase 29 family (340 aa)</t>
  </si>
  <si>
    <t>Sulfotransferase family 2a member 1; Bile salt sulfotransferase; Sulfotransferase that utilizes 3'-phospho-5'-adenylyl sulfate (PAPS) as sulfonate donor to catalyze the sulfonation of steroids and bile acids in the liver and adrenal glands; Sulfotransferases, cytosolic (285 aa)</t>
  </si>
  <si>
    <t>Glial cell line-derived neurotrophic factor; Neurotrophic factor that enhances survival and morphological differentiation of dopaminergic neurons and increases their high-affinity dopamine uptake; Belongs to the TGF-beta family. GDNF subfamily (228 aa)</t>
  </si>
  <si>
    <t>Oligodendrocyte-myelin glycoprotein; Cell adhesion molecule contributing to the interactive process required for myelination in the central nervous system</t>
  </si>
  <si>
    <t>Protein Name</t>
  </si>
  <si>
    <t>Gene Name</t>
  </si>
  <si>
    <t>GDF15*</t>
  </si>
  <si>
    <t>Calcitonin related polypeptide alpha; Calcitonin; Calcitonin causes a rapid but short-lived drop in the level of calcium and phosphate in blood by promoting the incorporation of those ions in the bones; Endogenous ligands (141 aa)</t>
  </si>
  <si>
    <t>Annexin A10; Annexins (324 aa)</t>
  </si>
  <si>
    <t>Galectin-4; Galectin that binds lactose and a related range of sugars. May be involved in the assembly of adherens junctions; Galectins (323 aa)</t>
  </si>
  <si>
    <t>WAP four-disulfide core domain protein 2; Broad range protease inhibitor; WAP four-disulfide core domain containing (124 aa)</t>
  </si>
  <si>
    <t>Dipeptidase 1; Hydrolyzes a wide range of dipeptides. Implicated in the renal metabolism of glutathione and its conjugates. Converts leukotriene D4 to leukotriene E4; it may play an important role in the regulation of leukotriene activity (411 aa)</t>
  </si>
  <si>
    <t>Cathepsin L2; Cysteine protease. May have an important role in corneal physiology; Belongs to the peptidase C1 family (334 aa)</t>
  </si>
  <si>
    <t>AREG</t>
  </si>
  <si>
    <t>Amphiregulin; Ligand of the EGF receptor/EGFR. Autocrine growth factor as well as a mitogen for a broad range of target cells including astrocytes, Schwann cells and fibroblasts; Belongs to the amphiregulin family (252 aa)</t>
  </si>
  <si>
    <t>opg</t>
  </si>
  <si>
    <t>NA</t>
  </si>
  <si>
    <t>gal4</t>
  </si>
  <si>
    <t>kim1</t>
  </si>
  <si>
    <t>Rho</t>
  </si>
  <si>
    <t>Ab ratio</t>
  </si>
  <si>
    <t>Tau</t>
  </si>
  <si>
    <t>Nfl</t>
  </si>
  <si>
    <t>IL6</t>
  </si>
  <si>
    <t>Ab ratio/Tau</t>
  </si>
  <si>
    <t>Full sample (N=1282)</t>
  </si>
  <si>
    <t>APOEe4 sample (N=540)</t>
  </si>
  <si>
    <t>APOEe3 sample (N=742)</t>
  </si>
  <si>
    <t>Full sample (N=1361)</t>
  </si>
  <si>
    <t>APOEe4 sample (N=573)</t>
  </si>
  <si>
    <t>APOEe3 sample (N=788)</t>
  </si>
  <si>
    <t>Cell means</t>
  </si>
  <si>
    <t>Global</t>
  </si>
  <si>
    <t>ApoE</t>
  </si>
  <si>
    <t>Difference</t>
  </si>
  <si>
    <t xml:space="preserve">APOE </t>
  </si>
  <si>
    <t xml:space="preserve">X 2 Group </t>
  </si>
  <si>
    <t>X 2 Group</t>
  </si>
  <si>
    <t>X 3 Group</t>
  </si>
  <si>
    <t>Abeta ratio</t>
  </si>
  <si>
    <t>e3</t>
  </si>
  <si>
    <t>P=0.044</t>
  </si>
  <si>
    <t>P = 0.075</t>
  </si>
  <si>
    <t>P = 0.679</t>
  </si>
  <si>
    <t>e4</t>
  </si>
  <si>
    <t>P =0.0732</t>
  </si>
  <si>
    <t xml:space="preserve"> P = 0.492</t>
  </si>
  <si>
    <t>P = 0.0018</t>
  </si>
  <si>
    <t>tau</t>
  </si>
  <si>
    <t>p&lt;.0001</t>
  </si>
  <si>
    <t>Resilient</t>
  </si>
  <si>
    <t>P=0.929</t>
  </si>
  <si>
    <t>P= 0.981</t>
  </si>
  <si>
    <t>P = 0.915</t>
  </si>
  <si>
    <t>P=0.130</t>
  </si>
  <si>
    <t>P = 0.145</t>
  </si>
  <si>
    <t>P = 0.946</t>
  </si>
  <si>
    <t>P = 0.628</t>
  </si>
  <si>
    <t>P = 0.261</t>
  </si>
  <si>
    <t>P = 0.316</t>
  </si>
  <si>
    <t>P = 0.0244</t>
  </si>
  <si>
    <t>P = 0.436</t>
  </si>
  <si>
    <t>P = 0.0819</t>
  </si>
  <si>
    <t>1.875 (0.682)</t>
  </si>
  <si>
    <t>P = 0.0061</t>
  </si>
  <si>
    <t>P=0.014</t>
  </si>
  <si>
    <t>P = 0.699</t>
  </si>
  <si>
    <t>P = 0.0002</t>
  </si>
  <si>
    <t>P = 0.714</t>
  </si>
  <si>
    <t>HGF</t>
  </si>
  <si>
    <t>Gal4 (LGALS4)</t>
  </si>
  <si>
    <t>KIM1 (HAVCR1)</t>
  </si>
  <si>
    <t>The protein encoded by this gene is a membrane receptor for both human hepatitis A virus (HHAV) and TIMD4. The encoded protein may be involved in the moderation of asthma and allergic diseases. The reference genome represents an allele that retains a MTTVP amino acid segment that confers protection against atopy in HHAV seropositive individuals. The protein is a receptor for multiple other viruses, including Ebola virus, Marburg virus, Dengue virus, and Zika virus and is a possible entry factor for SARS-CoV-2 and other coronaviruse</t>
  </si>
  <si>
    <t>Celltype</t>
  </si>
  <si>
    <t>SE</t>
  </si>
  <si>
    <t>ART</t>
  </si>
  <si>
    <t>AST-Hpc</t>
  </si>
  <si>
    <t>AST-Ctx</t>
  </si>
  <si>
    <t>CAP</t>
  </si>
  <si>
    <t>EPEN</t>
  </si>
  <si>
    <t>M.FB</t>
  </si>
  <si>
    <t>MG</t>
  </si>
  <si>
    <t>NEU</t>
  </si>
  <si>
    <t>OL</t>
  </si>
  <si>
    <t>OPC</t>
  </si>
  <si>
    <t>T-PC</t>
  </si>
  <si>
    <t>M-PC</t>
  </si>
  <si>
    <t>P.FB</t>
  </si>
  <si>
    <t>PM</t>
  </si>
  <si>
    <t>aSMC</t>
  </si>
  <si>
    <t>aaSMC</t>
  </si>
  <si>
    <t>TC</t>
  </si>
  <si>
    <t>VEN</t>
  </si>
  <si>
    <t>GDF15</t>
  </si>
  <si>
    <t>TNFRSF11B</t>
  </si>
  <si>
    <t>TGFA</t>
  </si>
  <si>
    <t>LGALS4</t>
  </si>
  <si>
    <t>HAVCR1</t>
  </si>
  <si>
    <t xml:space="preserve">Values are expressed in terms of average normalized counts. https://twc-stanford.shinyapps.io/human_bbb/.  </t>
  </si>
  <si>
    <t xml:space="preserve">Expression values are presented stratified by Alzheimer’s disease verses control status. Values are expressed in terms of average normalized counts. https://twc-stanford.shinyapps.io/human_bbb/.  </t>
  </si>
  <si>
    <t>Hazards ratios were derived from Cox proportional hazard models adjusted for age, sex, education study site, BMI, eGFR, type-2 diabetes, and cholesterol.</t>
  </si>
  <si>
    <r>
      <t>APOE</t>
    </r>
    <r>
      <rPr>
        <sz val="11"/>
        <color theme="1"/>
        <rFont val="Calibri"/>
        <family val="2"/>
        <scheme val="minor"/>
      </rPr>
      <t xml:space="preserve"> ε3 extreme group comparison, </t>
    </r>
    <r>
      <rPr>
        <i/>
        <sz val="11"/>
        <color theme="1"/>
        <rFont val="Calibri"/>
        <family val="2"/>
        <scheme val="minor"/>
      </rPr>
      <t>APOE</t>
    </r>
    <r>
      <rPr>
        <sz val="11"/>
        <color theme="1"/>
        <rFont val="Calibri"/>
        <family val="2"/>
        <scheme val="minor"/>
      </rPr>
      <t xml:space="preserve"> ε4 extreme group comparison and their interactions for the first 12 proteins showing the most significant (unadjusted p &lt; 0.01) difference in </t>
    </r>
    <r>
      <rPr>
        <i/>
        <sz val="11"/>
        <color theme="1"/>
        <rFont val="Calibri"/>
        <family val="2"/>
        <scheme val="minor"/>
      </rPr>
      <t>APOE</t>
    </r>
    <r>
      <rPr>
        <sz val="11"/>
        <color theme="1"/>
        <rFont val="Calibri"/>
        <family val="2"/>
        <scheme val="minor"/>
      </rPr>
      <t xml:space="preserve"> ε3 extreme group comparisons, they are ordered by raw p-values. </t>
    </r>
  </si>
  <si>
    <r>
      <t>APOE</t>
    </r>
    <r>
      <rPr>
        <sz val="12"/>
        <color rgb="FF000000"/>
        <rFont val="Calibri"/>
        <family val="2"/>
        <scheme val="minor"/>
      </rPr>
      <t xml:space="preserve"> ε4 extreme group diff</t>
    </r>
  </si>
  <si>
    <r>
      <t>APOE</t>
    </r>
    <r>
      <rPr>
        <sz val="12"/>
        <color rgb="FF000000"/>
        <rFont val="Calibri"/>
        <family val="2"/>
        <scheme val="minor"/>
      </rPr>
      <t xml:space="preserve"> ε3 extreme group diff</t>
    </r>
  </si>
  <si>
    <t xml:space="preserve">All results were derived from an 2X3 ANCOVA adjusted for age, HT treatment (HT vs Placebo), education, BMI, GFR (CKD-EPI), diabetes, and High cholesterol. </t>
  </si>
  <si>
    <t>Education, N (%)</t>
  </si>
  <si>
    <t>Clinical Characteristics</t>
  </si>
  <si>
    <t>BMI, mean (SD)</t>
  </si>
  <si>
    <t>Hypertension, N (%)</t>
  </si>
  <si>
    <t>Diabetes, N (%)</t>
  </si>
  <si>
    <t>eGFR CKD-EPI, mean (SD)</t>
  </si>
  <si>
    <t>HT randomization (HT grp), N (%)</t>
  </si>
  <si>
    <t>Prior Hysterectomy, N (%)</t>
  </si>
  <si>
    <t>Prior HT use, N (%)</t>
  </si>
  <si>
    <t>Time to dx or last assessment in years, mean (SD)</t>
  </si>
  <si>
    <t>High cholesterol, N (%)</t>
  </si>
  <si>
    <t>Group description</t>
  </si>
  <si>
    <t>Age ≤ 80 and cog. impaired</t>
  </si>
  <si>
    <t>Age &gt; 80 without cog impairment</t>
  </si>
  <si>
    <t>Age &gt; 80 and cog. Impairment</t>
  </si>
  <si>
    <t>Non-resilient</t>
  </si>
  <si>
    <t>80+ Impaired</t>
  </si>
  <si>
    <t>17 (16.5)</t>
  </si>
  <si>
    <t>66 (16.6)</t>
  </si>
  <si>
    <t>82 (19.3)</t>
  </si>
  <si>
    <t>Group</t>
  </si>
  <si>
    <t>DF</t>
  </si>
  <si>
    <t>t-value</t>
  </si>
  <si>
    <t>Control</t>
  </si>
  <si>
    <r>
      <t>APOE</t>
    </r>
    <r>
      <rPr>
        <sz val="12"/>
        <color rgb="FF000000"/>
        <rFont val="Calibri"/>
        <family val="2"/>
        <scheme val="minor"/>
      </rPr>
      <t>ε3 extreme group diff</t>
    </r>
  </si>
  <si>
    <r>
      <t>APOE</t>
    </r>
    <r>
      <rPr>
        <sz val="12"/>
        <color rgb="FF000000"/>
        <rFont val="Calibri"/>
        <family val="2"/>
        <scheme val="minor"/>
      </rPr>
      <t>ε4 extreme group diff</t>
    </r>
  </si>
  <si>
    <t>APOEe3 homozygotes</t>
  </si>
  <si>
    <t>one or more APOEe4 allele (women only)</t>
  </si>
  <si>
    <t>Characteristic</t>
  </si>
  <si>
    <t>Full Analytic Sample</t>
  </si>
  <si>
    <t>Men</t>
  </si>
  <si>
    <t>Women</t>
  </si>
  <si>
    <t>Demographic Variables</t>
  </si>
  <si>
    <t xml:space="preserve">White Ethnicity </t>
  </si>
  <si>
    <t>Educational attainment</t>
  </si>
  <si>
    <t>None</t>
  </si>
  <si>
    <t>CSEs</t>
  </si>
  <si>
    <t>GCSEs/O-levels</t>
  </si>
  <si>
    <t>A-levels/NVQ/HND/HNC</t>
  </si>
  <si>
    <t>Professional qualification</t>
  </si>
  <si>
    <t>University degree</t>
  </si>
  <si>
    <t>Study site</t>
  </si>
  <si>
    <t>Leeds</t>
  </si>
  <si>
    <t>Bristol</t>
  </si>
  <si>
    <t>Newcastle</t>
  </si>
  <si>
    <t>Nottingham</t>
  </si>
  <si>
    <t>Liverpool</t>
  </si>
  <si>
    <t>Sheffield</t>
  </si>
  <si>
    <t>Reading</t>
  </si>
  <si>
    <t>Hounslow</t>
  </si>
  <si>
    <t>Bury</t>
  </si>
  <si>
    <t>Croydon</t>
  </si>
  <si>
    <t>Birmingham</t>
  </si>
  <si>
    <t>Middlesborough</t>
  </si>
  <si>
    <t>Stoke</t>
  </si>
  <si>
    <t>Glasgow</t>
  </si>
  <si>
    <t>Cardiff</t>
  </si>
  <si>
    <t>Edinburgh</t>
  </si>
  <si>
    <t>Oxford</t>
  </si>
  <si>
    <t>Manchester</t>
  </si>
  <si>
    <t>Barts</t>
  </si>
  <si>
    <t>Swansea</t>
  </si>
  <si>
    <t>Wrexham</t>
  </si>
  <si>
    <t>APOEε4 alleles</t>
  </si>
  <si>
    <t>0 ε4 alleles</t>
  </si>
  <si>
    <t>1 ε4 allele</t>
  </si>
  <si>
    <t>2 ε4 alleles</t>
  </si>
  <si>
    <t>Physiological variables</t>
  </si>
  <si>
    <t>BMI (SD)</t>
  </si>
  <si>
    <t>eGFR (SD)</t>
  </si>
  <si>
    <t>Prevalent Type-2 Diabetes (N)</t>
  </si>
  <si>
    <t>High cholesterol (N)</t>
  </si>
  <si>
    <t>Outcome variables</t>
  </si>
  <si>
    <t>All cause dementia (N)</t>
  </si>
  <si>
    <t>Alzheimer’s disease (N)</t>
  </si>
  <si>
    <t>Vascular dementia (N)</t>
  </si>
  <si>
    <t>Median follow-up time, yrs (SD)</t>
  </si>
  <si>
    <t>13.8 (0.82)</t>
  </si>
  <si>
    <t>Ethnicity &amp; Education = self-reported at baseline assessment (derived from fields 21000 &amp; 6138)</t>
  </si>
  <si>
    <t>High cholesterol = total cholesterol &gt;5 mmol/L</t>
  </si>
  <si>
    <t>Q9BY76</t>
  </si>
  <si>
    <t>P26022</t>
  </si>
  <si>
    <t>O76036</t>
  </si>
  <si>
    <t>Non-Resilient (0)</t>
  </si>
  <si>
    <t>Resilent (1)</t>
  </si>
  <si>
    <t>Impaired After 80 (2)</t>
  </si>
  <si>
    <t>Difference between</t>
  </si>
  <si>
    <t>(% Missing)</t>
  </si>
  <si>
    <t>Group 0 and 1</t>
  </si>
  <si>
    <t>GSAP</t>
  </si>
  <si>
    <t>ITGB7</t>
  </si>
  <si>
    <t>ITGAM</t>
  </si>
  <si>
    <t>WAS</t>
  </si>
  <si>
    <t>PPM1B</t>
  </si>
  <si>
    <t>FAP</t>
  </si>
  <si>
    <t>FKBP1B</t>
  </si>
  <si>
    <t>METAP1</t>
  </si>
  <si>
    <t>TP53</t>
  </si>
  <si>
    <t>TCL1B</t>
  </si>
  <si>
    <t>G_CSF</t>
  </si>
  <si>
    <t>RASA1</t>
  </si>
  <si>
    <t>ARNT</t>
  </si>
  <si>
    <t>LYAR</t>
  </si>
  <si>
    <t>MAX</t>
  </si>
  <si>
    <t>PFKM</t>
  </si>
  <si>
    <t>NXPH1</t>
  </si>
  <si>
    <t>ITGB1BP1</t>
  </si>
  <si>
    <t>Beta_NGF</t>
  </si>
  <si>
    <t>VIM</t>
  </si>
  <si>
    <t>STX16</t>
  </si>
  <si>
    <t>PREB</t>
  </si>
  <si>
    <t>RRM2B</t>
  </si>
  <si>
    <t>PADI2</t>
  </si>
  <si>
    <t>CBL</t>
  </si>
  <si>
    <t>AIFM1</t>
  </si>
  <si>
    <t>KPNA1</t>
  </si>
  <si>
    <t>CAMKK1</t>
  </si>
  <si>
    <t>NUB1</t>
  </si>
  <si>
    <t>SMAD1</t>
  </si>
  <si>
    <t>STXBP3</t>
  </si>
  <si>
    <t>ATP6V1F</t>
  </si>
  <si>
    <t>CSNK1D</t>
  </si>
  <si>
    <t>VASH1</t>
  </si>
  <si>
    <t>TOP2B</t>
  </si>
  <si>
    <t>PTPRJ</t>
  </si>
  <si>
    <t>COMT</t>
  </si>
  <si>
    <t>USP8</t>
  </si>
  <si>
    <t>FADD</t>
  </si>
  <si>
    <t>DUSP3</t>
  </si>
  <si>
    <t>CA5A</t>
  </si>
  <si>
    <t>SERPINB8</t>
  </si>
  <si>
    <t>RGS8</t>
  </si>
  <si>
    <t>GDNF0</t>
  </si>
  <si>
    <t>IKZF2</t>
  </si>
  <si>
    <t>FES</t>
  </si>
  <si>
    <t>MAP4K5</t>
  </si>
  <si>
    <t>ERBB2IP</t>
  </si>
  <si>
    <t>PDCD1</t>
  </si>
  <si>
    <t>PLA2G4A</t>
  </si>
  <si>
    <t>PRKAB1</t>
  </si>
  <si>
    <t>MAEA</t>
  </si>
  <si>
    <t>STX6</t>
  </si>
  <si>
    <t>PRKRA</t>
  </si>
  <si>
    <t>CA6</t>
  </si>
  <si>
    <t>MUC_16</t>
  </si>
  <si>
    <t>FGR</t>
  </si>
  <si>
    <t>ST1A1</t>
  </si>
  <si>
    <t>NUDT5</t>
  </si>
  <si>
    <t>PRCP</t>
  </si>
  <si>
    <t>NRTN</t>
  </si>
  <si>
    <t>RASSF2</t>
  </si>
  <si>
    <t>BID</t>
  </si>
  <si>
    <t>WASF3</t>
  </si>
  <si>
    <t>TDRKH</t>
  </si>
  <si>
    <t>GH2</t>
  </si>
  <si>
    <t>CASP_8</t>
  </si>
  <si>
    <t>PPIB</t>
  </si>
  <si>
    <t>FOXO1</t>
  </si>
  <si>
    <t>AGR3</t>
  </si>
  <si>
    <t>ANXA11</t>
  </si>
  <si>
    <t>YES1</t>
  </si>
  <si>
    <t>SCAMP3</t>
  </si>
  <si>
    <t>PDP1</t>
  </si>
  <si>
    <t>SPINK5</t>
  </si>
  <si>
    <t>KLK12</t>
  </si>
  <si>
    <t>IL4</t>
  </si>
  <si>
    <t>CD177</t>
  </si>
  <si>
    <t>TXLNA</t>
  </si>
  <si>
    <t>VEGFA0</t>
  </si>
  <si>
    <t>CPE</t>
  </si>
  <si>
    <t>KLK13</t>
  </si>
  <si>
    <t>CEACAM1</t>
  </si>
  <si>
    <t>MSLN</t>
  </si>
  <si>
    <t>TNFSF13</t>
  </si>
  <si>
    <t>EGF</t>
  </si>
  <si>
    <t>TNFRSF6B</t>
  </si>
  <si>
    <t>SYND1</t>
  </si>
  <si>
    <t>TGFR_2</t>
  </si>
  <si>
    <t>CD48</t>
  </si>
  <si>
    <t>LY9</t>
  </si>
  <si>
    <t>IFN_gamma_R1</t>
  </si>
  <si>
    <t>ITGAV</t>
  </si>
  <si>
    <t>TRAIL0</t>
  </si>
  <si>
    <t>hK11</t>
  </si>
  <si>
    <t>GPC1</t>
  </si>
  <si>
    <t>TFPI_2</t>
  </si>
  <si>
    <t>hK8</t>
  </si>
  <si>
    <t>VEGFR_2</t>
  </si>
  <si>
    <t>LYPD3</t>
  </si>
  <si>
    <t>PODXL</t>
  </si>
  <si>
    <t>S100A4</t>
  </si>
  <si>
    <t>IGF1R</t>
  </si>
  <si>
    <t>ERBB2</t>
  </si>
  <si>
    <t>ERBB3</t>
  </si>
  <si>
    <t>SCF1</t>
  </si>
  <si>
    <t>SPARC</t>
  </si>
  <si>
    <t>GZMH</t>
  </si>
  <si>
    <t>TGF_alpha0</t>
  </si>
  <si>
    <t>FURIN</t>
  </si>
  <si>
    <t>CYR61</t>
  </si>
  <si>
    <t>hK14</t>
  </si>
  <si>
    <t>MetAP_2</t>
  </si>
  <si>
    <t>PVRL4</t>
  </si>
  <si>
    <t>FASLG</t>
  </si>
  <si>
    <t>EPHA2</t>
  </si>
  <si>
    <t>ITGB5</t>
  </si>
  <si>
    <t>Gal_1</t>
  </si>
  <si>
    <t>SEZ6L</t>
  </si>
  <si>
    <t>GPNMB0</t>
  </si>
  <si>
    <t>CAIX</t>
  </si>
  <si>
    <t>MIA</t>
  </si>
  <si>
    <t>CD27</t>
  </si>
  <si>
    <t>XPNPEP2</t>
  </si>
  <si>
    <t>ERBB4</t>
  </si>
  <si>
    <t>HGF0</t>
  </si>
  <si>
    <t>ADAM_8</t>
  </si>
  <si>
    <t>v5__NT</t>
  </si>
  <si>
    <t>CDKN1A</t>
  </si>
  <si>
    <t>DLL1</t>
  </si>
  <si>
    <t>MK</t>
  </si>
  <si>
    <t>ABL1</t>
  </si>
  <si>
    <t>FGF_BP1</t>
  </si>
  <si>
    <t>TLR3</t>
  </si>
  <si>
    <t>LYN</t>
  </si>
  <si>
    <t>RET</t>
  </si>
  <si>
    <t>TNFRSF19</t>
  </si>
  <si>
    <t>CRNN</t>
  </si>
  <si>
    <t>TCL1A</t>
  </si>
  <si>
    <t>CD160</t>
  </si>
  <si>
    <t>TNFRSF4</t>
  </si>
  <si>
    <t>WISP_1</t>
  </si>
  <si>
    <t>CXL17</t>
  </si>
  <si>
    <t>PPY</t>
  </si>
  <si>
    <t>S100A11</t>
  </si>
  <si>
    <t>AREG0</t>
  </si>
  <si>
    <t>ESM_1</t>
  </si>
  <si>
    <t>CD207</t>
  </si>
  <si>
    <t>ICOSLG</t>
  </si>
  <si>
    <t>CXCL13</t>
  </si>
  <si>
    <t>MAD_homolog_5</t>
  </si>
  <si>
    <t>ADAM_TS_15</t>
  </si>
  <si>
    <t>CD70</t>
  </si>
  <si>
    <t>RSPO3</t>
  </si>
  <si>
    <t>FR_gamma</t>
  </si>
  <si>
    <t>VEGFR_3</t>
  </si>
  <si>
    <t>WIF_1</t>
  </si>
  <si>
    <t>GZMB</t>
  </si>
  <si>
    <t>ANXA1</t>
  </si>
  <si>
    <t>FR_alpha</t>
  </si>
  <si>
    <t>ARSB</t>
  </si>
  <si>
    <t>ZBTB16</t>
  </si>
  <si>
    <t>IQGAP2</t>
  </si>
  <si>
    <t>RNF31</t>
  </si>
  <si>
    <t>DAB2</t>
  </si>
  <si>
    <t>TIGAR</t>
  </si>
  <si>
    <t>ITGB1BP2</t>
  </si>
  <si>
    <t>IL_24</t>
  </si>
  <si>
    <t>NDRG1</t>
  </si>
  <si>
    <t>NFATC1</t>
  </si>
  <si>
    <t>IL62</t>
  </si>
  <si>
    <t>FCRLB</t>
  </si>
  <si>
    <t>TACC3</t>
  </si>
  <si>
    <t>KIR3DL1</t>
  </si>
  <si>
    <t>ZBTB160</t>
  </si>
  <si>
    <t>APEX1</t>
  </si>
  <si>
    <t>VAMP5</t>
  </si>
  <si>
    <t>JUN</t>
  </si>
  <si>
    <t>NFKBIE</t>
  </si>
  <si>
    <t>LRP1</t>
  </si>
  <si>
    <t>SERPINA9</t>
  </si>
  <si>
    <t>LHB</t>
  </si>
  <si>
    <t>TRIM5</t>
  </si>
  <si>
    <t>PPP1R2</t>
  </si>
  <si>
    <t>SLAMF1</t>
  </si>
  <si>
    <t>BTC</t>
  </si>
  <si>
    <t>SLITRK6</t>
  </si>
  <si>
    <t>ARHGAP1</t>
  </si>
  <si>
    <t>CRX</t>
  </si>
  <si>
    <t>PXN</t>
  </si>
  <si>
    <t>CALR</t>
  </si>
  <si>
    <t>IL33</t>
  </si>
  <si>
    <t>EDIL3</t>
  </si>
  <si>
    <t>KAZALD1</t>
  </si>
  <si>
    <t>FLI1</t>
  </si>
  <si>
    <t>INPPL1</t>
  </si>
  <si>
    <t>STX8</t>
  </si>
  <si>
    <t>HSP90B1</t>
  </si>
  <si>
    <t>PSP_D</t>
  </si>
  <si>
    <t>METAP1D</t>
  </si>
  <si>
    <t>CRH</t>
  </si>
  <si>
    <t>ATP6AP2</t>
  </si>
  <si>
    <t>BCL2L11</t>
  </si>
  <si>
    <t>PRDX6</t>
  </si>
  <si>
    <t>ATG4A</t>
  </si>
  <si>
    <t>BNP</t>
  </si>
  <si>
    <t>ANXA4</t>
  </si>
  <si>
    <t>MVK</t>
  </si>
  <si>
    <t>CA13</t>
  </si>
  <si>
    <t>TYMP</t>
  </si>
  <si>
    <t>CHRDL2</t>
  </si>
  <si>
    <t>AZU1</t>
  </si>
  <si>
    <t>IL2</t>
  </si>
  <si>
    <t>CXCL12</t>
  </si>
  <si>
    <t>AXIN1</t>
  </si>
  <si>
    <t>CD69</t>
  </si>
  <si>
    <t>ARHGEF12</t>
  </si>
  <si>
    <t>PROK1</t>
  </si>
  <si>
    <t>BCR</t>
  </si>
  <si>
    <t>DSG4</t>
  </si>
  <si>
    <t>CLEC1A</t>
  </si>
  <si>
    <t>AMN</t>
  </si>
  <si>
    <t>PGF0</t>
  </si>
  <si>
    <t>ENAH</t>
  </si>
  <si>
    <t>PDGFC</t>
  </si>
  <si>
    <t>DPP6</t>
  </si>
  <si>
    <t>BAMBI</t>
  </si>
  <si>
    <t>NUCB2</t>
  </si>
  <si>
    <t>CA14</t>
  </si>
  <si>
    <t>CA12</t>
  </si>
  <si>
    <t>PLIN1</t>
  </si>
  <si>
    <t>KIM10</t>
  </si>
  <si>
    <t>GALNT10</t>
  </si>
  <si>
    <t>PON2</t>
  </si>
  <si>
    <t>NPPC</t>
  </si>
  <si>
    <t>PLXDC1</t>
  </si>
  <si>
    <t>ENTPD60</t>
  </si>
  <si>
    <t>RARRES1</t>
  </si>
  <si>
    <t>PTN</t>
  </si>
  <si>
    <t>NCF2</t>
  </si>
  <si>
    <t>CNTN2</t>
  </si>
  <si>
    <t>PVALB</t>
  </si>
  <si>
    <t>ARG1</t>
  </si>
  <si>
    <t>GHRL</t>
  </si>
  <si>
    <t>MESDC2</t>
  </si>
  <si>
    <t>STK4</t>
  </si>
  <si>
    <t>KIM1</t>
  </si>
  <si>
    <t>NPM1</t>
  </si>
  <si>
    <t>SLAMF8</t>
  </si>
  <si>
    <t>HPGDS</t>
  </si>
  <si>
    <t>FOSB</t>
  </si>
  <si>
    <t>IL_1_alpha</t>
  </si>
  <si>
    <t>SPON1</t>
  </si>
  <si>
    <t>PDGF_subunit_A</t>
  </si>
  <si>
    <t>NMNAT1</t>
  </si>
  <si>
    <t>NRP2</t>
  </si>
  <si>
    <t>CADM3</t>
  </si>
  <si>
    <t>UNC5C</t>
  </si>
  <si>
    <t>VWC2</t>
  </si>
  <si>
    <t>Siglec_9</t>
  </si>
  <si>
    <t>CLM_6</t>
  </si>
  <si>
    <t>EZR</t>
  </si>
  <si>
    <t>SMOC2</t>
  </si>
  <si>
    <t>NBL1</t>
  </si>
  <si>
    <t>EFNA4</t>
  </si>
  <si>
    <t>SCARB2</t>
  </si>
  <si>
    <t>NCAN</t>
  </si>
  <si>
    <t>PRTG</t>
  </si>
  <si>
    <t>ROBO2</t>
  </si>
  <si>
    <t>CRTAM</t>
  </si>
  <si>
    <t>RGMA</t>
  </si>
  <si>
    <t>PLXNB3</t>
  </si>
  <si>
    <t>CPA2</t>
  </si>
  <si>
    <t>CD38</t>
  </si>
  <si>
    <t>SMPD1</t>
  </si>
  <si>
    <t>MSR1</t>
  </si>
  <si>
    <t>Alpha_2_MRAP</t>
  </si>
  <si>
    <t>sFRP_3</t>
  </si>
  <si>
    <t>EPHB6</t>
  </si>
  <si>
    <t>RGMB</t>
  </si>
  <si>
    <t>SIGLEC1</t>
  </si>
  <si>
    <t>CNTN5</t>
  </si>
  <si>
    <t>ADAM_22</t>
  </si>
  <si>
    <t>CLEC1B</t>
  </si>
  <si>
    <t>MATN3</t>
  </si>
  <si>
    <t>RSPO1</t>
  </si>
  <si>
    <t>LXN</t>
  </si>
  <si>
    <t>gal_8</t>
  </si>
  <si>
    <t>BCAN</t>
  </si>
  <si>
    <t>LAYN</t>
  </si>
  <si>
    <t>GDF_8</t>
  </si>
  <si>
    <t>THY_1</t>
  </si>
  <si>
    <t>WFIKKN1</t>
  </si>
  <si>
    <t>TMPRSS5</t>
  </si>
  <si>
    <t>CDH3</t>
  </si>
  <si>
    <t>GFR_alpha_1</t>
  </si>
  <si>
    <t>GM_CSF_R_alpha</t>
  </si>
  <si>
    <t>Beta_NGF0</t>
  </si>
  <si>
    <t>SCARA5</t>
  </si>
  <si>
    <t>CD200</t>
  </si>
  <si>
    <t>NTRK2</t>
  </si>
  <si>
    <t>GZMA</t>
  </si>
  <si>
    <t>DRAXIN</t>
  </si>
  <si>
    <t>SCARF2</t>
  </si>
  <si>
    <t>GDNFR_alpha_3</t>
  </si>
  <si>
    <t>PVR</t>
  </si>
  <si>
    <t>TNFRSF12A</t>
  </si>
  <si>
    <t>SKR3</t>
  </si>
  <si>
    <t>FLRT2</t>
  </si>
  <si>
    <t>CPM</t>
  </si>
  <si>
    <t>CLEC10A</t>
  </si>
  <si>
    <t>GCP5</t>
  </si>
  <si>
    <t>BMP_4</t>
  </si>
  <si>
    <t>FcRL2</t>
  </si>
  <si>
    <t>MDGA1</t>
  </si>
  <si>
    <t>IL_5R_alpha</t>
  </si>
  <si>
    <t>PDGF_R_alpha</t>
  </si>
  <si>
    <t>CTSC</t>
  </si>
  <si>
    <t>CDH6</t>
  </si>
  <si>
    <t>DDR1</t>
  </si>
  <si>
    <t>JAM_B</t>
  </si>
  <si>
    <t>CTSS</t>
  </si>
  <si>
    <t>N_CDase</t>
  </si>
  <si>
    <t>NAAA</t>
  </si>
  <si>
    <t>N2DL_2</t>
  </si>
  <si>
    <t>PLXNB1</t>
  </si>
  <si>
    <t>TNFRSF21</t>
  </si>
  <si>
    <t>CLM_1</t>
  </si>
  <si>
    <t>SPOCK1</t>
  </si>
  <si>
    <t>IL12</t>
  </si>
  <si>
    <t>Dkk_4</t>
  </si>
  <si>
    <t>EDA2R</t>
  </si>
  <si>
    <t>LAT</t>
  </si>
  <si>
    <t>NTRK3</t>
  </si>
  <si>
    <t>MANF</t>
  </si>
  <si>
    <t>TN_R</t>
  </si>
  <si>
    <t>CD200R1</t>
  </si>
  <si>
    <t>Nr_CAM</t>
  </si>
  <si>
    <t>KYNU</t>
  </si>
  <si>
    <t>NBN</t>
  </si>
  <si>
    <t>IL_2RB</t>
  </si>
  <si>
    <t>CAPG</t>
  </si>
  <si>
    <t>BANK1</t>
  </si>
  <si>
    <t>FABP9</t>
  </si>
  <si>
    <t>MIC_A_B</t>
  </si>
  <si>
    <t>COL4A1</t>
  </si>
  <si>
    <t>PTPN6</t>
  </si>
  <si>
    <t>SNAP23</t>
  </si>
  <si>
    <t>DPP7</t>
  </si>
  <si>
    <t>SLITRK2</t>
  </si>
  <si>
    <t>LRRN1</t>
  </si>
  <si>
    <t>SORCS2</t>
  </si>
  <si>
    <t>FAM19A5</t>
  </si>
  <si>
    <t>BGN</t>
  </si>
  <si>
    <t>AMIGO2</t>
  </si>
  <si>
    <t>SIGLEC10</t>
  </si>
  <si>
    <t>CFC1</t>
  </si>
  <si>
    <t>SKAP1</t>
  </si>
  <si>
    <t>MRC2</t>
  </si>
  <si>
    <t>GALNT2</t>
  </si>
  <si>
    <t>GFRA2</t>
  </si>
  <si>
    <t>SIGLEC6</t>
  </si>
  <si>
    <t>MOG</t>
  </si>
  <si>
    <t>GKN1</t>
  </si>
  <si>
    <t>DCBLD2</t>
  </si>
  <si>
    <t>SEMA4C</t>
  </si>
  <si>
    <t>CPXM1</t>
  </si>
  <si>
    <t>CDNF</t>
  </si>
  <si>
    <t>BOC0</t>
  </si>
  <si>
    <t>LRMP</t>
  </si>
  <si>
    <t>FGF_210</t>
  </si>
  <si>
    <t>SEZ6L2</t>
  </si>
  <si>
    <t>PODXL2</t>
  </si>
  <si>
    <t>LGALS7</t>
  </si>
  <si>
    <t>OPTC</t>
  </si>
  <si>
    <t>PCDH17</t>
  </si>
  <si>
    <t>HS6ST1</t>
  </si>
  <si>
    <t>TNFRSF10A0</t>
  </si>
  <si>
    <t>IGSF3</t>
  </si>
  <si>
    <t>HS3ST3B1</t>
  </si>
  <si>
    <t>CRISP2</t>
  </si>
  <si>
    <t>WNT9A</t>
  </si>
  <si>
    <t>DNAJB1</t>
  </si>
  <si>
    <t>VEGFD0</t>
  </si>
  <si>
    <t>ZBTB17</t>
  </si>
  <si>
    <t>MAP2K6</t>
  </si>
  <si>
    <t>ENTPD6</t>
  </si>
  <si>
    <t>IL17RB</t>
  </si>
  <si>
    <t>GCNT1</t>
  </si>
  <si>
    <t>IL7R</t>
  </si>
  <si>
    <t>ADAM_23</t>
  </si>
  <si>
    <t>NEP</t>
  </si>
  <si>
    <t>GNLY</t>
  </si>
  <si>
    <t>IFN_gamma</t>
  </si>
  <si>
    <t>DCTN2</t>
  </si>
  <si>
    <t>MAPT</t>
  </si>
  <si>
    <t>LAT2</t>
  </si>
  <si>
    <t>RPS6KB1</t>
  </si>
  <si>
    <t>CLMP</t>
  </si>
  <si>
    <t>LRIG1</t>
  </si>
  <si>
    <t>NPTXR</t>
  </si>
  <si>
    <t>THOP1</t>
  </si>
  <si>
    <t>CTSO</t>
  </si>
  <si>
    <t>FCRL1</t>
  </si>
  <si>
    <t>CD164</t>
  </si>
  <si>
    <t>DDC</t>
  </si>
  <si>
    <t>ACP6</t>
  </si>
  <si>
    <t>TFF2</t>
  </si>
  <si>
    <t>ANGPT2</t>
  </si>
  <si>
    <t>CD2AP</t>
  </si>
  <si>
    <t>CLEC5A</t>
  </si>
  <si>
    <t>TINAGL1</t>
  </si>
  <si>
    <t>ENO2</t>
  </si>
  <si>
    <t>NADK</t>
  </si>
  <si>
    <t>SERPINB6</t>
  </si>
  <si>
    <t>CDHR5</t>
  </si>
  <si>
    <t>CCDC80</t>
  </si>
  <si>
    <t>SEMA3F</t>
  </si>
  <si>
    <t>KLK10</t>
  </si>
  <si>
    <t>PILRB</t>
  </si>
  <si>
    <t>ANGPTL1</t>
  </si>
  <si>
    <t>APLP1</t>
  </si>
  <si>
    <t>ADGRG2</t>
  </si>
  <si>
    <t>LILRA5</t>
  </si>
  <si>
    <t>CD79B</t>
  </si>
  <si>
    <t>SIGLEC7</t>
  </si>
  <si>
    <t>QDPR</t>
  </si>
  <si>
    <t>CLSTN2</t>
  </si>
  <si>
    <t>CLUL1</t>
  </si>
  <si>
    <t>NOMO1</t>
  </si>
  <si>
    <t>SOST</t>
  </si>
  <si>
    <t>FAM3C</t>
  </si>
  <si>
    <t>LRP11</t>
  </si>
  <si>
    <t>ADGRE2</t>
  </si>
  <si>
    <t>ENPP7</t>
  </si>
  <si>
    <t>MCFD2</t>
  </si>
  <si>
    <t>REG4</t>
  </si>
  <si>
    <t>SUMF2</t>
  </si>
  <si>
    <t>CANT1</t>
  </si>
  <si>
    <t>CD1C</t>
  </si>
  <si>
    <t>GAL</t>
  </si>
  <si>
    <t>CDH2</t>
  </si>
  <si>
    <t>TYRO3</t>
  </si>
  <si>
    <t>CRKL</t>
  </si>
  <si>
    <t>IGFBPL1</t>
  </si>
  <si>
    <t>VCAN</t>
  </si>
  <si>
    <t>BAG6</t>
  </si>
  <si>
    <t>NECTIN2</t>
  </si>
  <si>
    <t>SDC4</t>
  </si>
  <si>
    <t>PAG1</t>
  </si>
  <si>
    <t>KYAT1</t>
  </si>
  <si>
    <t>NPDC1</t>
  </si>
  <si>
    <t>METRNL</t>
  </si>
  <si>
    <t>ROR1</t>
  </si>
  <si>
    <t>NT_proBNP0</t>
  </si>
  <si>
    <t>EGFL7</t>
  </si>
  <si>
    <t>GRAP2</t>
  </si>
  <si>
    <t>ALDH1A1</t>
  </si>
  <si>
    <t>UBE2F</t>
  </si>
  <si>
    <t>CXCL1</t>
  </si>
  <si>
    <t>ENTPD2</t>
  </si>
  <si>
    <t>IL_17A</t>
  </si>
  <si>
    <t>IL_17C</t>
  </si>
  <si>
    <t>HAGH</t>
  </si>
  <si>
    <t>DDAH1</t>
  </si>
  <si>
    <t>CLSTN3</t>
  </si>
  <si>
    <t>FGF_5</t>
  </si>
  <si>
    <t>TMSB10</t>
  </si>
  <si>
    <t>SNAP29</t>
  </si>
  <si>
    <t>MSMB</t>
  </si>
  <si>
    <t>ANGPTL7</t>
  </si>
  <si>
    <t>TXNDC5</t>
  </si>
  <si>
    <t>BMP_6</t>
  </si>
  <si>
    <t>ANGPT1</t>
  </si>
  <si>
    <t>ADM</t>
  </si>
  <si>
    <t>CD40_L</t>
  </si>
  <si>
    <t>SLAMF7</t>
  </si>
  <si>
    <t>PGF</t>
  </si>
  <si>
    <t>ADAM_TS13</t>
  </si>
  <si>
    <t>BOC</t>
  </si>
  <si>
    <t>IL_4RA</t>
  </si>
  <si>
    <t>SRC</t>
  </si>
  <si>
    <t>TNFRSF10A</t>
  </si>
  <si>
    <t>IDUA</t>
  </si>
  <si>
    <t>TNFRSF11A</t>
  </si>
  <si>
    <t>PAR_1</t>
  </si>
  <si>
    <t>TRAIL_R2</t>
  </si>
  <si>
    <t>PRSS27</t>
  </si>
  <si>
    <t>TIE2</t>
  </si>
  <si>
    <t>TF</t>
  </si>
  <si>
    <t>IL1RL2</t>
  </si>
  <si>
    <t>PDGF_subunit_B</t>
  </si>
  <si>
    <t>IL_27</t>
  </si>
  <si>
    <t>IL_17D</t>
  </si>
  <si>
    <t>Gal_9</t>
  </si>
  <si>
    <t>SCF</t>
  </si>
  <si>
    <t>IL18</t>
  </si>
  <si>
    <t>FGF_21</t>
  </si>
  <si>
    <t>RAGE</t>
  </si>
  <si>
    <t>SOD2</t>
  </si>
  <si>
    <t>CTRC</t>
  </si>
  <si>
    <t>FGF_23</t>
  </si>
  <si>
    <t>SPON2</t>
  </si>
  <si>
    <t>GH</t>
  </si>
  <si>
    <t>FS</t>
  </si>
  <si>
    <t>GLO1</t>
  </si>
  <si>
    <t>CD84</t>
  </si>
  <si>
    <t>PAPPA</t>
  </si>
  <si>
    <t>SERPINA12</t>
  </si>
  <si>
    <t>REN</t>
  </si>
  <si>
    <t>DECR1</t>
  </si>
  <si>
    <t>MERTK</t>
  </si>
  <si>
    <t>THBS2</t>
  </si>
  <si>
    <t>TM</t>
  </si>
  <si>
    <t>VSIG2</t>
  </si>
  <si>
    <t>AMBP</t>
  </si>
  <si>
    <t>PRELP</t>
  </si>
  <si>
    <t>HO_1</t>
  </si>
  <si>
    <t>XCL1</t>
  </si>
  <si>
    <t>IL16</t>
  </si>
  <si>
    <t>SORT1</t>
  </si>
  <si>
    <t>PSGL_1</t>
  </si>
  <si>
    <t>CCL17</t>
  </si>
  <si>
    <t>CCL3</t>
  </si>
  <si>
    <t>MMP7</t>
  </si>
  <si>
    <t>DCN</t>
  </si>
  <si>
    <t>Dkk_1</t>
  </si>
  <si>
    <t>LPL</t>
  </si>
  <si>
    <t>PRSS8</t>
  </si>
  <si>
    <t>AGRP</t>
  </si>
  <si>
    <t>HB_EGF</t>
  </si>
  <si>
    <t>GDF_2</t>
  </si>
  <si>
    <t>FABP2</t>
  </si>
  <si>
    <t>THPO</t>
  </si>
  <si>
    <t>MARCO</t>
  </si>
  <si>
    <t>GT</t>
  </si>
  <si>
    <t>MMP12</t>
  </si>
  <si>
    <t>ACE2</t>
  </si>
  <si>
    <t>PD_L2</t>
  </si>
  <si>
    <t>CTSL1</t>
  </si>
  <si>
    <t>hOSCAR</t>
  </si>
  <si>
    <t>TNFRSF13B</t>
  </si>
  <si>
    <t>TGM2</t>
  </si>
  <si>
    <t>LEP</t>
  </si>
  <si>
    <t>HSP_27</t>
  </si>
  <si>
    <t>CD4</t>
  </si>
  <si>
    <t>NEMO</t>
  </si>
  <si>
    <t>VEGFD</t>
  </si>
  <si>
    <t>HAOX1</t>
  </si>
  <si>
    <t>NINJ1</t>
  </si>
  <si>
    <t>TMPRSS15</t>
  </si>
  <si>
    <t>TNFRSF14</t>
  </si>
  <si>
    <t>LDL_receptor</t>
  </si>
  <si>
    <t>ITGB2</t>
  </si>
  <si>
    <t>IL_17RA</t>
  </si>
  <si>
    <t>TNF_R2</t>
  </si>
  <si>
    <t>MMP_9</t>
  </si>
  <si>
    <t>EPHB4</t>
  </si>
  <si>
    <t>IL2_RA</t>
  </si>
  <si>
    <t>ALCAM</t>
  </si>
  <si>
    <t>SELP</t>
  </si>
  <si>
    <t>MCP_1</t>
  </si>
  <si>
    <t>CD163</t>
  </si>
  <si>
    <t>Gal_3</t>
  </si>
  <si>
    <t>GRN</t>
  </si>
  <si>
    <t>PLC</t>
  </si>
  <si>
    <t>LTBR</t>
  </si>
  <si>
    <t>Notch_3</t>
  </si>
  <si>
    <t>TIMP4</t>
  </si>
  <si>
    <t>CNTN1</t>
  </si>
  <si>
    <t>CDH5</t>
  </si>
  <si>
    <t>TLT_2</t>
  </si>
  <si>
    <t>FABP4</t>
  </si>
  <si>
    <t>TFPI</t>
  </si>
  <si>
    <t>PAI</t>
  </si>
  <si>
    <t>CCL24</t>
  </si>
  <si>
    <t>TR</t>
  </si>
  <si>
    <t>TNFRSF10C</t>
  </si>
  <si>
    <t>SELE</t>
  </si>
  <si>
    <t>DLK_1</t>
  </si>
  <si>
    <t>CXCL16</t>
  </si>
  <si>
    <t>IL_6RA</t>
  </si>
  <si>
    <t>RETN</t>
  </si>
  <si>
    <t>IGFBP_1</t>
  </si>
  <si>
    <t>TR_AP</t>
  </si>
  <si>
    <t>GP6</t>
  </si>
  <si>
    <t>Ep_CAM</t>
  </si>
  <si>
    <t>AP_N</t>
  </si>
  <si>
    <t>AXL</t>
  </si>
  <si>
    <t>IL_1RT1</t>
  </si>
  <si>
    <t>MMP_2</t>
  </si>
  <si>
    <t>FAS</t>
  </si>
  <si>
    <t>MB</t>
  </si>
  <si>
    <t>TNFSF13B</t>
  </si>
  <si>
    <t>PCSK9</t>
  </si>
  <si>
    <t>U_PAR</t>
  </si>
  <si>
    <t>OPN</t>
  </si>
  <si>
    <t>PGLYRP1</t>
  </si>
  <si>
    <t>CPA1</t>
  </si>
  <si>
    <t>JAM_A</t>
  </si>
  <si>
    <t>IL_1RT2</t>
  </si>
  <si>
    <t>SHPS_1</t>
  </si>
  <si>
    <t>CCL15</t>
  </si>
  <si>
    <t>CASP_3</t>
  </si>
  <si>
    <t>uPA</t>
  </si>
  <si>
    <t>CPB1</t>
  </si>
  <si>
    <t>ST2</t>
  </si>
  <si>
    <t>t_PA</t>
  </si>
  <si>
    <t>SCGB3A2</t>
  </si>
  <si>
    <t>EGFR</t>
  </si>
  <si>
    <t>IGFBP_7</t>
  </si>
  <si>
    <t>CD93</t>
  </si>
  <si>
    <t>IL_18BP</t>
  </si>
  <si>
    <t>COL1A1</t>
  </si>
  <si>
    <t>PON3</t>
  </si>
  <si>
    <t>RARRES2</t>
  </si>
  <si>
    <t>ICAM_2</t>
  </si>
  <si>
    <t>TNF_R1</t>
  </si>
  <si>
    <t>IGFBP_2</t>
  </si>
  <si>
    <t>vWF</t>
  </si>
  <si>
    <t>PECAM_1</t>
  </si>
  <si>
    <t>MEPE</t>
  </si>
  <si>
    <t>CCL16</t>
  </si>
  <si>
    <t>FCGR2A</t>
  </si>
  <si>
    <t>SPINT2</t>
  </si>
  <si>
    <t>ICA1</t>
  </si>
  <si>
    <t>IL8</t>
  </si>
  <si>
    <t>VEGFA</t>
  </si>
  <si>
    <t>CD8A</t>
  </si>
  <si>
    <t>CDCP1</t>
  </si>
  <si>
    <t>CD244</t>
  </si>
  <si>
    <t>IL7</t>
  </si>
  <si>
    <t>OPG0</t>
  </si>
  <si>
    <t>LAP_TGF_beta_1</t>
  </si>
  <si>
    <t>uPA0</t>
  </si>
  <si>
    <t>IL61</t>
  </si>
  <si>
    <t>MCP_10</t>
  </si>
  <si>
    <t>CXCL11</t>
  </si>
  <si>
    <t>TRAIL</t>
  </si>
  <si>
    <t>CXCL9</t>
  </si>
  <si>
    <t>CST5</t>
  </si>
  <si>
    <t>OSM</t>
  </si>
  <si>
    <t>CXCL10</t>
  </si>
  <si>
    <t>CCL4</t>
  </si>
  <si>
    <t>CD6</t>
  </si>
  <si>
    <t>SCF0</t>
  </si>
  <si>
    <t>IL180</t>
  </si>
  <si>
    <t>MCP_4</t>
  </si>
  <si>
    <t>CCL110</t>
  </si>
  <si>
    <t>TNFSF14</t>
  </si>
  <si>
    <t>FGF_230</t>
  </si>
  <si>
    <t>MMP_1</t>
  </si>
  <si>
    <t>LIF_R</t>
  </si>
  <si>
    <t>FGF_211</t>
  </si>
  <si>
    <t>CCL19</t>
  </si>
  <si>
    <t>IL_15RA</t>
  </si>
  <si>
    <t>IL_10RB</t>
  </si>
  <si>
    <t>IL_18R1</t>
  </si>
  <si>
    <t>PD_L1</t>
  </si>
  <si>
    <t>CXCL5</t>
  </si>
  <si>
    <t>TRANCE</t>
  </si>
  <si>
    <t>IL_12B</t>
  </si>
  <si>
    <t>IL100</t>
  </si>
  <si>
    <t>CCL23</t>
  </si>
  <si>
    <t>CD5</t>
  </si>
  <si>
    <t>CCL30</t>
  </si>
  <si>
    <t>Flt3L</t>
  </si>
  <si>
    <t>CXCL6</t>
  </si>
  <si>
    <t>CXCL100</t>
  </si>
  <si>
    <t>v4E_BP1</t>
  </si>
  <si>
    <t>CCL28</t>
  </si>
  <si>
    <t>DNER</t>
  </si>
  <si>
    <t>EN_RAGE</t>
  </si>
  <si>
    <t>CD40</t>
  </si>
  <si>
    <t>FGF_19</t>
  </si>
  <si>
    <t>MCP_2</t>
  </si>
  <si>
    <t>CCL25</t>
  </si>
  <si>
    <t>TNFRSF9</t>
  </si>
  <si>
    <t>NT_3</t>
  </si>
  <si>
    <t>TWEAK</t>
  </si>
  <si>
    <t>CCL20</t>
  </si>
  <si>
    <t>STAMBP</t>
  </si>
  <si>
    <t>ADA</t>
  </si>
  <si>
    <t>TNFB</t>
  </si>
  <si>
    <t>CSF_1</t>
  </si>
  <si>
    <t>SPRY2</t>
  </si>
  <si>
    <t>NID2</t>
  </si>
  <si>
    <t>RTN4R</t>
  </si>
  <si>
    <t>SIRT5</t>
  </si>
  <si>
    <t>ALDH3A1</t>
  </si>
  <si>
    <t>TDGF1</t>
  </si>
  <si>
    <t>BLM_hydrolase</t>
  </si>
  <si>
    <t>MPO</t>
  </si>
  <si>
    <t>CTSZ</t>
  </si>
  <si>
    <t>IgG_Fc_receptor_II_b</t>
  </si>
  <si>
    <t>NOS3</t>
  </si>
  <si>
    <t>CSTB</t>
  </si>
  <si>
    <t>TSHB</t>
  </si>
  <si>
    <t>SIRT2</t>
  </si>
  <si>
    <t>IRAK1</t>
  </si>
  <si>
    <t>ENTPD5</t>
  </si>
  <si>
    <t>GIF</t>
  </si>
  <si>
    <t>GCG</t>
  </si>
  <si>
    <t>EIF5A</t>
  </si>
  <si>
    <t>CETN2</t>
  </si>
  <si>
    <t>ILKAP</t>
  </si>
  <si>
    <t>PI3</t>
  </si>
  <si>
    <t>CTSH</t>
  </si>
  <si>
    <t>CLSPN</t>
  </si>
  <si>
    <t>CCL5</t>
  </si>
  <si>
    <t>DPP4</t>
  </si>
  <si>
    <t>CNDP1</t>
  </si>
  <si>
    <t>C2</t>
  </si>
  <si>
    <t>RNASE3</t>
  </si>
  <si>
    <t>CEACAM8</t>
  </si>
  <si>
    <t>PRTFDC1</t>
  </si>
  <si>
    <t>CEACAM5</t>
  </si>
  <si>
    <t>SH2D1A</t>
  </si>
  <si>
    <t>CTSF</t>
  </si>
  <si>
    <t>MATN2</t>
  </si>
  <si>
    <t>ACAN</t>
  </si>
  <si>
    <t>ITGB1</t>
  </si>
  <si>
    <t>DKK3</t>
  </si>
  <si>
    <t>HAVCR2</t>
  </si>
  <si>
    <t>DSC2</t>
  </si>
  <si>
    <t>INHBC</t>
  </si>
  <si>
    <t>SPINK1</t>
  </si>
  <si>
    <t>CLEC11A</t>
  </si>
  <si>
    <t>PDGFRB</t>
  </si>
  <si>
    <t>COCH</t>
  </si>
  <si>
    <t>FCRL5</t>
  </si>
  <si>
    <t>PILRA</t>
  </si>
  <si>
    <t>B4GALT1</t>
  </si>
  <si>
    <t>CD300LG</t>
  </si>
  <si>
    <t>PARK7</t>
  </si>
  <si>
    <t>CCL21</t>
  </si>
  <si>
    <t>PTPRF</t>
  </si>
  <si>
    <t>BCAM</t>
  </si>
  <si>
    <t>SIRPB1</t>
  </si>
  <si>
    <t>IGF2R</t>
  </si>
  <si>
    <t>FUCA1</t>
  </si>
  <si>
    <t>ESAM</t>
  </si>
  <si>
    <t>ENPP2</t>
  </si>
  <si>
    <t>CST6</t>
  </si>
  <si>
    <t>MYOC</t>
  </si>
  <si>
    <t>WFIKKN2</t>
  </si>
  <si>
    <t>CDON</t>
  </si>
  <si>
    <t>DAG1</t>
  </si>
  <si>
    <t>CD97</t>
  </si>
  <si>
    <t>VSIG4</t>
  </si>
  <si>
    <t>CRIM1</t>
  </si>
  <si>
    <t>CGA</t>
  </si>
  <si>
    <t>CLEC14A</t>
  </si>
  <si>
    <t>MIF</t>
  </si>
  <si>
    <t>CRELD2</t>
  </si>
  <si>
    <t>ITGA5</t>
  </si>
  <si>
    <t>PEAR1</t>
  </si>
  <si>
    <t>CD99L2</t>
  </si>
  <si>
    <t>SCARF1</t>
  </si>
  <si>
    <t>LGMN</t>
  </si>
  <si>
    <t>SEMA7A</t>
  </si>
  <si>
    <t>COLEC12</t>
  </si>
  <si>
    <t>GUSB</t>
  </si>
  <si>
    <t>B4GAT1</t>
  </si>
  <si>
    <t>CRHBP</t>
  </si>
  <si>
    <t>FSTL3</t>
  </si>
  <si>
    <t>CD58</t>
  </si>
  <si>
    <t>NOV</t>
  </si>
  <si>
    <t>CNTN4</t>
  </si>
  <si>
    <t>XG</t>
  </si>
  <si>
    <t>ARSA</t>
  </si>
  <si>
    <t>OMD</t>
  </si>
  <si>
    <t>PEBP1</t>
  </si>
  <si>
    <t>PAMR1</t>
  </si>
  <si>
    <t>ROBO1</t>
  </si>
  <si>
    <t>FCER2</t>
  </si>
  <si>
    <t>LAMA4</t>
  </si>
  <si>
    <t>LAIR1</t>
  </si>
  <si>
    <t>RELT</t>
  </si>
  <si>
    <t>TPP1</t>
  </si>
  <si>
    <t>CD209</t>
  </si>
  <si>
    <t>LAIR_2</t>
  </si>
  <si>
    <t>GBP2</t>
  </si>
  <si>
    <t>VSTM1</t>
  </si>
  <si>
    <t>KIF1BP</t>
  </si>
  <si>
    <t>TANK</t>
  </si>
  <si>
    <t>TRAF2</t>
  </si>
  <si>
    <t>BACH1</t>
  </si>
  <si>
    <t>ADGRG1</t>
  </si>
  <si>
    <t>AOC1</t>
  </si>
  <si>
    <t>MAGED1</t>
  </si>
  <si>
    <t>NF2</t>
  </si>
  <si>
    <t>MFGE8</t>
  </si>
  <si>
    <t>P4HB</t>
  </si>
  <si>
    <t>CD109</t>
  </si>
  <si>
    <t>FUT3_FUT5</t>
  </si>
  <si>
    <t>CA2</t>
  </si>
  <si>
    <t>CTSD</t>
  </si>
  <si>
    <t>PRDX1</t>
  </si>
  <si>
    <t>PPP1R9B</t>
  </si>
  <si>
    <t>TGFBR3</t>
  </si>
  <si>
    <t>TNNI3</t>
  </si>
  <si>
    <t>IL_20RA</t>
  </si>
  <si>
    <t>ARTN</t>
  </si>
  <si>
    <t>CHIT1</t>
  </si>
  <si>
    <t>STIP1</t>
  </si>
  <si>
    <t>KLK6</t>
  </si>
  <si>
    <t>PARP_1</t>
  </si>
  <si>
    <t>PSMA1</t>
  </si>
  <si>
    <t>PRDX3</t>
  </si>
  <si>
    <t>SH2B3</t>
  </si>
  <si>
    <t>DDX58</t>
  </si>
  <si>
    <t>BLVRB</t>
  </si>
  <si>
    <t>CA1</t>
  </si>
  <si>
    <t>ICAM1</t>
  </si>
  <si>
    <t>CHL1</t>
  </si>
  <si>
    <t>TGFBI</t>
  </si>
  <si>
    <t>ENG</t>
  </si>
  <si>
    <t>SERPINA7</t>
  </si>
  <si>
    <t>IGFBP3</t>
  </si>
  <si>
    <t>CR2</t>
  </si>
  <si>
    <t>SERPINA5</t>
  </si>
  <si>
    <t>FCGR3B</t>
  </si>
  <si>
    <t>IGFBP6</t>
  </si>
  <si>
    <t>CDH1</t>
  </si>
  <si>
    <t>CCL14</t>
  </si>
  <si>
    <t>NOTCH1</t>
  </si>
  <si>
    <t>PAM</t>
  </si>
  <si>
    <t>PROC</t>
  </si>
  <si>
    <t>CST3</t>
  </si>
  <si>
    <t>NCAM1</t>
  </si>
  <si>
    <t>PCOLCE</t>
  </si>
  <si>
    <t>LILRB1</t>
  </si>
  <si>
    <t>MET</t>
  </si>
  <si>
    <t>VCAM1</t>
  </si>
  <si>
    <t>SELL</t>
  </si>
  <si>
    <t>F11</t>
  </si>
  <si>
    <t>COMP</t>
  </si>
  <si>
    <t>CA4</t>
  </si>
  <si>
    <t>MBL2</t>
  </si>
  <si>
    <t>TIMP1</t>
  </si>
  <si>
    <t>ANGPTL3</t>
  </si>
  <si>
    <t>CD46</t>
  </si>
  <si>
    <t>TNC</t>
  </si>
  <si>
    <t>NID1</t>
  </si>
  <si>
    <t>CFHR5</t>
  </si>
  <si>
    <t>SPARCL1</t>
  </si>
  <si>
    <t>PLXNB2</t>
  </si>
  <si>
    <t>MEGF9</t>
  </si>
  <si>
    <t>ANG</t>
  </si>
  <si>
    <t>ST6GAL1</t>
  </si>
  <si>
    <t>REG1A</t>
  </si>
  <si>
    <t>FCN2</t>
  </si>
  <si>
    <t>FETUB</t>
  </si>
  <si>
    <t>CRTAC1</t>
  </si>
  <si>
    <t>TCN2</t>
  </si>
  <si>
    <t>PRSS2</t>
  </si>
  <si>
    <t>ICAM3</t>
  </si>
  <si>
    <t>SAA4</t>
  </si>
  <si>
    <t>NRP1</t>
  </si>
  <si>
    <t>EFEMP1</t>
  </si>
  <si>
    <t>TIMD4</t>
  </si>
  <si>
    <t>TIE1</t>
  </si>
  <si>
    <t>THBS4</t>
  </si>
  <si>
    <t>F7</t>
  </si>
  <si>
    <t>GP1BA</t>
  </si>
  <si>
    <t>LYVE1</t>
  </si>
  <si>
    <t>CD59</t>
  </si>
  <si>
    <t>APOM</t>
  </si>
  <si>
    <t>OSMR</t>
  </si>
  <si>
    <t>LILRB2</t>
  </si>
  <si>
    <t>CCL18</t>
  </si>
  <si>
    <t>COL18A1</t>
  </si>
  <si>
    <t>KIT</t>
  </si>
  <si>
    <t>C1QTNF1</t>
  </si>
  <si>
    <t>AOC3</t>
  </si>
  <si>
    <t>GAS6</t>
  </si>
  <si>
    <t>IGLC2</t>
  </si>
  <si>
    <t>VASN</t>
  </si>
  <si>
    <t>LILRB5</t>
  </si>
  <si>
    <t>SRP14</t>
  </si>
  <si>
    <t>SSC4D</t>
  </si>
  <si>
    <t>TSLP</t>
  </si>
  <si>
    <t>IL_20</t>
  </si>
  <si>
    <t>DKKL1</t>
  </si>
  <si>
    <t>NT_proBNP</t>
  </si>
  <si>
    <t>BIRC2</t>
  </si>
  <si>
    <t>IL_1ra</t>
  </si>
  <si>
    <t>PTPRS</t>
  </si>
  <si>
    <t>CA3</t>
  </si>
  <si>
    <t>PLA2G7</t>
  </si>
  <si>
    <t>TNXB</t>
  </si>
  <si>
    <t>MFAP5</t>
  </si>
  <si>
    <t>PMVK</t>
  </si>
  <si>
    <t>PLTP</t>
  </si>
  <si>
    <t>TPPP3</t>
  </si>
  <si>
    <t>SRPK2</t>
  </si>
  <si>
    <t>IL5</t>
  </si>
  <si>
    <t>LCN2</t>
  </si>
  <si>
    <t>NCLN</t>
  </si>
  <si>
    <t>WASF1</t>
  </si>
  <si>
    <t>CEACAM3</t>
  </si>
  <si>
    <t>CES1</t>
  </si>
  <si>
    <t>AKT1S1</t>
  </si>
  <si>
    <t>QPCT</t>
  </si>
  <si>
    <t>FHIT</t>
  </si>
  <si>
    <t>PTH1R</t>
  </si>
  <si>
    <t>PTK7</t>
  </si>
  <si>
    <t>DAPP1</t>
  </si>
  <si>
    <t>TPSAB1</t>
  </si>
  <si>
    <t>HCLS1</t>
  </si>
  <si>
    <t>CNTNAP2</t>
  </si>
  <si>
    <t>CLEC4G</t>
  </si>
  <si>
    <t>IL60</t>
  </si>
  <si>
    <t>CLEC4C</t>
  </si>
  <si>
    <t>CLEC4A</t>
  </si>
  <si>
    <t>PRDX5</t>
  </si>
  <si>
    <t>LILRB4</t>
  </si>
  <si>
    <t>ITM2A</t>
  </si>
  <si>
    <t>HNMT</t>
  </si>
  <si>
    <t>CCL11</t>
  </si>
  <si>
    <t>MILR1</t>
  </si>
  <si>
    <t>EIF4G1</t>
  </si>
  <si>
    <t>HSD11B1</t>
  </si>
  <si>
    <t>PLXNA4</t>
  </si>
  <si>
    <t>CKAP4</t>
  </si>
  <si>
    <t>HEXIM1</t>
  </si>
  <si>
    <t>CLEC4D</t>
  </si>
  <si>
    <t>MGMT</t>
  </si>
  <si>
    <t>TREM1</t>
  </si>
  <si>
    <t>CXADR</t>
  </si>
  <si>
    <t>KLRD1</t>
  </si>
  <si>
    <t>PIK3AP1</t>
  </si>
  <si>
    <t>STC1</t>
  </si>
  <si>
    <t>FAM3B</t>
  </si>
  <si>
    <t>DFFA</t>
  </si>
  <si>
    <t>DCBLD20</t>
  </si>
  <si>
    <t>FCRL6</t>
  </si>
  <si>
    <t>IFNLR1</t>
  </si>
  <si>
    <t>SIT1</t>
  </si>
  <si>
    <t>MASP1</t>
  </si>
  <si>
    <t>LAMP3</t>
  </si>
  <si>
    <t>IL12RB1</t>
  </si>
  <si>
    <t>ITGA11</t>
  </si>
  <si>
    <t>LAG3</t>
  </si>
  <si>
    <t>CD83</t>
  </si>
  <si>
    <t>ITGB6</t>
  </si>
  <si>
    <t>BTN3A2</t>
  </si>
  <si>
    <t>EIF4B</t>
  </si>
  <si>
    <t>CRADD</t>
  </si>
  <si>
    <t>CDH15</t>
  </si>
  <si>
    <t>SMOC1</t>
  </si>
  <si>
    <t>ADGRB3</t>
  </si>
  <si>
    <t>KLB</t>
  </si>
  <si>
    <t>CDH17</t>
  </si>
  <si>
    <t>GPNMB</t>
  </si>
  <si>
    <t>BST2</t>
  </si>
  <si>
    <t>PTPN1</t>
  </si>
  <si>
    <t>CD302</t>
  </si>
  <si>
    <t>CRIP2</t>
  </si>
  <si>
    <t>LTBP3</t>
  </si>
  <si>
    <t>LEPR</t>
  </si>
  <si>
    <t>CD33</t>
  </si>
  <si>
    <t>ADAM15</t>
  </si>
  <si>
    <t>FGFR2</t>
  </si>
  <si>
    <t>IL15</t>
  </si>
  <si>
    <t>DSG3</t>
  </si>
  <si>
    <t>SFRP1</t>
  </si>
  <si>
    <t>IFI30</t>
  </si>
  <si>
    <t>PLA2G10</t>
  </si>
  <si>
    <t>DPEP2</t>
  </si>
  <si>
    <t>TBCB</t>
  </si>
  <si>
    <t>PSME1</t>
  </si>
  <si>
    <t>CCL27</t>
  </si>
  <si>
    <t>MAD1L1</t>
  </si>
  <si>
    <t>PTS</t>
  </si>
  <si>
    <t>IL32</t>
  </si>
  <si>
    <t>FUT8</t>
  </si>
  <si>
    <t>HMOX2</t>
  </si>
  <si>
    <t>IL3RA</t>
  </si>
  <si>
    <t>PPP3R1</t>
  </si>
  <si>
    <t>ISLR2</t>
  </si>
  <si>
    <t>WWP2</t>
  </si>
  <si>
    <t>FKBP5</t>
  </si>
  <si>
    <t>GGT5</t>
  </si>
  <si>
    <t>CD63</t>
  </si>
  <si>
    <t>IMPA1</t>
  </si>
  <si>
    <t>EGLN1</t>
  </si>
  <si>
    <t>PSIP1</t>
  </si>
  <si>
    <t>NAA10</t>
  </si>
  <si>
    <t>PAK4</t>
  </si>
  <si>
    <t>MEP1B</t>
  </si>
  <si>
    <t>IFNL1</t>
  </si>
  <si>
    <t>HTRA2</t>
  </si>
  <si>
    <t>LTBP2</t>
  </si>
  <si>
    <t>DPP10</t>
  </si>
  <si>
    <t>DCTN1</t>
  </si>
  <si>
    <t>IRAK4</t>
  </si>
  <si>
    <t>RBKS</t>
  </si>
  <si>
    <t>KIRREL2</t>
  </si>
  <si>
    <t>SNCG</t>
  </si>
  <si>
    <t>BST1</t>
  </si>
  <si>
    <t>SPINT1</t>
  </si>
  <si>
    <t>UMOD</t>
  </si>
  <si>
    <t>EREG</t>
  </si>
  <si>
    <t>NTF4</t>
  </si>
  <si>
    <t>LY75</t>
  </si>
  <si>
    <t>IL_10RA</t>
  </si>
  <si>
    <t>CLSTN1</t>
  </si>
  <si>
    <t>FCAR</t>
  </si>
  <si>
    <t>PHOSPHO1</t>
  </si>
  <si>
    <t>APP</t>
  </si>
  <si>
    <t>SCGB3A1</t>
  </si>
  <si>
    <t>CLEC7A</t>
  </si>
  <si>
    <t>CLEC6A</t>
  </si>
  <si>
    <t>COL4A3BP</t>
  </si>
  <si>
    <t>IL13RA1</t>
  </si>
  <si>
    <t>TRIM21</t>
  </si>
  <si>
    <t>SOD1</t>
  </si>
  <si>
    <t>HDGF</t>
  </si>
  <si>
    <t>FCRL3</t>
  </si>
  <si>
    <t>GLRX</t>
  </si>
  <si>
    <t>FGF2</t>
  </si>
  <si>
    <t>AARSD1</t>
  </si>
  <si>
    <t>RCOR1</t>
  </si>
  <si>
    <t>EPO</t>
  </si>
  <si>
    <t>PSG1</t>
  </si>
  <si>
    <t>CD74</t>
  </si>
  <si>
    <t>CDSN</t>
  </si>
  <si>
    <t>ITGA6</t>
  </si>
  <si>
    <t>IL_22_RA1</t>
  </si>
  <si>
    <t>PFDN2</t>
  </si>
  <si>
    <t>FKBP7</t>
  </si>
  <si>
    <t>EPHA10</t>
  </si>
  <si>
    <t>LYPD1</t>
  </si>
  <si>
    <t>IRF9</t>
  </si>
  <si>
    <t>FXYD5</t>
  </si>
  <si>
    <t>ECE1</t>
  </si>
  <si>
    <t>EDAR</t>
  </si>
  <si>
    <t>IL50</t>
  </si>
  <si>
    <t>ING1</t>
  </si>
  <si>
    <t>DGKZ</t>
  </si>
  <si>
    <t>ABHD14B</t>
  </si>
  <si>
    <t>FKBP4</t>
  </si>
  <si>
    <t>PAEP</t>
  </si>
  <si>
    <t>TNFRSF13C</t>
  </si>
  <si>
    <t>REG3A</t>
  </si>
  <si>
    <t>MCP_3</t>
  </si>
  <si>
    <t>CES2</t>
  </si>
  <si>
    <t>CARHSP1</t>
  </si>
  <si>
    <t>KRT19</t>
  </si>
  <si>
    <t>DEFA1</t>
  </si>
  <si>
    <t>LTA4H</t>
  </si>
  <si>
    <t>GSTP1</t>
  </si>
  <si>
    <t>NQO2</t>
  </si>
  <si>
    <t>KIR2DL3</t>
  </si>
  <si>
    <t>APBB1IP</t>
  </si>
  <si>
    <t>IL13</t>
  </si>
  <si>
    <t>NFATC3</t>
  </si>
  <si>
    <t>CTF1</t>
  </si>
  <si>
    <t>PRKCQ</t>
  </si>
  <si>
    <t>PRTN3</t>
  </si>
  <si>
    <t>DIABLO</t>
  </si>
  <si>
    <t>LIF</t>
  </si>
  <si>
    <t>FBP1</t>
  </si>
  <si>
    <t>DEFB4A</t>
  </si>
  <si>
    <t>GLB1</t>
  </si>
  <si>
    <t>AHCY</t>
  </si>
  <si>
    <t>S100P</t>
  </si>
  <si>
    <t>AGR2</t>
  </si>
  <si>
    <t>GALNT3</t>
  </si>
  <si>
    <t>TACSTD2</t>
  </si>
  <si>
    <t>LOX_1</t>
  </si>
  <si>
    <t>CD28</t>
  </si>
  <si>
    <t>Abratio/tau</t>
  </si>
  <si>
    <t>Non-Resilient - Resilient</t>
  </si>
  <si>
    <t>Non-Resilient - 80+ Impaired</t>
  </si>
  <si>
    <t xml:space="preserve">80+ Impair - Resilient </t>
  </si>
  <si>
    <t xml:space="preserve">Non-Resilient </t>
  </si>
  <si>
    <t>MODIFIER</t>
  </si>
  <si>
    <t>-</t>
  </si>
  <si>
    <t>protein_coding</t>
  </si>
  <si>
    <t>intron_variant</t>
  </si>
  <si>
    <t>ENSG00000124191</t>
  </si>
  <si>
    <t>TOX2</t>
  </si>
  <si>
    <t>trans</t>
  </si>
  <si>
    <t>rs6103572</t>
  </si>
  <si>
    <t>NCR1:O76036:OID20566:v1</t>
  </si>
  <si>
    <t>20:42657862:T:C:imp:v1</t>
  </si>
  <si>
    <t>intergenic_variant</t>
  </si>
  <si>
    <t>cis</t>
  </si>
  <si>
    <t>rs12459447</t>
  </si>
  <si>
    <t>19:55409358:G:A:imp:v1</t>
  </si>
  <si>
    <t>downstream_gene_variant</t>
  </si>
  <si>
    <t>ENSG00000224877</t>
  </si>
  <si>
    <t>NDUFAF8</t>
  </si>
  <si>
    <t>rs2659005</t>
  </si>
  <si>
    <t>17:79218714:C:T:imp:v1</t>
  </si>
  <si>
    <t>ENSG00000178607</t>
  </si>
  <si>
    <t>ERN1</t>
  </si>
  <si>
    <t>rs16947430</t>
  </si>
  <si>
    <t>17:62145338:C:T:imp:v1</t>
  </si>
  <si>
    <t>ENSG00000073605</t>
  </si>
  <si>
    <t>GSDMB</t>
  </si>
  <si>
    <t>rs1011082</t>
  </si>
  <si>
    <t>17:38068514:T:C:imp:v1</t>
  </si>
  <si>
    <t>ENSG00000205045</t>
  </si>
  <si>
    <t>SLFN12L</t>
  </si>
  <si>
    <t>rs58745116</t>
  </si>
  <si>
    <t>17:33803592:G:A:imp:v1</t>
  </si>
  <si>
    <t>ENSG00000169340</t>
  </si>
  <si>
    <t>PDILT</t>
  </si>
  <si>
    <t>rs9933330</t>
  </si>
  <si>
    <t>16:20366810:C:T:imp:v1</t>
  </si>
  <si>
    <t>lncRNA</t>
  </si>
  <si>
    <t>intron_variant,non_coding_transcript_variant</t>
  </si>
  <si>
    <t>ENSG00000263033</t>
  </si>
  <si>
    <t>rs11649554</t>
  </si>
  <si>
    <t>16:11317665:A:G:imp:v1</t>
  </si>
  <si>
    <t>enhancer</t>
  </si>
  <si>
    <t>regulatory_region_variant</t>
  </si>
  <si>
    <t>rs2004377</t>
  </si>
  <si>
    <t>14:99785872:C:T:imp:v1</t>
  </si>
  <si>
    <t>ENSG00000122025</t>
  </si>
  <si>
    <t>FLT3</t>
  </si>
  <si>
    <t>rs76428106</t>
  </si>
  <si>
    <t>13:28604007:T:C:imp:v1</t>
  </si>
  <si>
    <t>MODERATE</t>
  </si>
  <si>
    <t>T,T</t>
  </si>
  <si>
    <t>missense_variant</t>
  </si>
  <si>
    <t>ENSG00000111252</t>
  </si>
  <si>
    <t>rs3184504</t>
  </si>
  <si>
    <t>12:111884608:T:C:imp:v1</t>
  </si>
  <si>
    <t>ENSG00000139629</t>
  </si>
  <si>
    <t>GALNT6</t>
  </si>
  <si>
    <t>rs3782473</t>
  </si>
  <si>
    <t>12:51756269:T:C:imp:v1</t>
  </si>
  <si>
    <t>3_prime_UTR_variant</t>
  </si>
  <si>
    <t>ENSG00000205809</t>
  </si>
  <si>
    <t>KLRC2</t>
  </si>
  <si>
    <t>rs3003</t>
  </si>
  <si>
    <t>12:10583611:C:T:imp:v1</t>
  </si>
  <si>
    <t>rs745932882</t>
  </si>
  <si>
    <t>10:94441992:AG:A:imp:v1</t>
  </si>
  <si>
    <t>upstream_gene_variant</t>
  </si>
  <si>
    <t>ENSG00000026103</t>
  </si>
  <si>
    <t>rs1800682</t>
  </si>
  <si>
    <t>10:90749963:A:G:imp:v1</t>
  </si>
  <si>
    <t>ENSG00000108175</t>
  </si>
  <si>
    <t>ZMIZ1</t>
  </si>
  <si>
    <t>rs1250568</t>
  </si>
  <si>
    <t>10:81045280:T:C:imp:v1</t>
  </si>
  <si>
    <t>ENSG00000226990</t>
  </si>
  <si>
    <t>rs2787147</t>
  </si>
  <si>
    <t>10:8461131:A:T:imp:v1</t>
  </si>
  <si>
    <t>ENSG00000134470</t>
  </si>
  <si>
    <t>IL15RA</t>
  </si>
  <si>
    <t>rs8177683</t>
  </si>
  <si>
    <t>10:6008958:C:T:imp:v1</t>
  </si>
  <si>
    <t>rs78565598</t>
  </si>
  <si>
    <t>8:60095481:T:G:imp:v1</t>
  </si>
  <si>
    <t>ENSG00000206503</t>
  </si>
  <si>
    <t>HLA-A</t>
  </si>
  <si>
    <t>rs2735094</t>
  </si>
  <si>
    <t>6:29917360:T:A:imp:v1</t>
  </si>
  <si>
    <t>misc_RNA</t>
  </si>
  <si>
    <t>ENSG00000202533</t>
  </si>
  <si>
    <t>Y_RNA</t>
  </si>
  <si>
    <t>rs3846730</t>
  </si>
  <si>
    <t>5:131806780:C:T:imp:v1</t>
  </si>
  <si>
    <t>rs13104208</t>
  </si>
  <si>
    <t>4:142670642:T:C:imp:v1</t>
  </si>
  <si>
    <t>miRNA</t>
  </si>
  <si>
    <t>ENSG00000284378</t>
  </si>
  <si>
    <t>MIR1244-1</t>
  </si>
  <si>
    <t>rs55729107</t>
  </si>
  <si>
    <t>2:232582085:A:G:imp:v1</t>
  </si>
  <si>
    <t>ENSG00000172965</t>
  </si>
  <si>
    <t>MIR4435-2HG</t>
  </si>
  <si>
    <t>rs2009581</t>
  </si>
  <si>
    <t>2:111807677:G:A:imp:v1</t>
  </si>
  <si>
    <t>ENSG00000228590</t>
  </si>
  <si>
    <t>MIR4432HG</t>
  </si>
  <si>
    <t>rs76529516</t>
  </si>
  <si>
    <t>2:60583370:A:G:imp:v1</t>
  </si>
  <si>
    <t>rs10637984</t>
  </si>
  <si>
    <t>1:221084549:C:CAGAG:imp:v1</t>
  </si>
  <si>
    <t>ENSG00000203709</t>
  </si>
  <si>
    <t>MIR29B2CHG</t>
  </si>
  <si>
    <t>rs61821315</t>
  </si>
  <si>
    <t>1:208027696:C:T:imp:v1</t>
  </si>
  <si>
    <t>rs6693836</t>
  </si>
  <si>
    <t>1:185411306:G:A:imp:v1</t>
  </si>
  <si>
    <t>Benign</t>
  </si>
  <si>
    <t>T</t>
  </si>
  <si>
    <t>ENSG00000116218</t>
  </si>
  <si>
    <t>NPHS2</t>
  </si>
  <si>
    <t>rs61747728</t>
  </si>
  <si>
    <t>1:179526214:C:T:imp:v1</t>
  </si>
  <si>
    <t>.,T,.,.,T,T,T</t>
  </si>
  <si>
    <t>ENSG00000162747</t>
  </si>
  <si>
    <t>rs200688856</t>
  </si>
  <si>
    <t>1:161599779:G:C:imp:v1</t>
  </si>
  <si>
    <t>ENSG00000160685</t>
  </si>
  <si>
    <t>ZBTB7B</t>
  </si>
  <si>
    <t>rs181807963</t>
  </si>
  <si>
    <t>1:154976671:G:T:imp:v1</t>
  </si>
  <si>
    <t>ENSG00000162511</t>
  </si>
  <si>
    <t>LAPTM5</t>
  </si>
  <si>
    <t>rs35736676</t>
  </si>
  <si>
    <t>1:31225932:C:CT:imp:v1</t>
  </si>
  <si>
    <t>protein_coding_CDS_not_defined</t>
  </si>
  <si>
    <t>ENSG00000020633</t>
  </si>
  <si>
    <t>RUNX3</t>
  </si>
  <si>
    <t>rs1005734</t>
  </si>
  <si>
    <t>1:25262022:C:A:imp:v1</t>
  </si>
  <si>
    <t>ENSG00000151655</t>
  </si>
  <si>
    <t>ITIH2</t>
  </si>
  <si>
    <t>rs35524242</t>
  </si>
  <si>
    <t>PTX3:P26022:OID20570:v1</t>
  </si>
  <si>
    <t>10:7772035:A:G:imp:v1</t>
  </si>
  <si>
    <t>HIGH</t>
  </si>
  <si>
    <t>.,.,.,.,.,.</t>
  </si>
  <si>
    <t>stop_gained</t>
  </si>
  <si>
    <t>ENSG00000038945</t>
  </si>
  <si>
    <t>rs41341748</t>
  </si>
  <si>
    <t>8:16012594:G:A:imp:v1</t>
  </si>
  <si>
    <t>ENSG00000163661</t>
  </si>
  <si>
    <t>rs57861002</t>
  </si>
  <si>
    <t>3:157163948:T:C:imp:v1</t>
  </si>
  <si>
    <t>ENSG00000180767</t>
  </si>
  <si>
    <t>CHST13</t>
  </si>
  <si>
    <t>rs1056522</t>
  </si>
  <si>
    <t>3:126261345:G:A:imp:v1</t>
  </si>
  <si>
    <t>ENSG00000168297</t>
  </si>
  <si>
    <t>PXK</t>
  </si>
  <si>
    <t>rs55704295</t>
  </si>
  <si>
    <t>3:58375406:A:C:imp:v1</t>
  </si>
  <si>
    <t>D,D,T</t>
  </si>
  <si>
    <t>ENSG00000055957</t>
  </si>
  <si>
    <t>ITIH1</t>
  </si>
  <si>
    <t>rs678</t>
  </si>
  <si>
    <t>3:52820981:A:T:imp:v1</t>
  </si>
  <si>
    <t>ENSG00000123610</t>
  </si>
  <si>
    <t>TNFAIP6</t>
  </si>
  <si>
    <t>rs10930576</t>
  </si>
  <si>
    <t>2:152212156:C:A:imp:v1</t>
  </si>
  <si>
    <t>rs12393692</t>
  </si>
  <si>
    <t>ANGPTL4:Q9BY76:OID20703:v1</t>
  </si>
  <si>
    <t>X:109853707:T:C:imp:v1</t>
  </si>
  <si>
    <t>ENSG00000167772</t>
  </si>
  <si>
    <t>rs2278236</t>
  </si>
  <si>
    <t>19:8431581:G:A:imp:v1</t>
  </si>
  <si>
    <t>ENSG00000137656</t>
  </si>
  <si>
    <t>BUD13</t>
  </si>
  <si>
    <t>11:116623213:TA:T:imp:v1</t>
  </si>
  <si>
    <t>IMPACT</t>
  </si>
  <si>
    <t>FitCons_score</t>
  </si>
  <si>
    <t>PHAST Phylop_score</t>
  </si>
  <si>
    <t>PolyPhen</t>
  </si>
  <si>
    <t>SIFT</t>
  </si>
  <si>
    <t>CADD_phred</t>
  </si>
  <si>
    <t>Distance to gene</t>
  </si>
  <si>
    <t>Biotype</t>
  </si>
  <si>
    <t>Annotated gene consequence</t>
  </si>
  <si>
    <t>Ensembl gene ID</t>
  </si>
  <si>
    <t>Bioinfomatic annotated gene</t>
  </si>
  <si>
    <t>cis gene</t>
  </si>
  <si>
    <t>cis/trans</t>
  </si>
  <si>
    <t>Significant in discovery cohort</t>
  </si>
  <si>
    <t>log10(p)</t>
  </si>
  <si>
    <t>BETA</t>
  </si>
  <si>
    <t>A1FREQ</t>
  </si>
  <si>
    <t>rsID</t>
  </si>
  <si>
    <t>Target UniProt</t>
  </si>
  <si>
    <t>Assay Target</t>
  </si>
  <si>
    <t>UKBPPP ProteinID</t>
  </si>
  <si>
    <t>MHC</t>
  </si>
  <si>
    <t>Region End</t>
  </si>
  <si>
    <t>Region Start</t>
  </si>
  <si>
    <t>Region ID</t>
  </si>
  <si>
    <t>GENPOS (hg38)</t>
  </si>
  <si>
    <t>CHROM</t>
  </si>
  <si>
    <t>Variant ID (CHROM:GENPOS (hg37):A0:A1:imp:v1)</t>
  </si>
  <si>
    <t>28.0 (4.22)</t>
  </si>
  <si>
    <t>87.0 (13.9)</t>
  </si>
  <si>
    <t>13.9 (0.82)</t>
  </si>
  <si>
    <t>Table of Contents</t>
  </si>
  <si>
    <r>
      <rPr>
        <b/>
        <sz val="12"/>
        <color theme="1"/>
        <rFont val="Calibri"/>
        <family val="2"/>
        <scheme val="minor"/>
      </rPr>
      <t>Supplementary Table 16</t>
    </r>
    <r>
      <rPr>
        <sz val="12"/>
        <color theme="1"/>
        <rFont val="Calibri"/>
        <family val="2"/>
        <scheme val="minor"/>
      </rPr>
      <t>. Protein quantitative trait loci (pQTLs) for top candidate proteins derived from Sun et al. (2023)</t>
    </r>
  </si>
  <si>
    <t>Supplementary Tables</t>
  </si>
  <si>
    <t xml:space="preserve">Age at baseline, years (SD) </t>
  </si>
  <si>
    <t>UKB-PPP consortium selected</t>
  </si>
  <si>
    <t>Age end follow-up, yrs (SD)</t>
  </si>
  <si>
    <t>75.4 (5.22)</t>
  </si>
  <si>
    <t>75.6 (5.24)</t>
  </si>
  <si>
    <t>75.1 (5.20)</t>
  </si>
  <si>
    <r>
      <t xml:space="preserve">Proteomic analysis of </t>
    </r>
    <r>
      <rPr>
        <b/>
        <i/>
        <sz val="16"/>
        <color rgb="FF000000"/>
        <rFont val="Calibri"/>
        <family val="2"/>
        <scheme val="minor"/>
      </rPr>
      <t>APOE</t>
    </r>
    <r>
      <rPr>
        <b/>
        <sz val="16"/>
        <color rgb="FF000000"/>
        <rFont val="Calibri"/>
        <family val="2"/>
        <scheme val="minor"/>
      </rPr>
      <t>ε4 carriers implicates lipid metabolism, complement and lymphocyte signaling in cognitive resilience</t>
    </r>
  </si>
  <si>
    <t>2:112770134:G:C:imp:v1</t>
  </si>
  <si>
    <t>NEFL:P07196:OID20871:v1</t>
  </si>
  <si>
    <t>P07196</t>
  </si>
  <si>
    <t>rs11683409</t>
  </si>
  <si>
    <t>ENSG00000153208</t>
  </si>
  <si>
    <t>5:148357632:T:G:imp:v1</t>
  </si>
  <si>
    <t>rs733032</t>
  </si>
  <si>
    <t>SH3TC2</t>
  </si>
  <si>
    <t>ENSG00000169247</t>
  </si>
  <si>
    <t>7:70115886:G:A:imp:v1</t>
  </si>
  <si>
    <t>rs10950209</t>
  </si>
  <si>
    <t>AUTS2</t>
  </si>
  <si>
    <t>ENSG00000158321</t>
  </si>
  <si>
    <t>11:58192611:A:G:imp:v1</t>
  </si>
  <si>
    <t>rs11229439</t>
  </si>
  <si>
    <t>OR5B2</t>
  </si>
  <si>
    <t>ENSG00000172365</t>
  </si>
  <si>
    <t>16:75265719:C:A:imp:v1</t>
  </si>
  <si>
    <t>rs8062565</t>
  </si>
  <si>
    <t>BCAR1</t>
  </si>
  <si>
    <t>ENSG00000050820</t>
  </si>
  <si>
    <t>16:81430387:C:T:imp:v1</t>
  </si>
  <si>
    <t>rs2927314</t>
  </si>
  <si>
    <t>1:114377568:A:G:imp:v1</t>
  </si>
  <si>
    <t>IL10:P22301:OID20431:v1</t>
  </si>
  <si>
    <t>P22301</t>
  </si>
  <si>
    <t>rs2476601</t>
  </si>
  <si>
    <t>PTPN22</t>
  </si>
  <si>
    <t>ENSG00000134242</t>
  </si>
  <si>
    <t>T,.,T,T,T</t>
  </si>
  <si>
    <t>1:206939904:G:A:imp:v1</t>
  </si>
  <si>
    <t>rs3024505</t>
  </si>
  <si>
    <t>IL19</t>
  </si>
  <si>
    <t>ENSG00000142224</t>
  </si>
  <si>
    <t>6:32544594:A:G:imp:v1</t>
  </si>
  <si>
    <t>rs36216739</t>
  </si>
  <si>
    <t>HLA-DRB1</t>
  </si>
  <si>
    <t>ENSG00000196126</t>
  </si>
  <si>
    <t>11:117864063:A:G:imp:v1</t>
  </si>
  <si>
    <t>rs3135932</t>
  </si>
  <si>
    <t>IL10RA</t>
  </si>
  <si>
    <t>ENSG00000110324</t>
  </si>
  <si>
    <t>16:11175984:A:G:imp:v1</t>
  </si>
  <si>
    <t>rs11648679</t>
  </si>
  <si>
    <t>CLEC16A</t>
  </si>
  <si>
    <t>ENSG00000038532</t>
  </si>
  <si>
    <t>19:18499858:T:C:imp:v1</t>
  </si>
  <si>
    <t>GDF15:Q99988:OID20251:v1</t>
  </si>
  <si>
    <t>Q99988</t>
  </si>
  <si>
    <t>rs1054221</t>
  </si>
  <si>
    <t>MIR3189</t>
  </si>
  <si>
    <t>ENSG00000264175</t>
  </si>
  <si>
    <t>6:31544562:C:T:imp:v1</t>
  </si>
  <si>
    <t>TNF:P01375:OID20074:v1</t>
  </si>
  <si>
    <t>P01375</t>
  </si>
  <si>
    <t>rs4645843</t>
  </si>
  <si>
    <t>ENSG00000232810</t>
  </si>
  <si>
    <t>1:109880721:T:C:imp:v1</t>
  </si>
  <si>
    <t>TNF:P01375:OID20473:v1</t>
  </si>
  <si>
    <t>rs11102972</t>
  </si>
  <si>
    <t>ENSG00000134243</t>
  </si>
  <si>
    <t>3:56849749:T:C:imp:v1</t>
  </si>
  <si>
    <t>rs1354034</t>
  </si>
  <si>
    <t>ARHGEF3</t>
  </si>
  <si>
    <t>ENSG00000163947</t>
  </si>
  <si>
    <t>15:58770523:C:T:imp:v1</t>
  </si>
  <si>
    <t>rs7161799</t>
  </si>
  <si>
    <t>LIPC-AS1</t>
  </si>
  <si>
    <t>ENSG00000259293</t>
  </si>
  <si>
    <t>1:21661691:C:T:imp:v1</t>
  </si>
  <si>
    <t>CX3CL1:P78423:OID20976:v1</t>
  </si>
  <si>
    <t>P78423</t>
  </si>
  <si>
    <t>rs61781599</t>
  </si>
  <si>
    <t>ENSG00000117298</t>
  </si>
  <si>
    <t>2:27730940:T:C:imp:v1</t>
  </si>
  <si>
    <t>rs1260326</t>
  </si>
  <si>
    <t>GCKR</t>
  </si>
  <si>
    <t>ENSG00000084734</t>
  </si>
  <si>
    <t>missense_variant,splice_region_variant</t>
  </si>
  <si>
    <t>2:113832312:T:C:imp:v1</t>
  </si>
  <si>
    <t>rs6761276</t>
  </si>
  <si>
    <t>IL1F10</t>
  </si>
  <si>
    <t>ENSG00000136697</t>
  </si>
  <si>
    <t>D,D</t>
  </si>
  <si>
    <t>3:39307162:G:A:imp:v1</t>
  </si>
  <si>
    <t>rs3732378</t>
  </si>
  <si>
    <t>CX3CR1</t>
  </si>
  <si>
    <t>ENSG00000168329</t>
  </si>
  <si>
    <t>D,D,D,T</t>
  </si>
  <si>
    <t>4:83547862:G:A:imp:v1</t>
  </si>
  <si>
    <t>rs17005891</t>
  </si>
  <si>
    <t>SCD5</t>
  </si>
  <si>
    <t>ENSG00000145284</t>
  </si>
  <si>
    <t>6:31311376:A:G:imp:v1</t>
  </si>
  <si>
    <t>rs9265830</t>
  </si>
  <si>
    <t>6:43757896:C:A:imp:v1</t>
  </si>
  <si>
    <t>rs998584</t>
  </si>
  <si>
    <t>ENSG00000112715</t>
  </si>
  <si>
    <t>9:79104873:T:C:imp:v1</t>
  </si>
  <si>
    <t>rs502417</t>
  </si>
  <si>
    <t>ENSG00000187210</t>
  </si>
  <si>
    <t>9:136149399:G:A:imp:v1</t>
  </si>
  <si>
    <t>rs507666</t>
  </si>
  <si>
    <t>ABO</t>
  </si>
  <si>
    <t>ENSG00000175164</t>
  </si>
  <si>
    <t>10:65149089:G:A:imp:v1</t>
  </si>
  <si>
    <t>rs9414801</t>
  </si>
  <si>
    <t>JMJD1C</t>
  </si>
  <si>
    <t>ENSG00000171988</t>
  </si>
  <si>
    <t>10:123142715:C:T:imp:v1</t>
  </si>
  <si>
    <t>rs12413042</t>
  </si>
  <si>
    <t>11:5260283:C:T:imp:v1</t>
  </si>
  <si>
    <t>rs73402608</t>
  </si>
  <si>
    <t>HBD</t>
  </si>
  <si>
    <t>ENSG00000223609</t>
  </si>
  <si>
    <t>16:57409062:AAAG:A:imp:v1</t>
  </si>
  <si>
    <t>rs781264602</t>
  </si>
  <si>
    <t>ENSG00000006210</t>
  </si>
  <si>
    <t>19:49206462:C:T:imp:v1</t>
  </si>
  <si>
    <t>rs681343</t>
  </si>
  <si>
    <t>FUT2</t>
  </si>
  <si>
    <t>ENSG00000176920</t>
  </si>
  <si>
    <t>synonymous_variant</t>
  </si>
  <si>
    <t>LOW</t>
  </si>
  <si>
    <t>20:60898210:G:A:imp:v1</t>
  </si>
  <si>
    <t>rs55758310</t>
  </si>
  <si>
    <t>LAMA5</t>
  </si>
  <si>
    <t>ENSG00000130702</t>
  </si>
  <si>
    <t>X:112147792:T:TAA:imp:v1</t>
  </si>
  <si>
    <t>rs758595712</t>
  </si>
  <si>
    <t>ENSG00000286072</t>
  </si>
  <si>
    <t>4:106010433:C:T:imp:v1</t>
  </si>
  <si>
    <t>MMP3:P08254:OID21083:v1</t>
  </si>
  <si>
    <t>MMP3</t>
  </si>
  <si>
    <t>P08254</t>
  </si>
  <si>
    <t>rs12509636</t>
  </si>
  <si>
    <t>ENSG00000248373</t>
  </si>
  <si>
    <t>5:142538417:G:A:imp:v1</t>
  </si>
  <si>
    <t>rs853169</t>
  </si>
  <si>
    <t>ARHGAP26</t>
  </si>
  <si>
    <t>ENSG00000145819</t>
  </si>
  <si>
    <t>11:102714716:C:G:imp:v1</t>
  </si>
  <si>
    <t>rs617819</t>
  </si>
  <si>
    <t>ENSG00000149968</t>
  </si>
  <si>
    <t>17:67476470:G:A:imp:v1</t>
  </si>
  <si>
    <t>rs9907575</t>
  </si>
  <si>
    <t>ENSG00000108984</t>
  </si>
  <si>
    <t>19:54755133:T:C:imp:v1</t>
  </si>
  <si>
    <t>rs12986064</t>
  </si>
  <si>
    <t>ENSG00000105609</t>
  </si>
  <si>
    <t>20:38840122:A:G:imp:v1</t>
  </si>
  <si>
    <t>rs1321339</t>
  </si>
  <si>
    <t>22:38598234:A:G:imp:v1</t>
  </si>
  <si>
    <t>rs2267372</t>
  </si>
  <si>
    <t>MAFF</t>
  </si>
  <si>
    <t>ENSG00000185022</t>
  </si>
  <si>
    <t>1:109817192:A:G:imp:v1</t>
  </si>
  <si>
    <t>ASGR1:P07306:OID20990:v1</t>
  </si>
  <si>
    <t>P07306</t>
  </si>
  <si>
    <t>rs7528419</t>
  </si>
  <si>
    <t>PSRC1</t>
  </si>
  <si>
    <t>ENSG00000134222</t>
  </si>
  <si>
    <t>4:100032427:C:T:imp:v1</t>
  </si>
  <si>
    <t>rs62323607</t>
  </si>
  <si>
    <t>ENSG00000246090</t>
  </si>
  <si>
    <t>5:141530157:G:A:imp:v1</t>
  </si>
  <si>
    <t>rs413214</t>
  </si>
  <si>
    <t>NDFIP1</t>
  </si>
  <si>
    <t>ENSG00000131507</t>
  </si>
  <si>
    <t>8:9187242:A:G:imp:v1</t>
  </si>
  <si>
    <t>rs1461729</t>
  </si>
  <si>
    <t>PPP1R3B-DT</t>
  </si>
  <si>
    <t>ENSG00000248538</t>
  </si>
  <si>
    <t>9:136139907:GAAACTGCC:G:imp:v1</t>
  </si>
  <si>
    <t>rs782134971</t>
  </si>
  <si>
    <t>11:117002403:A:G:imp:v1</t>
  </si>
  <si>
    <t>rs6589598</t>
  </si>
  <si>
    <t>ENSG00000254851</t>
  </si>
  <si>
    <t>unprocessed_pseudogene</t>
  </si>
  <si>
    <t>13:53160920:G:A:imp:v1</t>
  </si>
  <si>
    <t>rs148305755</t>
  </si>
  <si>
    <t>TPTE2P3</t>
  </si>
  <si>
    <t>ENSG00000244471</t>
  </si>
  <si>
    <t>transcribed_unprocessed_pseudogene</t>
  </si>
  <si>
    <t>14:94844947:C:T:imp:v1</t>
  </si>
  <si>
    <t>rs28929474</t>
  </si>
  <si>
    <t>SERPINA1</t>
  </si>
  <si>
    <t>ENSG00000197249</t>
  </si>
  <si>
    <t>D,D,D,D,D,.,D,D,D</t>
  </si>
  <si>
    <t>17:7080316:C:T:imp:v1</t>
  </si>
  <si>
    <t>rs55714927</t>
  </si>
  <si>
    <t>ENSG00000141505</t>
  </si>
  <si>
    <t>17:64210580:A:C:imp:v1</t>
  </si>
  <si>
    <t>rs1801689</t>
  </si>
  <si>
    <t>APOH</t>
  </si>
  <si>
    <t>ENSG00000091583</t>
  </si>
  <si>
    <t>D</t>
  </si>
  <si>
    <t>1:207107079:G:A:imp:v1</t>
  </si>
  <si>
    <t>PIGR:P01833:OID21102:v1</t>
  </si>
  <si>
    <t>PIGR</t>
  </si>
  <si>
    <t>P01833</t>
  </si>
  <si>
    <t>rs291103</t>
  </si>
  <si>
    <t>ENSG00000162896</t>
  </si>
  <si>
    <t>6:45526470:A:T:imp:v1</t>
  </si>
  <si>
    <t>rs1200427</t>
  </si>
  <si>
    <t>RUNX2</t>
  </si>
  <si>
    <t>ENSG00000124813</t>
  </si>
  <si>
    <t>7:150922306:T:C:imp:v1</t>
  </si>
  <si>
    <t>rs73169662</t>
  </si>
  <si>
    <t>ABCF2</t>
  </si>
  <si>
    <t>ENSG00000033050</t>
  </si>
  <si>
    <t>9:136130855:TTCTG:T:imp:v1</t>
  </si>
  <si>
    <t>11:34504292:G:A:imp:v1</t>
  </si>
  <si>
    <t>rs61882275</t>
  </si>
  <si>
    <t>ELF5</t>
  </si>
  <si>
    <t>ENSG00000135374</t>
  </si>
  <si>
    <t>11:61546592:A:G:imp:v1</t>
  </si>
  <si>
    <t>rs174530</t>
  </si>
  <si>
    <t>MYRF</t>
  </si>
  <si>
    <t>ENSG00000124920</t>
  </si>
  <si>
    <t>14:103563195:G:A:imp:v1</t>
  </si>
  <si>
    <t>rs8017161</t>
  </si>
  <si>
    <t>EXOC3L4</t>
  </si>
  <si>
    <t>ENSG00000205436</t>
  </si>
  <si>
    <t>19:1156853:T:C:imp:v1</t>
  </si>
  <si>
    <t>rs4807612</t>
  </si>
  <si>
    <t>SBNO2</t>
  </si>
  <si>
    <t>ENSG00000064932</t>
  </si>
  <si>
    <t>19:5840619:C:T:imp:v1</t>
  </si>
  <si>
    <t>rs708686</t>
  </si>
  <si>
    <t>FUT3</t>
  </si>
  <si>
    <t>ENSG00000171124</t>
  </si>
  <si>
    <t>19:49257739:A:C:imp:v1</t>
  </si>
  <si>
    <t>rs838134</t>
  </si>
  <si>
    <t>FUT1</t>
  </si>
  <si>
    <t>ENSG00000174951</t>
  </si>
  <si>
    <t>1:118223160:A:G:imp:v1</t>
  </si>
  <si>
    <t>TFF3:Q07654:OID20371:v1</t>
  </si>
  <si>
    <t>Q07654</t>
  </si>
  <si>
    <t>rs10923385</t>
  </si>
  <si>
    <t>4:77410318:C:A:imp:v1</t>
  </si>
  <si>
    <t>rs4859682</t>
  </si>
  <si>
    <t>SHROOM3</t>
  </si>
  <si>
    <t>ENSG00000138771</t>
  </si>
  <si>
    <t>6:31407579:G:A:imp:v1</t>
  </si>
  <si>
    <t>rs2524277</t>
  </si>
  <si>
    <t>LINC01149</t>
  </si>
  <si>
    <t>ENSG00000230174</t>
  </si>
  <si>
    <t>7:151414329:T:C:imp:v1</t>
  </si>
  <si>
    <t>rs10265221</t>
  </si>
  <si>
    <t>PRKAG2</t>
  </si>
  <si>
    <t>ENSG00000106617</t>
  </si>
  <si>
    <t>11:2225023:C:T:imp:v1</t>
  </si>
  <si>
    <t>rs7480143</t>
  </si>
  <si>
    <t>16:20366507:T:C:imp:v1</t>
  </si>
  <si>
    <t>rs13329952</t>
  </si>
  <si>
    <t>21:43733628:C:T:imp:v1</t>
  </si>
  <si>
    <t>rs118095917</t>
  </si>
  <si>
    <t>ENSG00000160180</t>
  </si>
  <si>
    <t>D,.</t>
  </si>
  <si>
    <t>Probably Damaging</t>
  </si>
  <si>
    <t>1:27021913:G:C:imp:v1</t>
  </si>
  <si>
    <t>TNFRSF11B:O00300:OID20735:v1</t>
  </si>
  <si>
    <t>O00300</t>
  </si>
  <si>
    <t>rs114165349</t>
  </si>
  <si>
    <t>ARID1A</t>
  </si>
  <si>
    <t>ENSG00000117713</t>
  </si>
  <si>
    <t>3:124481760:T:A:imp:v1</t>
  </si>
  <si>
    <t>rs17282078</t>
  </si>
  <si>
    <t>ENSG00000082781</t>
  </si>
  <si>
    <t>3:172294500:G:A:imp:v1</t>
  </si>
  <si>
    <t>rs79287178</t>
  </si>
  <si>
    <t>LINC02068</t>
  </si>
  <si>
    <t>ENSG00000223387</t>
  </si>
  <si>
    <t>3:186338564:C:T:imp:v1</t>
  </si>
  <si>
    <t>rs35457250</t>
  </si>
  <si>
    <t>AHSG</t>
  </si>
  <si>
    <t>ENSG00000145192</t>
  </si>
  <si>
    <t>3:194061826:C:T:imp:v1</t>
  </si>
  <si>
    <t>rs11711157</t>
  </si>
  <si>
    <t>CPN2</t>
  </si>
  <si>
    <t>ENSG00000178772</t>
  </si>
  <si>
    <t>4:99989626:C:T:imp:v1</t>
  </si>
  <si>
    <t>rs1230156</t>
  </si>
  <si>
    <t>ADH5</t>
  </si>
  <si>
    <t>ENSG00000197894</t>
  </si>
  <si>
    <t>8:23088245:T:C:imp:v1</t>
  </si>
  <si>
    <t>rs4242394</t>
  </si>
  <si>
    <t>TNFRSF10A-DT</t>
  </si>
  <si>
    <t>ENSG00000250714</t>
  </si>
  <si>
    <t>non_coding_transcript_exon_variant</t>
  </si>
  <si>
    <t>8:116577719:TTTTTTG:T:imp:v1</t>
  </si>
  <si>
    <t>rs762456196</t>
  </si>
  <si>
    <t>TRPS1</t>
  </si>
  <si>
    <t>ENSG00000104447</t>
  </si>
  <si>
    <t>8:120101198:CT:C:imp:v1</t>
  </si>
  <si>
    <t>rs748443516</t>
  </si>
  <si>
    <t>COLEC10</t>
  </si>
  <si>
    <t>ENSG00000184374</t>
  </si>
  <si>
    <t>8:145709990:G:A:imp:v1</t>
  </si>
  <si>
    <t>rs7014426</t>
  </si>
  <si>
    <t>PPP1R16A</t>
  </si>
  <si>
    <t>ENSG00000160972</t>
  </si>
  <si>
    <t>10:81140253:C:T:imp:v1</t>
  </si>
  <si>
    <t>rs1013495</t>
  </si>
  <si>
    <t>ZCCHC24</t>
  </si>
  <si>
    <t>ENSG00000165424</t>
  </si>
  <si>
    <t>11:16253187:C:T:imp:v1</t>
  </si>
  <si>
    <t>rs7938055</t>
  </si>
  <si>
    <t>SOX6</t>
  </si>
  <si>
    <t>ENSG00000110693</t>
  </si>
  <si>
    <t>11:122506008:G:T:imp:v1</t>
  </si>
  <si>
    <t>rs6589938</t>
  </si>
  <si>
    <t>12:21373760:A:AG:imp:v1</t>
  </si>
  <si>
    <t>rs111248794</t>
  </si>
  <si>
    <t>SLCO1B1</t>
  </si>
  <si>
    <t>ENSG00000134538</t>
  </si>
  <si>
    <t>14:69260563:G:C:imp:v1</t>
  </si>
  <si>
    <t>rs12889006</t>
  </si>
  <si>
    <t>ZFP36L1</t>
  </si>
  <si>
    <t>ENSG00000185650</t>
  </si>
  <si>
    <t>17:7069412:G:A:imp:v1</t>
  </si>
  <si>
    <t>rs186021206</t>
  </si>
  <si>
    <t>17:26694861:G:A:imp:v1</t>
  </si>
  <si>
    <t>rs704</t>
  </si>
  <si>
    <t>VTN</t>
  </si>
  <si>
    <t>ENSG00000109072</t>
  </si>
  <si>
    <t>.,T</t>
  </si>
  <si>
    <t>17:67081278:A:G:imp:v1</t>
  </si>
  <si>
    <t>rs77542162</t>
  </si>
  <si>
    <t>ABCA6</t>
  </si>
  <si>
    <t>ENSG00000154262</t>
  </si>
  <si>
    <t>20:43042364:C:T:imp:v1</t>
  </si>
  <si>
    <t>rs1800961</t>
  </si>
  <si>
    <t>HNF4A</t>
  </si>
  <si>
    <t>ENSG00000101076</t>
  </si>
  <si>
    <t>T,.,T,.,T,T,T</t>
  </si>
  <si>
    <t>22:44324727:C:G:imp:v1</t>
  </si>
  <si>
    <t>rs738409</t>
  </si>
  <si>
    <t>PNPLA3</t>
  </si>
  <si>
    <t>ENSG00000100344</t>
  </si>
  <si>
    <t>Possibly Damaging</t>
  </si>
  <si>
    <t>2:9659025:TG:T:imp:v1</t>
  </si>
  <si>
    <t>TGFA:P01135:OID20600:v1</t>
  </si>
  <si>
    <t>P01135</t>
  </si>
  <si>
    <t>ADAM17</t>
  </si>
  <si>
    <t>ENSG00000151694</t>
  </si>
  <si>
    <t>2:70775084:C:A:imp:v1</t>
  </si>
  <si>
    <t>rs6708912</t>
  </si>
  <si>
    <t>ENSG00000163235</t>
  </si>
  <si>
    <t>7:45016621:C:T:imp:v1</t>
  </si>
  <si>
    <t>rs61739531</t>
  </si>
  <si>
    <t>MYO1G</t>
  </si>
  <si>
    <t>ENSG00000136286</t>
  </si>
  <si>
    <t>T,.</t>
  </si>
  <si>
    <t>11:61430471:G:A:imp:v1</t>
  </si>
  <si>
    <t>rs11230768</t>
  </si>
  <si>
    <t>17:38156712:C:T:imp:v1</t>
  </si>
  <si>
    <t>rs4794822</t>
  </si>
  <si>
    <t>PSMD3</t>
  </si>
  <si>
    <t>ENSG00000108344</t>
  </si>
  <si>
    <t>17:74500384:G:C:imp:v1</t>
  </si>
  <si>
    <t>rs895159</t>
  </si>
  <si>
    <t>RHBDF2</t>
  </si>
  <si>
    <t>ENSG00000129667</t>
  </si>
  <si>
    <t>19:1079959:G:A:imp:v1</t>
  </si>
  <si>
    <t>rs36084354</t>
  </si>
  <si>
    <t>ARHGAP45</t>
  </si>
  <si>
    <t>ENSG00000180448</t>
  </si>
  <si>
    <t>T,T,.,.,T,.</t>
  </si>
  <si>
    <t>6:32586787:A:G:imp:v1</t>
  </si>
  <si>
    <t>MMP10:P09238:OID20687:v1</t>
  </si>
  <si>
    <t>MMP10</t>
  </si>
  <si>
    <t>P09238</t>
  </si>
  <si>
    <t>rs9271364</t>
  </si>
  <si>
    <t>9:6209697:A:G:imp:v1</t>
  </si>
  <si>
    <t>rs992969</t>
  </si>
  <si>
    <t>11:102650424:C:T:imp:v1</t>
  </si>
  <si>
    <t>rs486055</t>
  </si>
  <si>
    <t>ENSG00000166670</t>
  </si>
  <si>
    <t>19:49206417:A:G:imp:v1</t>
  </si>
  <si>
    <t>rs492602</t>
  </si>
  <si>
    <t>1:109817590:G:T:imp:v1</t>
  </si>
  <si>
    <t>ST3GAL1:Q11201:OID21322:v1</t>
  </si>
  <si>
    <t>Q11201</t>
  </si>
  <si>
    <t>rs12740374</t>
  </si>
  <si>
    <t>1:161628456:C:T:imp:v1</t>
  </si>
  <si>
    <t>rs539657009</t>
  </si>
  <si>
    <t>FCGR2B</t>
  </si>
  <si>
    <t>ENSG00000072694</t>
  </si>
  <si>
    <t>2:62523565:C:G:imp:v1</t>
  </si>
  <si>
    <t>rs4672497</t>
  </si>
  <si>
    <t>ENSG00000228541</t>
  </si>
  <si>
    <t>3:58461526:C:CT:imp:v1</t>
  </si>
  <si>
    <t>rs34901796</t>
  </si>
  <si>
    <t>6:135421067:CT:C:imp:v1</t>
  </si>
  <si>
    <t>HBS1L</t>
  </si>
  <si>
    <t>ENSG00000112339</t>
  </si>
  <si>
    <t>8:134503148:C:T:imp:v1</t>
  </si>
  <si>
    <t>rs9643300</t>
  </si>
  <si>
    <t>ENSG00000008513</t>
  </si>
  <si>
    <t>9:136155000:C:T:imp:v1</t>
  </si>
  <si>
    <t>rs635634</t>
  </si>
  <si>
    <t>10:17875857:T:G:imp:v1</t>
  </si>
  <si>
    <t>rs56278466</t>
  </si>
  <si>
    <t>MRC1</t>
  </si>
  <si>
    <t>ENSG00000260314</t>
  </si>
  <si>
    <t>19:52314655:G:C:imp:v1</t>
  </si>
  <si>
    <t>rs28873836</t>
  </si>
  <si>
    <t>FPR3</t>
  </si>
  <si>
    <t>ENSG00000187474</t>
  </si>
  <si>
    <t>4:187139939:A:G:imp:v1</t>
  </si>
  <si>
    <t>SULT2A1:Q06520:OID20508:v1</t>
  </si>
  <si>
    <t>Q06520</t>
  </si>
  <si>
    <t>rs12331618</t>
  </si>
  <si>
    <t>5:131797547:A:G:imp:v1</t>
  </si>
  <si>
    <t>rs6894249</t>
  </si>
  <si>
    <t>IRF1-AS1</t>
  </si>
  <si>
    <t>ENSG00000197536</t>
  </si>
  <si>
    <t>7:63970606:TAA:T:imp:v1</t>
  </si>
  <si>
    <t>8:126506694:G:A:imp:v1</t>
  </si>
  <si>
    <t>rs112875651</t>
  </si>
  <si>
    <t>ENSG00000253111</t>
  </si>
  <si>
    <t>19:48374950:C:A:imp:v1</t>
  </si>
  <si>
    <t>rs62129966</t>
  </si>
  <si>
    <t>ENSG00000105398</t>
  </si>
  <si>
    <t>22:44324855:G:A:imp:v1</t>
  </si>
  <si>
    <t>rs3747207</t>
  </si>
  <si>
    <t>5:37820741:G:A:imp:v1</t>
  </si>
  <si>
    <t>GDNF:P39905:OID20861:v1</t>
  </si>
  <si>
    <t>P39905</t>
  </si>
  <si>
    <t>rs62360373</t>
  </si>
  <si>
    <t>ENSG00000168621</t>
  </si>
  <si>
    <t>14:106047187:C:T:imp:v1</t>
  </si>
  <si>
    <t>rs60233920</t>
  </si>
  <si>
    <t>IGHA2</t>
  </si>
  <si>
    <t>ENSG00000211890</t>
  </si>
  <si>
    <t>IG_C_gene</t>
  </si>
  <si>
    <t>19:14800957:T:C:imp:v1</t>
  </si>
  <si>
    <t>rs4808305</t>
  </si>
  <si>
    <t>ZNF333</t>
  </si>
  <si>
    <t>ENSG00000160961</t>
  </si>
  <si>
    <t>5_prime_UTR_variant</t>
  </si>
  <si>
    <t>1:110434791:C:G:imp:v1</t>
  </si>
  <si>
    <t>OMG:P23515:OID21352:v1</t>
  </si>
  <si>
    <t>P23515</t>
  </si>
  <si>
    <t>rs333957</t>
  </si>
  <si>
    <t>ENSG00000261055</t>
  </si>
  <si>
    <t>3:24435696:G:C:imp:v1</t>
  </si>
  <si>
    <t>rs71328478</t>
  </si>
  <si>
    <t>THRB</t>
  </si>
  <si>
    <t>ENSG00000151090</t>
  </si>
  <si>
    <t>3:58337723:T:C:imp:v1</t>
  </si>
  <si>
    <t>rs7625655</t>
  </si>
  <si>
    <t>5:126365466:G:A:imp:v1</t>
  </si>
  <si>
    <t>rs58159475</t>
  </si>
  <si>
    <t>MARCHF3</t>
  </si>
  <si>
    <t>ENSG00000173926</t>
  </si>
  <si>
    <t>6:32624507:A:C:imp:v1</t>
  </si>
  <si>
    <t>rs59142330</t>
  </si>
  <si>
    <t>HLA-DQB1-AS1</t>
  </si>
  <si>
    <t>ENSG00000223534</t>
  </si>
  <si>
    <t>7:20403740:C:T:imp:v1</t>
  </si>
  <si>
    <t>rs55690213</t>
  </si>
  <si>
    <t>ITGB8</t>
  </si>
  <si>
    <t>ENSG00000105855</t>
  </si>
  <si>
    <t>7:72951095:C:G:imp:v1</t>
  </si>
  <si>
    <t>rs35107030</t>
  </si>
  <si>
    <t>BCL7B</t>
  </si>
  <si>
    <t>ENSG00000106635</t>
  </si>
  <si>
    <t>17:29623288:C:T:imp:v1</t>
  </si>
  <si>
    <t>rs11080149</t>
  </si>
  <si>
    <t>ENSG00000126861</t>
  </si>
  <si>
    <t>20:48887268:C:T:imp:v1</t>
  </si>
  <si>
    <t>rs17196752</t>
  </si>
  <si>
    <t>PELATON</t>
  </si>
  <si>
    <t>ENSG00000224397</t>
  </si>
  <si>
    <t>APOEe4 candidate proteins</t>
  </si>
  <si>
    <t>APOEe3 candidate proteins</t>
  </si>
  <si>
    <t>1:154420028:TAC:T:imp:v1</t>
  </si>
  <si>
    <t>CALCA:P01258:OID20983:v1</t>
  </si>
  <si>
    <t>P01258</t>
  </si>
  <si>
    <t>rs200586940</t>
  </si>
  <si>
    <t>IL6R</t>
  </si>
  <si>
    <t>ENSG00000160712</t>
  </si>
  <si>
    <t>2:113984033:G:A:imp:v1</t>
  </si>
  <si>
    <t>rs3748916</t>
  </si>
  <si>
    <t>PAX8</t>
  </si>
  <si>
    <t>ENSG00000125618</t>
  </si>
  <si>
    <t>2:233191899:A:G:imp:v1</t>
  </si>
  <si>
    <t>rs7587113</t>
  </si>
  <si>
    <t>DIS3L2</t>
  </si>
  <si>
    <t>ENSG00000144535</t>
  </si>
  <si>
    <t>3:154801978:A:G:imp:v1</t>
  </si>
  <si>
    <t>rs61762319</t>
  </si>
  <si>
    <t>MME</t>
  </si>
  <si>
    <t>ENSG00000196549</t>
  </si>
  <si>
    <t>D,.,D,D,.,D,D,D,D,D,T,.,T,.</t>
  </si>
  <si>
    <t>7:75161318:T:A:imp:v1</t>
  </si>
  <si>
    <t>rs809439</t>
  </si>
  <si>
    <t>PMS2P3</t>
  </si>
  <si>
    <t>ENSG00000291092</t>
  </si>
  <si>
    <t>8:25880400:T:C:imp:v1</t>
  </si>
  <si>
    <t>rs7008914</t>
  </si>
  <si>
    <t>EBF2</t>
  </si>
  <si>
    <t>ENSG00000221818</t>
  </si>
  <si>
    <t>11:14930225:TTCTAAG:T:imp:v1</t>
  </si>
  <si>
    <t>rs782744846</t>
  </si>
  <si>
    <t>CALCP</t>
  </si>
  <si>
    <t>ENSG00000253179</t>
  </si>
  <si>
    <t>12:20734640:G:A:imp:v1</t>
  </si>
  <si>
    <t>rs10841568</t>
  </si>
  <si>
    <t>PDE3A</t>
  </si>
  <si>
    <t>ENSG00000172572</t>
  </si>
  <si>
    <t>13:74041419:T:C:imp:v1</t>
  </si>
  <si>
    <t>rs719826</t>
  </si>
  <si>
    <t>LINC00393</t>
  </si>
  <si>
    <t>ENSG00000224853</t>
  </si>
  <si>
    <t>14:105634487:G:T:imp:v1</t>
  </si>
  <si>
    <t>rs138903858</t>
  </si>
  <si>
    <t>NUDT14</t>
  </si>
  <si>
    <t>ENSG00000183828</t>
  </si>
  <si>
    <t>20:10647951:A:G:imp:v1</t>
  </si>
  <si>
    <t>rs3790163</t>
  </si>
  <si>
    <t>JAG1</t>
  </si>
  <si>
    <t>ENSG00000101384</t>
  </si>
  <si>
    <t>X:131293286:C:G:imp:v1</t>
  </si>
  <si>
    <t>rs6637953</t>
  </si>
  <si>
    <t>1:155195071:ATTAT:A:imp:v1</t>
  </si>
  <si>
    <t>ANXA10:Q9UJ72:OID20886:v1</t>
  </si>
  <si>
    <t>Q9UJ72</t>
  </si>
  <si>
    <t>rs139558368</t>
  </si>
  <si>
    <t>GBAP1</t>
  </si>
  <si>
    <t>ENSG00000291137</t>
  </si>
  <si>
    <t>4:169081189:A:G:imp:v1</t>
  </si>
  <si>
    <t>rs2319713</t>
  </si>
  <si>
    <t>ENSG00000109511</t>
  </si>
  <si>
    <t>8:71629810:G:C:imp:v1</t>
  </si>
  <si>
    <t>LGALS4:P56470:OID20748:v1</t>
  </si>
  <si>
    <t>P56470</t>
  </si>
  <si>
    <t>rs6472539</t>
  </si>
  <si>
    <t>XKR9</t>
  </si>
  <si>
    <t>ENSG00000221947</t>
  </si>
  <si>
    <t>9:136149229:T:C:imp:v1</t>
  </si>
  <si>
    <t>rs505922</t>
  </si>
  <si>
    <t>11:270715:T:C:imp:v1</t>
  </si>
  <si>
    <t>rs17655730</t>
  </si>
  <si>
    <t>COX8BP</t>
  </si>
  <si>
    <t>ENSG00000289568</t>
  </si>
  <si>
    <t>processed_transcript</t>
  </si>
  <si>
    <t>19:39265229:A:T:imp:v1</t>
  </si>
  <si>
    <t>rs140695578</t>
  </si>
  <si>
    <t>ENSG00000205076</t>
  </si>
  <si>
    <t>4:77394018:T:C:imp:v1</t>
  </si>
  <si>
    <t>WFDC2:Q14508:OID21505:v1</t>
  </si>
  <si>
    <t>Q14508</t>
  </si>
  <si>
    <t>rs28394165</t>
  </si>
  <si>
    <t>16:20392332:G:A:imp:v1</t>
  </si>
  <si>
    <t>rs77924615</t>
  </si>
  <si>
    <t>19:49206674:G:A:imp:v1</t>
  </si>
  <si>
    <t>rs601338</t>
  </si>
  <si>
    <t>.,.,.</t>
  </si>
  <si>
    <t>20:44094375:C:G:imp:v1</t>
  </si>
  <si>
    <t>rs973446</t>
  </si>
  <si>
    <t>ENSG00000101443</t>
  </si>
  <si>
    <t>4:103188709:C:T:imp:v1</t>
  </si>
  <si>
    <t>DPEP1:P16444:OID20897:v1</t>
  </si>
  <si>
    <t>P16444</t>
  </si>
  <si>
    <t>rs13107325</t>
  </si>
  <si>
    <t>SLC39A8</t>
  </si>
  <si>
    <t>ENSG00000138821</t>
  </si>
  <si>
    <t>T,T,T</t>
  </si>
  <si>
    <t>4:145451913:G:T:imp:v1</t>
  </si>
  <si>
    <t>rs4835639</t>
  </si>
  <si>
    <t>6:14588001:C:T:imp:v1</t>
  </si>
  <si>
    <t>rs4282400</t>
  </si>
  <si>
    <t>9:98979691:C:T:imp:v1</t>
  </si>
  <si>
    <t>rs10760822</t>
  </si>
  <si>
    <t>9:104249070:T:C:imp:v1</t>
  </si>
  <si>
    <t>rs79137699</t>
  </si>
  <si>
    <t>TMEM246-AS1</t>
  </si>
  <si>
    <t>ENSG00000225376</t>
  </si>
  <si>
    <t>10:102075479:G:A:imp:v1</t>
  </si>
  <si>
    <t>rs603424</t>
  </si>
  <si>
    <t>PKD2L1</t>
  </si>
  <si>
    <t>ENSG00000107593</t>
  </si>
  <si>
    <t>11:126229617:C:T:imp:v1</t>
  </si>
  <si>
    <t>rs73632745</t>
  </si>
  <si>
    <t>GSEC</t>
  </si>
  <si>
    <t>ENSG00000280832</t>
  </si>
  <si>
    <t>16:89740873:G:A:imp:v1</t>
  </si>
  <si>
    <t>rs423135</t>
  </si>
  <si>
    <t>SPATA33</t>
  </si>
  <si>
    <t>ENSG00000167523</t>
  </si>
  <si>
    <t>19:5835677:G:A:imp:v1</t>
  </si>
  <si>
    <t>rs12019136</t>
  </si>
  <si>
    <t>FUT6</t>
  </si>
  <si>
    <t>ENSG00000156413</t>
  </si>
  <si>
    <t>2:20371301:T:G:imp:v1</t>
  </si>
  <si>
    <t>HGF:P14210:OID20656:v1</t>
  </si>
  <si>
    <t>P14210</t>
  </si>
  <si>
    <t>rs907867</t>
  </si>
  <si>
    <t>RNU6-961P</t>
  </si>
  <si>
    <t>ENSG00000200763</t>
  </si>
  <si>
    <t>snRNA</t>
  </si>
  <si>
    <t>4:3452345:G:A:imp:v1</t>
  </si>
  <si>
    <t>rs59950280</t>
  </si>
  <si>
    <t>HGFAC</t>
  </si>
  <si>
    <t>ENSG00000109758</t>
  </si>
  <si>
    <t>7:81359051:C:T:imp:v1</t>
  </si>
  <si>
    <t>rs5745687</t>
  </si>
  <si>
    <t>ENSG00000019991</t>
  </si>
  <si>
    <t>.,T,T</t>
  </si>
  <si>
    <t>8:106581528:A:T:imp:v1</t>
  </si>
  <si>
    <t>rs6993770</t>
  </si>
  <si>
    <t>ZFPM2</t>
  </si>
  <si>
    <t>ENSG00000169946</t>
  </si>
  <si>
    <t>11:72945341:C:T:imp:v1</t>
  </si>
  <si>
    <t>rs2511241</t>
  </si>
  <si>
    <t>P2RY2</t>
  </si>
  <si>
    <t>ENSG00000175591</t>
  </si>
  <si>
    <t>CHI3L1:P36222:OID20399:v1</t>
  </si>
  <si>
    <t>P36222</t>
  </si>
  <si>
    <t>1:203155882:G:C:imp:v1</t>
  </si>
  <si>
    <t>rs4950928</t>
  </si>
  <si>
    <t>ENSG00000133048</t>
  </si>
  <si>
    <t>2:27748992:AT:A:imp:v1</t>
  </si>
  <si>
    <t>2:60514540:T:C:imp:v1</t>
  </si>
  <si>
    <t>rs28409139</t>
  </si>
  <si>
    <t>2:211540507:C:A:imp:v1</t>
  </si>
  <si>
    <t>rs1047891</t>
  </si>
  <si>
    <t>CPS1</t>
  </si>
  <si>
    <t>ENSG00000021826</t>
  </si>
  <si>
    <t>8:126500031:C:G:imp:v1</t>
  </si>
  <si>
    <t>rs28601761</t>
  </si>
  <si>
    <t>12:121424861:A:G:imp:v1</t>
  </si>
  <si>
    <t>rs7310409</t>
  </si>
  <si>
    <t>HNF1A</t>
  </si>
  <si>
    <t>ENSG00000135100</t>
  </si>
  <si>
    <t>15:60883281:C:A:imp:v1</t>
  </si>
  <si>
    <t>rs339969</t>
  </si>
  <si>
    <t>RORA-AS1</t>
  </si>
  <si>
    <t>ENSG00000245534</t>
  </si>
  <si>
    <t>16:88531316:T:C:imp:v1</t>
  </si>
  <si>
    <t>rs12595858</t>
  </si>
  <si>
    <t>MIR5189</t>
  </si>
  <si>
    <t>ENSG00000263456</t>
  </si>
  <si>
    <t>19:49232226:G:A:imp:v1</t>
  </si>
  <si>
    <t>rs2287922</t>
  </si>
  <si>
    <t>RASIP1</t>
  </si>
  <si>
    <t>ENSG00000105538</t>
  </si>
  <si>
    <t>19:53918063:T:C:imp:v1</t>
  </si>
  <si>
    <t>rs62117298</t>
  </si>
  <si>
    <t>ZNF765</t>
  </si>
  <si>
    <t>ENSG00000196417</t>
  </si>
  <si>
    <t>1:29486128:C:T:imp:v1</t>
  </si>
  <si>
    <t>CTSV:O60911:OID21405:v1</t>
  </si>
  <si>
    <t>O60911</t>
  </si>
  <si>
    <t>rs113292219</t>
  </si>
  <si>
    <t>SRSF4</t>
  </si>
  <si>
    <t>ENSG00000116350</t>
  </si>
  <si>
    <t>2:114050961:T:C:imp:v1</t>
  </si>
  <si>
    <t>rs6753679</t>
  </si>
  <si>
    <t>4:106099809:T:C:imp:v1</t>
  </si>
  <si>
    <t>rs2903386</t>
  </si>
  <si>
    <t>TET2-AS1</t>
  </si>
  <si>
    <t>ENSG00000251586</t>
  </si>
  <si>
    <t>5:176806636:C:T:imp:v1</t>
  </si>
  <si>
    <t>rs35716097</t>
  </si>
  <si>
    <t>SLC34A1</t>
  </si>
  <si>
    <t>ENSG00000131183</t>
  </si>
  <si>
    <t>6:42392578:C:T:imp:v1</t>
  </si>
  <si>
    <t>rs260237</t>
  </si>
  <si>
    <t>TRERF1</t>
  </si>
  <si>
    <t>ENSG00000124496</t>
  </si>
  <si>
    <t>6:52702085:G:A:imp:v1</t>
  </si>
  <si>
    <t>rs9382146</t>
  </si>
  <si>
    <t>GSTA5</t>
  </si>
  <si>
    <t>ENSG00000182793</t>
  </si>
  <si>
    <t>7:28474561:GTGT:G:imp:v1</t>
  </si>
  <si>
    <t>CREB5</t>
  </si>
  <si>
    <t>ENSG00000146592</t>
  </si>
  <si>
    <t>9:99906465:T:C:imp:v1</t>
  </si>
  <si>
    <t>rs117724680</t>
  </si>
  <si>
    <t>ENSG00000136943</t>
  </si>
  <si>
    <t>retained_intron</t>
  </si>
  <si>
    <t>10:60281420:CT:C:imp:v1</t>
  </si>
  <si>
    <t>BICC1</t>
  </si>
  <si>
    <t>ENSG00000122870</t>
  </si>
  <si>
    <t>12:57776069:G:GT:imp:v1</t>
  </si>
  <si>
    <t>rs551623654</t>
  </si>
  <si>
    <t>R3HDM2</t>
  </si>
  <si>
    <t>ENSG00000179912</t>
  </si>
  <si>
    <t>12:102092989:C:A:imp:v1</t>
  </si>
  <si>
    <t>rs2559851</t>
  </si>
  <si>
    <t>CHPT1</t>
  </si>
  <si>
    <t>ENSG00000111666</t>
  </si>
  <si>
    <t>12:117599349:C:G:imp:v1</t>
  </si>
  <si>
    <t>rs6490117</t>
  </si>
  <si>
    <t>FBXO21</t>
  </si>
  <si>
    <t>ENSG00000135108</t>
  </si>
  <si>
    <t>12:121416650:A:C:imp:v1</t>
  </si>
  <si>
    <t>rs1169288</t>
  </si>
  <si>
    <t>T,.,.,.,T,T</t>
  </si>
  <si>
    <t>14:73377351:G:A:imp:v1</t>
  </si>
  <si>
    <t>rs12888367</t>
  </si>
  <si>
    <t>15:63373329:T:G:imp:v1</t>
  </si>
  <si>
    <t>rs2729806</t>
  </si>
  <si>
    <t>16:79927303:A:G:imp:v1</t>
  </si>
  <si>
    <t>rs9925837</t>
  </si>
  <si>
    <t>17:36165926:C:T:imp:v1</t>
  </si>
  <si>
    <t>rs143890367</t>
  </si>
  <si>
    <t>ENSG00000275173</t>
  </si>
  <si>
    <t>19:5827765:G:A:imp:v1</t>
  </si>
  <si>
    <t>rs79744308</t>
  </si>
  <si>
    <t>ENSG00000171119</t>
  </si>
  <si>
    <t>19:12085428:G:C:imp:v1</t>
  </si>
  <si>
    <t>rs12975364</t>
  </si>
  <si>
    <t>ZNF763</t>
  </si>
  <si>
    <t>ENSG00000197054</t>
  </si>
  <si>
    <t>21:16240311:T:G:imp:v1</t>
  </si>
  <si>
    <t>rs78703352</t>
  </si>
  <si>
    <t>LINC02246</t>
  </si>
  <si>
    <t>ENSG00000281903</t>
  </si>
  <si>
    <t>4:75323645:C:T:imp:v1</t>
  </si>
  <si>
    <t>AREG:P15514:OID21357:v1</t>
  </si>
  <si>
    <t>P15514</t>
  </si>
  <si>
    <t>rs1691273</t>
  </si>
  <si>
    <t>ENSG00000109321</t>
  </si>
  <si>
    <t>7:55242782:T:C:imp:v1</t>
  </si>
  <si>
    <t>rs712831</t>
  </si>
  <si>
    <t>EGFR-AS1</t>
  </si>
  <si>
    <t>ENSG00000224057</t>
  </si>
  <si>
    <t>9:136141870:C:T:imp:v1</t>
  </si>
  <si>
    <t>rs2519093</t>
  </si>
  <si>
    <t>19:49203829:C:T:imp:v1</t>
  </si>
  <si>
    <t>rs35106244</t>
  </si>
  <si>
    <t>1:43724430:G:A:imp:v1</t>
  </si>
  <si>
    <t>HAVCR1:Q96D42:OID21422:v1</t>
  </si>
  <si>
    <t>Q96D42</t>
  </si>
  <si>
    <t>rs2484713</t>
  </si>
  <si>
    <t>CFAP57</t>
  </si>
  <si>
    <t>ENSG00000243710</t>
  </si>
  <si>
    <t>1:155155731:G:A:imp:v1</t>
  </si>
  <si>
    <t>rs4971100</t>
  </si>
  <si>
    <t>MUC1</t>
  </si>
  <si>
    <t>ENSG00000185499</t>
  </si>
  <si>
    <t>1:202000746:A:T:imp:v1</t>
  </si>
  <si>
    <t>rs7537226</t>
  </si>
  <si>
    <t>ENSG00000232296</t>
  </si>
  <si>
    <t>processed_pseudogene</t>
  </si>
  <si>
    <t>5:699036:G:A:imp:v1</t>
  </si>
  <si>
    <t>rs440225</t>
  </si>
  <si>
    <t>ENSG00000289088</t>
  </si>
  <si>
    <t>5:156471069:A:G:imp:v1</t>
  </si>
  <si>
    <t>rs6878069</t>
  </si>
  <si>
    <t>ENSG00000113249</t>
  </si>
  <si>
    <t>6:31239518:C:T:imp:v1</t>
  </si>
  <si>
    <t>rs1050420</t>
  </si>
  <si>
    <t>USP8P1</t>
  </si>
  <si>
    <t>ENSG00000214892</t>
  </si>
  <si>
    <t>7:151413124:T:C:imp:v1</t>
  </si>
  <si>
    <t>rs6464165</t>
  </si>
  <si>
    <t>11:65557116:T:TG:imp:v1</t>
  </si>
  <si>
    <t>rs5792371</t>
  </si>
  <si>
    <t>OVOL1-AS1</t>
  </si>
  <si>
    <t>ENSG00000255120</t>
  </si>
  <si>
    <t>15:39235357:C:A:imp:v1</t>
  </si>
  <si>
    <t>rs768269</t>
  </si>
  <si>
    <t>LINC02694</t>
  </si>
  <si>
    <t>ENSG00000175779</t>
  </si>
  <si>
    <t>15:58679668:G:A:imp:v1</t>
  </si>
  <si>
    <t>rs7350789</t>
  </si>
  <si>
    <t>ALDH1A2</t>
  </si>
  <si>
    <t>ENSG00000128918</t>
  </si>
  <si>
    <t>17:66823805:G:A:imp:v1</t>
  </si>
  <si>
    <t>rs112001035</t>
  </si>
  <si>
    <t>19:41825191:C:T:imp:v1</t>
  </si>
  <si>
    <t>rs73045269</t>
  </si>
  <si>
    <t>CCDC97</t>
  </si>
  <si>
    <t>ENSG00000142039</t>
  </si>
  <si>
    <t>Test statistics (two-sided, unadjusted) derived from REGENIE GWAS regression. Significant pQTLs defined as P&lt;1.7E-11. Cis-pQTLs are highlighted in green.</t>
  </si>
  <si>
    <t>Model</t>
  </si>
  <si>
    <t>Predicted Class</t>
  </si>
  <si>
    <t>AUC</t>
  </si>
  <si>
    <t>Precision</t>
  </si>
  <si>
    <t>Accuracy</t>
  </si>
  <si>
    <t>Recall</t>
  </si>
  <si>
    <t>F1</t>
  </si>
  <si>
    <t>Selected Proteins Only</t>
  </si>
  <si>
    <t>Selected Proteins + Targeted Biomarkers</t>
  </si>
  <si>
    <t>Selected Proteins + Enroll Age</t>
  </si>
  <si>
    <t>All Olink Proteins + Targeted Biomarkers</t>
  </si>
  <si>
    <t>Enroll Age</t>
  </si>
  <si>
    <t>(N=35,494)</t>
  </si>
  <si>
    <t>(N=16,427)</t>
  </si>
  <si>
    <t>(N=19,067)</t>
  </si>
  <si>
    <t>60.8 (5.22)</t>
  </si>
  <si>
    <t>61.0 (5.25)</t>
  </si>
  <si>
    <t>60.6 (5.19)</t>
  </si>
  <si>
    <t>27.6 (4.73)</t>
  </si>
  <si>
    <t>27.3 (5.10)</t>
  </si>
  <si>
    <t>86.9 (13.8)</t>
  </si>
  <si>
    <t>86.7 (13.7)</t>
  </si>
  <si>
    <t xml:space="preserve">Baseline characteristics for participants included in the analysis </t>
  </si>
  <si>
    <t>Additional adjustment for UKB-PPP consortium selected field 30903</t>
  </si>
  <si>
    <t>one or more APOEe4 allele (men only)</t>
  </si>
  <si>
    <t>Hazards ratios were derived from Cox proportional hazard models adjusted for age, education study site, BMI, eGFR, type-2 diabetes, and cholesterol.</t>
  </si>
  <si>
    <t>APOEe3 homozygotes (men only)</t>
  </si>
  <si>
    <t>Difference between (absolute value)</t>
  </si>
  <si>
    <t>ST3GAL1 Diff</t>
  </si>
  <si>
    <t>4.33 (0.11)</t>
  </si>
  <si>
    <t>4.45 (0.029)</t>
  </si>
  <si>
    <t>4.51 (0.027)</t>
  </si>
  <si>
    <t>4.75 (0.11)</t>
  </si>
  <si>
    <t>4.45 (0.036)</t>
  </si>
  <si>
    <t>4.49 (0.027)</t>
  </si>
  <si>
    <t>80+ impaired</t>
  </si>
  <si>
    <t>4.55 (0.11)</t>
  </si>
  <si>
    <t>4.58 (0.047)</t>
  </si>
  <si>
    <t>4.45 (0.047)</t>
  </si>
  <si>
    <t>MMP_10 Diff</t>
  </si>
  <si>
    <t>8.74 (0.16)</t>
  </si>
  <si>
    <t>8.72 (0.039)</t>
  </si>
  <si>
    <t>8.84 (0.037)</t>
  </si>
  <si>
    <t>8.39 (0.15)</t>
  </si>
  <si>
    <t>8.72 (0.049)</t>
  </si>
  <si>
    <t>8.73 (0.037)</t>
  </si>
  <si>
    <t>8.87 (0.16)</t>
  </si>
  <si>
    <t>8.91 (0.067)</t>
  </si>
  <si>
    <t>8.73 (0.065)</t>
  </si>
  <si>
    <t>ASGR1 Diff</t>
  </si>
  <si>
    <t>3.72 (0.077)</t>
  </si>
  <si>
    <t>3.72 (0.020)</t>
  </si>
  <si>
    <t>3.76 (0.019)</t>
  </si>
  <si>
    <t>3.61 (0.077)</t>
  </si>
  <si>
    <t>3.74 (0.025)</t>
  </si>
  <si>
    <t>3.75 (0.019)</t>
  </si>
  <si>
    <t>3.68 (0.080)</t>
  </si>
  <si>
    <t>3.85 (0.034)</t>
  </si>
  <si>
    <t>3.75 (0.033)</t>
  </si>
  <si>
    <t>CX3CL1 Diff</t>
  </si>
  <si>
    <t>6.00 (0.10)</t>
  </si>
  <si>
    <t>6.05 (0.026)</t>
  </si>
  <si>
    <t>6.08 (0.024)</t>
  </si>
  <si>
    <t>6.20 (0.099)</t>
  </si>
  <si>
    <t>6.09 (0.032)</t>
  </si>
  <si>
    <t>6.07 (0.024)</t>
  </si>
  <si>
    <t>6.22 (0.10)</t>
  </si>
  <si>
    <t>6.18 (0.043)</t>
  </si>
  <si>
    <t>6.03 (0.042)</t>
  </si>
  <si>
    <t>TNF Diff</t>
  </si>
  <si>
    <t>3.18 (0.14)</t>
  </si>
  <si>
    <t>3.27 (0.035)</t>
  </si>
  <si>
    <t>3.34 (0.032)</t>
  </si>
  <si>
    <t>3.24 (0.13)</t>
  </si>
  <si>
    <t>3.32 (0.043)</t>
  </si>
  <si>
    <t>3.32 (0.033)</t>
  </si>
  <si>
    <t>3.33 (0.14)</t>
  </si>
  <si>
    <t>3.47 (0.058)</t>
  </si>
  <si>
    <t>3.31 (0.057)</t>
  </si>
  <si>
    <t>NCR1 Diff</t>
  </si>
  <si>
    <t>2.78 (0.10)</t>
  </si>
  <si>
    <t>2.80 (0.026)</t>
  </si>
  <si>
    <t>2.85 (0.025)</t>
  </si>
  <si>
    <t>2.81 (0.10)</t>
  </si>
  <si>
    <t>2.86 (0.033)</t>
  </si>
  <si>
    <t>3.03 (0.10)</t>
  </si>
  <si>
    <t>2.97 (0.044)</t>
  </si>
  <si>
    <t>2.81 (0.043)</t>
  </si>
  <si>
    <t>PTX3 Diff</t>
  </si>
  <si>
    <t>4.82 (0.12)</t>
  </si>
  <si>
    <t>4.88 (0.030)</t>
  </si>
  <si>
    <t>4.92 (0.028)</t>
  </si>
  <si>
    <t>4.96 (0.12)</t>
  </si>
  <si>
    <t>4.97 (0.038)</t>
  </si>
  <si>
    <t>4.91 (0.028)</t>
  </si>
  <si>
    <t>5.20 (0.12)</t>
  </si>
  <si>
    <t>5.09 (0.050)</t>
  </si>
  <si>
    <t>4.91 (0.049)</t>
  </si>
  <si>
    <t>ANGPLT4 Diff</t>
  </si>
  <si>
    <t>4.97 (0.12)</t>
  </si>
  <si>
    <t>5.00 (0.031)</t>
  </si>
  <si>
    <t>5.04 (0.029)</t>
  </si>
  <si>
    <t>5.12 (0.12)</t>
  </si>
  <si>
    <t>5.03 (0.039)</t>
  </si>
  <si>
    <t>5.08 (0.029)</t>
  </si>
  <si>
    <t>5.36 (0.13)</t>
  </si>
  <si>
    <t>5.22 (0.053)</t>
  </si>
  <si>
    <t>5.08 (0.052)</t>
  </si>
  <si>
    <t>ANGPLT4</t>
  </si>
  <si>
    <t>e4e4</t>
  </si>
  <si>
    <t>e3e4</t>
  </si>
  <si>
    <t>e3e3</t>
  </si>
  <si>
    <t>APOE</t>
  </si>
  <si>
    <t>Cog group</t>
  </si>
  <si>
    <t>proteins</t>
  </si>
  <si>
    <t>Examination of dose response effects for proteins that were (i) differentially expressed between resilient and non-resilient APOEε4 participants and (ii) showed statistically significant interaction by APOE genotype. Dose response was determined by deriving the difference between resilient and non-resilient protein levels among APOEε3/ε3, APOEε3/ε4, and APOEε4/ε4 participants.</t>
  </si>
  <si>
    <t>Non-Resilient</t>
  </si>
  <si>
    <t>IncidIncident MCI, N (%)</t>
  </si>
  <si>
    <t>Incident dementia, N (%)</t>
  </si>
  <si>
    <t>74(71.1)</t>
  </si>
  <si>
    <t>30 (28.9)</t>
  </si>
  <si>
    <t>243 (56.4)</t>
  </si>
  <si>
    <t>188 (43.6)</t>
  </si>
  <si>
    <r>
      <t>Supplementary Table 1</t>
    </r>
    <r>
      <rPr>
        <sz val="12"/>
        <color theme="1"/>
        <rFont val="Calibri"/>
        <family val="2"/>
        <scheme val="minor"/>
      </rPr>
      <t xml:space="preserve">. Demographic and clinical characteristics of </t>
    </r>
    <r>
      <rPr>
        <i/>
        <sz val="12"/>
        <color theme="1"/>
        <rFont val="Calibri"/>
        <family val="2"/>
        <scheme val="minor"/>
      </rPr>
      <t>APOE</t>
    </r>
    <r>
      <rPr>
        <sz val="12"/>
        <color theme="1"/>
        <rFont val="Calibri"/>
        <family val="2"/>
        <scheme val="minor"/>
      </rPr>
      <t>e3 participants</t>
    </r>
  </si>
  <si>
    <r>
      <rPr>
        <b/>
        <sz val="12"/>
        <color theme="1"/>
        <rFont val="Calibri"/>
        <family val="2"/>
        <scheme val="minor"/>
      </rPr>
      <t>Supplementary Table 2</t>
    </r>
    <r>
      <rPr>
        <sz val="12"/>
        <color theme="1"/>
        <rFont val="Calibri"/>
        <family val="2"/>
        <scheme val="minor"/>
      </rPr>
      <t>. Percentage missing proteins in each participant subgroup</t>
    </r>
  </si>
  <si>
    <r>
      <t xml:space="preserve">Sun, B. B. </t>
    </r>
    <r>
      <rPr>
        <i/>
        <sz val="12"/>
        <color theme="1"/>
        <rFont val="Calibri"/>
        <family val="2"/>
        <scheme val="minor"/>
      </rPr>
      <t>et al.</t>
    </r>
    <r>
      <rPr>
        <sz val="12"/>
        <color theme="1"/>
        <rFont val="Calibri"/>
        <family val="2"/>
        <scheme val="minor"/>
      </rPr>
      <t xml:space="preserve"> Plasma proteomic associations with genetics and health in the UK Biobank. </t>
    </r>
    <r>
      <rPr>
        <i/>
        <sz val="12"/>
        <color theme="1"/>
        <rFont val="Calibri"/>
        <family val="2"/>
        <scheme val="minor"/>
      </rPr>
      <t>Nature</t>
    </r>
    <r>
      <rPr>
        <sz val="12"/>
        <color theme="1"/>
        <rFont val="Calibri"/>
        <family val="2"/>
        <scheme val="minor"/>
      </rPr>
      <t xml:space="preserve"> </t>
    </r>
    <r>
      <rPr>
        <b/>
        <sz val="12"/>
        <color theme="1"/>
        <rFont val="Calibri"/>
        <family val="2"/>
        <scheme val="minor"/>
      </rPr>
      <t>622</t>
    </r>
    <r>
      <rPr>
        <sz val="12"/>
        <color theme="1"/>
        <rFont val="Calibri"/>
        <family val="2"/>
        <scheme val="minor"/>
      </rPr>
      <t>, (2023).</t>
    </r>
  </si>
  <si>
    <t>Sentinel cis-pQTLs are highlighted in green</t>
  </si>
  <si>
    <r>
      <rPr>
        <b/>
        <sz val="12"/>
        <color theme="1"/>
        <rFont val="Calibri"/>
        <family val="2"/>
        <scheme val="minor"/>
      </rPr>
      <t>Supplementary Table 4</t>
    </r>
    <r>
      <rPr>
        <sz val="12"/>
        <color theme="1"/>
        <rFont val="Calibri"/>
        <family val="2"/>
        <scheme val="minor"/>
      </rPr>
      <t>. Alzheimer’s disease and neurodegeneration biomarker levels among resilient, non-resilient, and 80+ impaired</t>
    </r>
  </si>
  <si>
    <r>
      <t>Supplementary Table 5</t>
    </r>
    <r>
      <rPr>
        <sz val="12"/>
        <color theme="1"/>
        <rFont val="Calibri"/>
        <family val="2"/>
        <scheme val="minor"/>
      </rPr>
      <t>. Difference in APOEe4-resiliency-associated protein abundance between resilient and non-resilient groups.</t>
    </r>
  </si>
  <si>
    <r>
      <t>Supplementary Table 6a</t>
    </r>
    <r>
      <rPr>
        <sz val="12"/>
        <color theme="1"/>
        <rFont val="Calibri"/>
        <family val="2"/>
        <scheme val="minor"/>
      </rPr>
      <t>. Annotation for proteins that significantly differed between resilient and impaired groups among APOEe4 participants</t>
    </r>
  </si>
  <si>
    <r>
      <rPr>
        <b/>
        <sz val="12"/>
        <color theme="1"/>
        <rFont val="Calibri"/>
        <family val="2"/>
        <scheme val="minor"/>
      </rPr>
      <t>Supplementary Table 7</t>
    </r>
    <r>
      <rPr>
        <sz val="11"/>
        <color theme="1"/>
        <rFont val="Calibri"/>
        <family val="2"/>
        <scheme val="minor"/>
      </rPr>
      <t>. Examination of APOEe4 dose-dependent effects on resilient vs. non-resilient difference in protein expression</t>
    </r>
  </si>
  <si>
    <r>
      <t>Supplementary Table 9</t>
    </r>
    <r>
      <rPr>
        <sz val="12"/>
        <color theme="1"/>
        <rFont val="Calibri"/>
        <family val="2"/>
        <scheme val="minor"/>
      </rPr>
      <t>. Difference in APOEe3-resiliencey-associated protein abundance between resilient and non-resilient groups.</t>
    </r>
  </si>
  <si>
    <r>
      <t xml:space="preserve">Supplementary Table 10. </t>
    </r>
    <r>
      <rPr>
        <sz val="12"/>
        <color theme="1"/>
        <rFont val="Calibri"/>
        <family val="2"/>
        <scheme val="minor"/>
      </rPr>
      <t>Baseline participant characteristics for UK Biobank replication cohort</t>
    </r>
  </si>
  <si>
    <r>
      <t xml:space="preserve">Supplementary Table 11. </t>
    </r>
    <r>
      <rPr>
        <sz val="12"/>
        <color theme="1"/>
        <rFont val="Calibri"/>
        <family val="2"/>
        <scheme val="minor"/>
      </rPr>
      <t>Association of APOEe4 candidate proteins with incident all-cause, Alzheimer's, vascular and all-cause dementia in the UK Biobank</t>
    </r>
  </si>
  <si>
    <r>
      <t xml:space="preserve">Supplementary Table 12. </t>
    </r>
    <r>
      <rPr>
        <sz val="12"/>
        <color theme="1"/>
        <rFont val="Calibri"/>
        <family val="2"/>
        <scheme val="minor"/>
      </rPr>
      <t>Association of APOEe3 candidate proteins with incident all-cause, Alzheimer's, vascular and all-cause dementia in the UK Biobank</t>
    </r>
  </si>
  <si>
    <r>
      <t xml:space="preserve">Supplementary Table 13. </t>
    </r>
    <r>
      <rPr>
        <sz val="12"/>
        <color theme="1"/>
        <rFont val="Calibri"/>
        <family val="2"/>
        <scheme val="minor"/>
      </rPr>
      <t>Association of APOEe4 candidate proteins with incident all-cause, Alzheimer's, vascular and all-cause dementia among women in the UK Biobank</t>
    </r>
  </si>
  <si>
    <r>
      <t xml:space="preserve">Supplementary Table 14. </t>
    </r>
    <r>
      <rPr>
        <sz val="12"/>
        <color theme="1"/>
        <rFont val="Calibri"/>
        <family val="2"/>
        <scheme val="minor"/>
      </rPr>
      <t>Association of APOEe3 candidate proteins with incident all-cause, Alzheimer's, vascular and all-cause dementia among women in the UK Biobank</t>
    </r>
  </si>
  <si>
    <r>
      <t xml:space="preserve">Supplementary Table 15. </t>
    </r>
    <r>
      <rPr>
        <sz val="12"/>
        <color theme="1"/>
        <rFont val="Calibri"/>
        <family val="2"/>
        <scheme val="minor"/>
      </rPr>
      <t>Association of APOEe4 candidate proteins with incident all-cause, Alzheimer's, vascular and all-cause dementia among men in the UK Biobank</t>
    </r>
  </si>
  <si>
    <r>
      <t xml:space="preserve">Supplementary Table 16. </t>
    </r>
    <r>
      <rPr>
        <sz val="12"/>
        <color theme="1"/>
        <rFont val="Calibri"/>
        <family val="2"/>
        <scheme val="minor"/>
      </rPr>
      <t>Association of APOEe3 candidate proteins with incident all-cause, Alzheimer's, vascular and all-cause dementia among men in the UK Biobank</t>
    </r>
  </si>
  <si>
    <r>
      <rPr>
        <b/>
        <sz val="12"/>
        <color theme="1"/>
        <rFont val="Calibri"/>
        <family val="2"/>
        <scheme val="minor"/>
      </rPr>
      <t>Supplementary Table 17</t>
    </r>
    <r>
      <rPr>
        <sz val="12"/>
        <color theme="1"/>
        <rFont val="Calibri"/>
        <family val="2"/>
        <scheme val="minor"/>
      </rPr>
      <t>. Spearman correlations between targeted ADRD biomarkers and top 20 proteins in APOEe4 analysis after adjusting age</t>
    </r>
  </si>
  <si>
    <r>
      <rPr>
        <b/>
        <sz val="12"/>
        <color theme="1"/>
        <rFont val="Calibri"/>
        <family val="2"/>
        <scheme val="minor"/>
      </rPr>
      <t>Supplementary Table 18</t>
    </r>
    <r>
      <rPr>
        <sz val="12"/>
        <color theme="1"/>
        <rFont val="Calibri"/>
        <family val="2"/>
        <scheme val="minor"/>
      </rPr>
      <t>. Spearman correlations between targeted ADRD biomarkers and top 12 proteins in APOEe3 analysis after adjusting age</t>
    </r>
  </si>
  <si>
    <r>
      <rPr>
        <b/>
        <sz val="12"/>
        <color theme="1"/>
        <rFont val="Calibri"/>
        <family val="2"/>
        <scheme val="minor"/>
      </rPr>
      <t>Supplementary Table 19</t>
    </r>
    <r>
      <rPr>
        <sz val="12"/>
        <color theme="1"/>
        <rFont val="Calibri"/>
        <family val="2"/>
        <scheme val="minor"/>
      </rPr>
      <t>. Brain and vascular cell-specific expression of genes coding for proteins associated with cognitive impairment versus resilient status.</t>
    </r>
  </si>
  <si>
    <r>
      <rPr>
        <b/>
        <sz val="12"/>
        <color theme="1"/>
        <rFont val="Calibri"/>
        <family val="2"/>
        <scheme val="minor"/>
      </rPr>
      <t>Supplementary Table 20</t>
    </r>
    <r>
      <rPr>
        <sz val="12"/>
        <color theme="1"/>
        <rFont val="Calibri"/>
        <family val="2"/>
        <scheme val="minor"/>
      </rPr>
      <t xml:space="preserve">. Brain and vascular cell-specific expression of genes coding for proteins associated with resilient versus non-resilient status. </t>
    </r>
  </si>
  <si>
    <r>
      <rPr>
        <b/>
        <sz val="12"/>
        <color theme="1"/>
        <rFont val="Calibri"/>
        <family val="2"/>
      </rPr>
      <t xml:space="preserve">Supplementary Table 8. </t>
    </r>
    <r>
      <rPr>
        <sz val="12"/>
        <color theme="1"/>
        <rFont val="Calibri"/>
        <family val="2"/>
      </rPr>
      <t>Classification of incident resilient vs non-resilient status using proteomic and targeted biomarker information as parameters for prediction</t>
    </r>
  </si>
  <si>
    <r>
      <t>Resilient (</t>
    </r>
    <r>
      <rPr>
        <i/>
        <sz val="12"/>
        <color theme="1"/>
        <rFont val="Calibri"/>
        <family val="2"/>
      </rPr>
      <t xml:space="preserve">n = </t>
    </r>
    <r>
      <rPr>
        <sz val="12"/>
        <color theme="1"/>
        <rFont val="Calibri"/>
        <family val="2"/>
      </rPr>
      <t>342)</t>
    </r>
  </si>
  <si>
    <t>4.     All proteins + + targeted ADRD biomarkers (AB42/40, total tau, NfL)</t>
  </si>
  <si>
    <t>To determine the predictive utility of the plasma proteins, we used a random forest machine learning approach  with five-fold cross-validation to predict classification of resilient vs. impaired status over a 14-year follow-up period. We tested four different models:</t>
  </si>
  <si>
    <r>
      <t>1.     Previously identified top proteins (</t>
    </r>
    <r>
      <rPr>
        <i/>
        <sz val="12"/>
        <color theme="1"/>
        <rFont val="Calibri"/>
        <family val="2"/>
      </rPr>
      <t>P</t>
    </r>
    <r>
      <rPr>
        <sz val="12"/>
        <color theme="1"/>
        <rFont val="Calibri"/>
        <family val="2"/>
      </rPr>
      <t>&lt;0.01)</t>
    </r>
  </si>
  <si>
    <r>
      <t>2.     Previously identified top proteins (</t>
    </r>
    <r>
      <rPr>
        <i/>
        <sz val="12"/>
        <color theme="1"/>
        <rFont val="Calibri"/>
        <family val="2"/>
      </rPr>
      <t>P</t>
    </r>
    <r>
      <rPr>
        <sz val="12"/>
        <color theme="1"/>
        <rFont val="Calibri"/>
        <family val="2"/>
      </rPr>
      <t>&lt;0.01) + targeted ADRD biomarkers (AB42/40, total tau, NfL)</t>
    </r>
  </si>
  <si>
    <r>
      <t>3.     Previously identified top proteins (</t>
    </r>
    <r>
      <rPr>
        <i/>
        <sz val="12"/>
        <color theme="1"/>
        <rFont val="Calibri"/>
        <family val="2"/>
      </rPr>
      <t>P</t>
    </r>
    <r>
      <rPr>
        <sz val="12"/>
        <color theme="1"/>
        <rFont val="Calibri"/>
        <family val="2"/>
      </rPr>
      <t>&lt;0.01) + baseline age</t>
    </r>
  </si>
  <si>
    <r>
      <rPr>
        <b/>
        <sz val="12"/>
        <color theme="1"/>
        <rFont val="Calibri"/>
        <family val="2"/>
        <scheme val="minor"/>
      </rPr>
      <t>Supplementary Table 3</t>
    </r>
    <r>
      <rPr>
        <sz val="12"/>
        <color theme="1"/>
        <rFont val="Calibri"/>
        <family val="2"/>
        <scheme val="minor"/>
      </rPr>
      <t>. Protein quantitative trait loci (pQTLs) for candidate and suggestive proteins derived from Sun et al. (2023)</t>
    </r>
  </si>
  <si>
    <r>
      <rPr>
        <b/>
        <sz val="12"/>
        <color theme="1"/>
        <rFont val="Calibri"/>
        <family val="2"/>
        <scheme val="minor"/>
      </rPr>
      <t xml:space="preserve">Supplementary Table 6b. </t>
    </r>
    <r>
      <rPr>
        <sz val="12"/>
        <color theme="1"/>
        <rFont val="Calibri"/>
        <family val="2"/>
        <scheme val="minor"/>
      </rPr>
      <t>Annotation for proteins that significantly differed between resilient and impaired groups among APOEe3 participants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</si>
</sst>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E+00"/>
    <numFmt numFmtId="165" formatCode="0.000"/>
    <numFmt numFmtId="166" formatCode="0.0000"/>
    <numFmt numFmtId="167" formatCode="0.0"/>
  </numFmts>
  <fonts count="40"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i/>
      <sz val="12"/>
      <color rgb="FF000000"/>
      <name val="Times New Roman"/>
      <family val="1"/>
    </font>
    <font>
      <sz val="12"/>
      <color rgb="FF000000"/>
      <name val="Times New Roman"/>
      <family val="1"/>
    </font>
    <font>
      <sz val="12"/>
      <color rgb="FFFF0000"/>
      <name val="Times New Roman"/>
      <family val="1"/>
    </font>
    <font>
      <sz val="11"/>
      <color theme="1"/>
      <name val="Times New Roman"/>
      <family val="1"/>
    </font>
    <font>
      <sz val="11"/>
      <color rgb="FF000000"/>
      <name val="Calibri"/>
      <family val="2"/>
      <scheme val="minor"/>
    </font>
    <font>
      <b/>
      <sz val="11"/>
      <color rgb="FF000000"/>
      <name val="Calibri"/>
      <family val="2"/>
      <scheme val="minor"/>
    </font>
    <font>
      <sz val="12"/>
      <color rgb="FFFF0000"/>
      <name val="Calibri"/>
      <family val="2"/>
      <scheme val="minor"/>
    </font>
    <font>
      <b/>
      <sz val="12"/>
      <color theme="1"/>
      <name val="Calibri"/>
      <family val="2"/>
      <scheme val="minor"/>
    </font>
    <font>
      <u/>
      <sz val="11"/>
      <color theme="10"/>
      <name val="Calibri"/>
      <family val="2"/>
      <scheme val="minor"/>
    </font>
    <font>
      <i/>
      <sz val="12"/>
      <color theme="1"/>
      <name val="Calibri"/>
      <family val="2"/>
      <scheme val="minor"/>
    </font>
    <font>
      <i/>
      <sz val="11"/>
      <color theme="1"/>
      <name val="Calibri"/>
      <family val="2"/>
      <scheme val="minor"/>
    </font>
    <font>
      <i/>
      <sz val="12"/>
      <color rgb="FF000000"/>
      <name val="Calibri"/>
      <family val="2"/>
      <scheme val="minor"/>
    </font>
    <font>
      <sz val="12"/>
      <color rgb="FF000000"/>
      <name val="Calibri"/>
      <family val="2"/>
      <scheme val="minor"/>
    </font>
    <font>
      <b/>
      <sz val="12"/>
      <color rgb="FF000000"/>
      <name val="Calibri"/>
      <family val="2"/>
      <scheme val="minor"/>
    </font>
    <font>
      <sz val="11"/>
      <color rgb="FF333333"/>
      <name val="Calibri"/>
      <family val="2"/>
      <scheme val="minor"/>
    </font>
    <font>
      <sz val="11"/>
      <color rgb="FFFF0000"/>
      <name val="Calibri"/>
      <family val="2"/>
      <scheme val="minor"/>
    </font>
    <font>
      <sz val="11"/>
      <color rgb="FF000000"/>
      <name val="Calibri"/>
      <family val="2"/>
    </font>
    <font>
      <b/>
      <sz val="12"/>
      <color rgb="FF000000"/>
      <name val="Calibri"/>
      <family val="2"/>
    </font>
    <font>
      <b/>
      <sz val="16"/>
      <color rgb="FF000000"/>
      <name val="Calibri"/>
      <family val="2"/>
      <scheme val="minor"/>
    </font>
    <font>
      <sz val="11"/>
      <color theme="1"/>
      <name val="Calibri"/>
      <family val="2"/>
    </font>
    <font>
      <b/>
      <i/>
      <sz val="16"/>
      <color rgb="FF000000"/>
      <name val="Calibri"/>
      <family val="2"/>
      <scheme val="minor"/>
    </font>
    <font>
      <sz val="11"/>
      <color theme="1"/>
      <name val="Arial"/>
      <family val="2"/>
    </font>
    <font>
      <sz val="11"/>
      <color theme="1"/>
      <name val="Aptos"/>
    </font>
    <font>
      <sz val="12"/>
      <color theme="1"/>
      <name val="Calibri"/>
      <family val="2"/>
    </font>
    <font>
      <b/>
      <sz val="12"/>
      <color theme="1"/>
      <name val="Calibri"/>
      <family val="2"/>
    </font>
    <font>
      <i/>
      <sz val="12"/>
      <color theme="1"/>
      <name val="Calibri"/>
      <family val="2"/>
    </font>
    <font>
      <sz val="11"/>
      <color rgb="FF0070C0"/>
      <name val="Arial"/>
      <family val="2"/>
    </font>
    <font>
      <sz val="8"/>
      <color theme="1"/>
      <name val="Times New Roman"/>
      <family val="1"/>
    </font>
    <font>
      <sz val="14"/>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21">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thin">
        <color rgb="FF000000"/>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8" fillId="0" borderId="0"/>
    <xf numFmtId="0" fontId="19" fillId="0" borderId="0" applyNumberFormat="0" applyFill="0" applyBorder="0" applyAlignment="0" applyProtection="0"/>
    <xf numFmtId="0" fontId="7" fillId="0" borderId="0"/>
    <xf numFmtId="0" fontId="4" fillId="0" borderId="0"/>
  </cellStyleXfs>
  <cellXfs count="275">
    <xf numFmtId="0" fontId="0" fillId="0" borderId="0" xfId="0"/>
    <xf numFmtId="165" fontId="0" fillId="0" borderId="0" xfId="0" applyNumberFormat="1"/>
    <xf numFmtId="0" fontId="9" fillId="0" borderId="0" xfId="0" applyFont="1"/>
    <xf numFmtId="0" fontId="12" fillId="0" borderId="0" xfId="0" applyFont="1" applyAlignment="1">
      <alignment vertical="center" wrapText="1"/>
    </xf>
    <xf numFmtId="0" fontId="12" fillId="0" borderId="0" xfId="0" applyFont="1" applyAlignment="1">
      <alignment horizontal="right" vertical="center" wrapText="1"/>
    </xf>
    <xf numFmtId="0" fontId="13" fillId="0" borderId="0" xfId="0" applyFont="1" applyAlignment="1">
      <alignment horizontal="right" vertical="center" wrapText="1"/>
    </xf>
    <xf numFmtId="0" fontId="11" fillId="0" borderId="0" xfId="0" applyFont="1" applyAlignment="1">
      <alignment horizontal="right" vertical="center" wrapText="1"/>
    </xf>
    <xf numFmtId="0" fontId="10" fillId="0" borderId="0" xfId="0" applyFont="1" applyAlignment="1">
      <alignment vertical="center" wrapText="1"/>
    </xf>
    <xf numFmtId="0" fontId="14" fillId="0" borderId="0" xfId="0" applyFont="1" applyAlignment="1">
      <alignment vertical="center" wrapText="1"/>
    </xf>
    <xf numFmtId="0" fontId="0" fillId="0" borderId="1" xfId="0" applyBorder="1"/>
    <xf numFmtId="0" fontId="9" fillId="0" borderId="0" xfId="0" applyFont="1" applyAlignment="1">
      <alignment vertical="center" wrapText="1"/>
    </xf>
    <xf numFmtId="0" fontId="9" fillId="0" borderId="5" xfId="0" applyFont="1" applyBorder="1" applyAlignment="1">
      <alignment vertical="center" wrapText="1"/>
    </xf>
    <xf numFmtId="0" fontId="0" fillId="0" borderId="0" xfId="0" applyAlignment="1">
      <alignment horizontal="center"/>
    </xf>
    <xf numFmtId="0" fontId="15" fillId="0" borderId="0" xfId="0" applyFont="1" applyAlignment="1">
      <alignment horizontal="center" vertical="center" wrapText="1"/>
    </xf>
    <xf numFmtId="0" fontId="15" fillId="0" borderId="1" xfId="0" applyFont="1" applyBorder="1" applyAlignment="1">
      <alignment horizontal="center" vertical="center" wrapText="1"/>
    </xf>
    <xf numFmtId="0" fontId="16" fillId="0" borderId="0" xfId="0" applyFont="1" applyAlignment="1">
      <alignment horizontal="center" vertic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15" fillId="0" borderId="1" xfId="0" applyFont="1" applyBorder="1" applyAlignment="1">
      <alignment vertical="center" wrapText="1"/>
    </xf>
    <xf numFmtId="0" fontId="0" fillId="0" borderId="5" xfId="0"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8" fillId="0" borderId="0" xfId="1"/>
    <xf numFmtId="0" fontId="8" fillId="0" borderId="3" xfId="1" applyBorder="1"/>
    <xf numFmtId="0" fontId="8" fillId="0" borderId="11" xfId="1" applyBorder="1"/>
    <xf numFmtId="11" fontId="8" fillId="0" borderId="3" xfId="1" applyNumberFormat="1" applyBorder="1"/>
    <xf numFmtId="11" fontId="8" fillId="0" borderId="11" xfId="1" applyNumberFormat="1" applyBorder="1"/>
    <xf numFmtId="0" fontId="8" fillId="0" borderId="2" xfId="1" applyBorder="1"/>
    <xf numFmtId="0" fontId="8" fillId="0" borderId="1" xfId="1" applyBorder="1"/>
    <xf numFmtId="0" fontId="8" fillId="0" borderId="12" xfId="1" applyBorder="1"/>
    <xf numFmtId="0" fontId="8" fillId="0" borderId="0" xfId="0" applyFont="1"/>
    <xf numFmtId="0" fontId="18" fillId="0" borderId="0" xfId="0" applyFont="1"/>
    <xf numFmtId="0" fontId="18" fillId="0" borderId="0" xfId="0" applyFont="1" applyAlignment="1">
      <alignment vertical="center"/>
    </xf>
    <xf numFmtId="0" fontId="23"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23" fillId="0" borderId="0" xfId="0" applyFont="1" applyAlignment="1">
      <alignment vertical="center" wrapText="1"/>
    </xf>
    <xf numFmtId="0" fontId="23" fillId="0" borderId="1" xfId="0" applyFont="1" applyBorder="1" applyAlignment="1">
      <alignment vertical="center" wrapText="1"/>
    </xf>
    <xf numFmtId="0" fontId="23" fillId="0" borderId="0" xfId="0" applyFont="1" applyAlignment="1">
      <alignment horizontal="center" vertical="center" wrapText="1"/>
    </xf>
    <xf numFmtId="0" fontId="17" fillId="0" borderId="0" xfId="0" applyFont="1" applyAlignment="1">
      <alignment horizontal="center" vertical="center" wrapText="1"/>
    </xf>
    <xf numFmtId="0" fontId="17" fillId="0" borderId="1" xfId="0"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15" fillId="0" borderId="0" xfId="0" applyFont="1" applyAlignment="1">
      <alignment vertical="center" wrapText="1"/>
    </xf>
    <xf numFmtId="0" fontId="25" fillId="0" borderId="1" xfId="0" applyFont="1" applyBorder="1" applyAlignment="1">
      <alignment vertical="top" wrapText="1"/>
    </xf>
    <xf numFmtId="0" fontId="0" fillId="0" borderId="0" xfId="0" applyAlignment="1">
      <alignment horizontal="left" wrapText="1"/>
    </xf>
    <xf numFmtId="0" fontId="0" fillId="0" borderId="0" xfId="0" applyAlignment="1">
      <alignment horizontal="center" vertical="top" wrapText="1"/>
    </xf>
    <xf numFmtId="0" fontId="0" fillId="0" borderId="1" xfId="0" applyBorder="1" applyAlignment="1">
      <alignment horizontal="center" vertical="top" wrapText="1"/>
    </xf>
    <xf numFmtId="0" fontId="0" fillId="0" borderId="7" xfId="0" applyBorder="1" applyAlignment="1">
      <alignment vertical="center" wrapText="1"/>
    </xf>
    <xf numFmtId="0" fontId="0" fillId="0" borderId="4" xfId="0" applyBorder="1" applyAlignment="1">
      <alignment vertical="center" wrapText="1"/>
    </xf>
    <xf numFmtId="0" fontId="0" fillId="0" borderId="8" xfId="0"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0" fillId="0" borderId="5" xfId="0" applyBorder="1" applyAlignment="1">
      <alignment horizontal="center" vertical="center" wrapText="1"/>
    </xf>
    <xf numFmtId="0" fontId="26" fillId="0" borderId="5" xfId="0" applyFont="1" applyBorder="1" applyAlignment="1">
      <alignment horizontal="center" vertical="center" wrapText="1"/>
    </xf>
    <xf numFmtId="0" fontId="0" fillId="0" borderId="0" xfId="0" applyAlignment="1">
      <alignment horizontal="center" vertical="center" wrapText="1"/>
    </xf>
    <xf numFmtId="0" fontId="26" fillId="0" borderId="0" xfId="0" applyFont="1" applyAlignment="1">
      <alignment horizontal="center" vertical="center" wrapText="1"/>
    </xf>
    <xf numFmtId="0" fontId="0" fillId="0" borderId="1" xfId="0" applyBorder="1" applyAlignment="1">
      <alignment horizontal="center" vertical="center" wrapText="1"/>
    </xf>
    <xf numFmtId="0" fontId="26" fillId="0" borderId="1" xfId="0" applyFont="1" applyBorder="1" applyAlignment="1">
      <alignment horizontal="center" vertical="center" wrapText="1"/>
    </xf>
    <xf numFmtId="0" fontId="21" fillId="0" borderId="0" xfId="0" applyFont="1"/>
    <xf numFmtId="0" fontId="21" fillId="0" borderId="0" xfId="0" applyFont="1" applyAlignment="1">
      <alignment vertical="center" wrapText="1"/>
    </xf>
    <xf numFmtId="0" fontId="0" fillId="0" borderId="0" xfId="0" applyAlignment="1">
      <alignment horizontal="right" vertical="center" wrapText="1"/>
    </xf>
    <xf numFmtId="0" fontId="9" fillId="0" borderId="5" xfId="0" applyFont="1" applyBorder="1" applyAlignment="1">
      <alignment horizontal="center"/>
    </xf>
    <xf numFmtId="166" fontId="0" fillId="0" borderId="0" xfId="0" applyNumberFormat="1"/>
    <xf numFmtId="166" fontId="0" fillId="0" borderId="4" xfId="0" applyNumberFormat="1" applyBorder="1"/>
    <xf numFmtId="166" fontId="0" fillId="0" borderId="1" xfId="0" applyNumberFormat="1" applyBorder="1"/>
    <xf numFmtId="166" fontId="0" fillId="0" borderId="3" xfId="0" applyNumberFormat="1" applyBorder="1"/>
    <xf numFmtId="166" fontId="0" fillId="0" borderId="2" xfId="0" applyNumberFormat="1" applyBorder="1"/>
    <xf numFmtId="166" fontId="9" fillId="0" borderId="4" xfId="0" applyNumberFormat="1" applyFont="1" applyBorder="1"/>
    <xf numFmtId="166" fontId="9" fillId="0" borderId="7" xfId="0" applyNumberFormat="1" applyFont="1" applyBorder="1"/>
    <xf numFmtId="0" fontId="8" fillId="0" borderId="7" xfId="1" applyBorder="1"/>
    <xf numFmtId="0" fontId="8" fillId="0" borderId="4" xfId="1" applyBorder="1"/>
    <xf numFmtId="0" fontId="8" fillId="0" borderId="8" xfId="1" applyBorder="1"/>
    <xf numFmtId="167" fontId="0" fillId="0" borderId="0" xfId="0" applyNumberFormat="1" applyAlignment="1">
      <alignment horizontal="center"/>
    </xf>
    <xf numFmtId="0" fontId="9" fillId="0" borderId="4" xfId="0" applyFont="1" applyBorder="1" applyAlignment="1">
      <alignment horizontal="center" vertical="center"/>
    </xf>
    <xf numFmtId="0" fontId="0" fillId="0" borderId="9" xfId="0" applyBorder="1" applyAlignment="1">
      <alignment vertical="center" wrapText="1"/>
    </xf>
    <xf numFmtId="0" fontId="0" fillId="0" borderId="3" xfId="0" applyBorder="1" applyAlignment="1">
      <alignment vertical="center" wrapText="1"/>
    </xf>
    <xf numFmtId="0" fontId="0" fillId="0" borderId="2" xfId="0" applyBorder="1" applyAlignment="1">
      <alignment vertical="center" wrapText="1"/>
    </xf>
    <xf numFmtId="0" fontId="0" fillId="0" borderId="4" xfId="0" applyBorder="1" applyAlignment="1">
      <alignment horizontal="center" vertical="center"/>
    </xf>
    <xf numFmtId="167" fontId="0" fillId="0" borderId="1" xfId="0" applyNumberFormat="1" applyBorder="1" applyAlignment="1">
      <alignment horizontal="center"/>
    </xf>
    <xf numFmtId="0" fontId="26" fillId="0" borderId="0" xfId="0" applyFont="1" applyAlignment="1">
      <alignment horizontal="center"/>
    </xf>
    <xf numFmtId="0" fontId="7" fillId="0" borderId="0" xfId="3"/>
    <xf numFmtId="0" fontId="29" fillId="0" borderId="0" xfId="0" applyFont="1"/>
    <xf numFmtId="2" fontId="9" fillId="0" borderId="1" xfId="0" applyNumberFormat="1" applyFont="1" applyBorder="1" applyAlignment="1">
      <alignment horizontal="center"/>
    </xf>
    <xf numFmtId="0" fontId="30" fillId="0" borderId="13" xfId="0" applyFont="1" applyBorder="1" applyAlignment="1">
      <alignment vertical="center"/>
    </xf>
    <xf numFmtId="0" fontId="30" fillId="0" borderId="13" xfId="0" applyFont="1" applyBorder="1" applyAlignment="1">
      <alignment horizontal="center" vertical="center"/>
    </xf>
    <xf numFmtId="0" fontId="30" fillId="0" borderId="1" xfId="0" applyFont="1" applyBorder="1" applyAlignment="1">
      <alignment vertical="center"/>
    </xf>
    <xf numFmtId="0" fontId="30" fillId="0" borderId="1" xfId="0" applyFont="1" applyBorder="1" applyAlignment="1">
      <alignment horizontal="center" vertical="center"/>
    </xf>
    <xf numFmtId="0" fontId="30" fillId="0" borderId="0" xfId="0" applyFont="1" applyAlignment="1">
      <alignment vertical="center"/>
    </xf>
    <xf numFmtId="0" fontId="30" fillId="0" borderId="0" xfId="0" applyFont="1" applyAlignment="1">
      <alignment horizontal="right" vertical="center"/>
    </xf>
    <xf numFmtId="0" fontId="30" fillId="0" borderId="0" xfId="0" applyFont="1" applyAlignment="1">
      <alignment horizontal="center" vertical="center"/>
    </xf>
    <xf numFmtId="3" fontId="30" fillId="0" borderId="0" xfId="0" applyNumberFormat="1" applyFont="1" applyAlignment="1">
      <alignment horizontal="center" vertical="center"/>
    </xf>
    <xf numFmtId="0" fontId="0" fillId="0" borderId="0" xfId="0" applyAlignment="1">
      <alignment horizontal="right"/>
    </xf>
    <xf numFmtId="0" fontId="30" fillId="0" borderId="0" xfId="0" applyFont="1" applyAlignment="1">
      <alignment horizontal="left" vertical="center"/>
    </xf>
    <xf numFmtId="3" fontId="0" fillId="0" borderId="0" xfId="0" applyNumberFormat="1" applyAlignment="1">
      <alignment horizontal="center"/>
    </xf>
    <xf numFmtId="0" fontId="30" fillId="0" borderId="14" xfId="0" applyFont="1" applyBorder="1" applyAlignment="1">
      <alignment horizontal="right" vertical="center"/>
    </xf>
    <xf numFmtId="3" fontId="30" fillId="0" borderId="14" xfId="0" applyNumberFormat="1" applyFont="1" applyBorder="1" applyAlignment="1">
      <alignment horizontal="center" vertical="center"/>
    </xf>
    <xf numFmtId="0" fontId="9" fillId="0" borderId="0" xfId="0" applyFont="1" applyAlignment="1">
      <alignment horizontal="center"/>
    </xf>
    <xf numFmtId="165" fontId="9" fillId="0" borderId="0" xfId="0" applyNumberFormat="1" applyFont="1" applyAlignment="1">
      <alignment horizontal="center"/>
    </xf>
    <xf numFmtId="2" fontId="9" fillId="0" borderId="0" xfId="0" applyNumberFormat="1" applyFont="1" applyAlignment="1">
      <alignment horizontal="center"/>
    </xf>
    <xf numFmtId="164" fontId="9" fillId="0" borderId="0" xfId="0" applyNumberFormat="1" applyFont="1" applyAlignment="1">
      <alignment horizontal="center"/>
    </xf>
    <xf numFmtId="3" fontId="9" fillId="0" borderId="0" xfId="0" applyNumberFormat="1" applyFont="1" applyAlignment="1">
      <alignment horizontal="center"/>
    </xf>
    <xf numFmtId="165" fontId="0" fillId="0" borderId="3" xfId="0" applyNumberFormat="1" applyBorder="1" applyAlignment="1">
      <alignment horizontal="center"/>
    </xf>
    <xf numFmtId="165" fontId="0" fillId="0" borderId="0" xfId="0" applyNumberFormat="1" applyAlignment="1">
      <alignment horizontal="center"/>
    </xf>
    <xf numFmtId="2" fontId="0" fillId="0" borderId="0" xfId="0" applyNumberFormat="1" applyAlignment="1">
      <alignment horizontal="center"/>
    </xf>
    <xf numFmtId="164" fontId="0" fillId="0" borderId="0" xfId="0" applyNumberFormat="1" applyAlignment="1">
      <alignment horizontal="center"/>
    </xf>
    <xf numFmtId="0" fontId="12" fillId="0" borderId="0" xfId="0" applyFont="1" applyAlignment="1">
      <alignment horizontal="center" vertical="center" wrapText="1"/>
    </xf>
    <xf numFmtId="0" fontId="15" fillId="0" borderId="0" xfId="0" applyFont="1" applyAlignment="1">
      <alignment horizontal="center"/>
    </xf>
    <xf numFmtId="0" fontId="0" fillId="0" borderId="11" xfId="0" applyBorder="1" applyAlignment="1">
      <alignment horizontal="center"/>
    </xf>
    <xf numFmtId="0" fontId="9" fillId="0" borderId="11" xfId="0" applyFont="1" applyBorder="1" applyAlignment="1">
      <alignment horizontal="center"/>
    </xf>
    <xf numFmtId="0" fontId="0" fillId="0" borderId="1" xfId="0" applyBorder="1" applyAlignment="1">
      <alignment horizontal="center"/>
    </xf>
    <xf numFmtId="165" fontId="0" fillId="0" borderId="2" xfId="0" applyNumberFormat="1" applyBorder="1" applyAlignment="1">
      <alignment horizontal="center"/>
    </xf>
    <xf numFmtId="165" fontId="0" fillId="0" borderId="1" xfId="0" applyNumberFormat="1" applyBorder="1" applyAlignment="1">
      <alignment horizontal="center"/>
    </xf>
    <xf numFmtId="165" fontId="9" fillId="0" borderId="1" xfId="0" applyNumberFormat="1" applyFont="1" applyBorder="1" applyAlignment="1">
      <alignment horizontal="center"/>
    </xf>
    <xf numFmtId="164" fontId="9" fillId="0" borderId="1" xfId="0" applyNumberFormat="1" applyFont="1" applyBorder="1" applyAlignment="1">
      <alignment horizontal="center"/>
    </xf>
    <xf numFmtId="3" fontId="9" fillId="0" borderId="1" xfId="0" applyNumberFormat="1" applyFont="1" applyBorder="1" applyAlignment="1">
      <alignment horizontal="center"/>
    </xf>
    <xf numFmtId="0" fontId="9" fillId="0" borderId="12" xfId="0" applyFont="1" applyBorder="1" applyAlignment="1">
      <alignment horizontal="center"/>
    </xf>
    <xf numFmtId="0" fontId="9" fillId="0" borderId="1" xfId="0" applyFont="1" applyBorder="1" applyAlignment="1">
      <alignment horizontal="center"/>
    </xf>
    <xf numFmtId="0" fontId="0" fillId="0" borderId="3" xfId="0" applyBorder="1" applyAlignment="1">
      <alignment horizontal="center"/>
    </xf>
    <xf numFmtId="0" fontId="18" fillId="0" borderId="4" xfId="0" applyFont="1" applyBorder="1"/>
    <xf numFmtId="0" fontId="18" fillId="0" borderId="7" xfId="0" applyFont="1" applyBorder="1"/>
    <xf numFmtId="0" fontId="18" fillId="0" borderId="8" xfId="0" applyFont="1" applyBorder="1"/>
    <xf numFmtId="49" fontId="18" fillId="0" borderId="7" xfId="0" applyNumberFormat="1" applyFont="1" applyBorder="1" applyAlignment="1">
      <alignment horizontal="center"/>
    </xf>
    <xf numFmtId="0" fontId="28" fillId="0" borderId="15" xfId="0" applyFont="1" applyBorder="1"/>
    <xf numFmtId="167" fontId="0" fillId="0" borderId="11" xfId="0" applyNumberFormat="1" applyBorder="1"/>
    <xf numFmtId="49" fontId="0" fillId="0" borderId="3" xfId="0" applyNumberFormat="1" applyBorder="1" applyAlignment="1">
      <alignment horizontal="center"/>
    </xf>
    <xf numFmtId="0" fontId="27" fillId="0" borderId="0" xfId="0" applyFont="1"/>
    <xf numFmtId="0" fontId="27" fillId="0" borderId="0" xfId="0" quotePrefix="1" applyFont="1"/>
    <xf numFmtId="0" fontId="0" fillId="0" borderId="5" xfId="0" applyBorder="1"/>
    <xf numFmtId="166" fontId="0" fillId="0" borderId="9" xfId="0" applyNumberFormat="1" applyBorder="1"/>
    <xf numFmtId="165" fontId="0" fillId="0" borderId="5" xfId="0" applyNumberFormat="1" applyBorder="1"/>
    <xf numFmtId="167" fontId="0" fillId="0" borderId="10" xfId="0" applyNumberFormat="1" applyBorder="1"/>
    <xf numFmtId="49" fontId="0" fillId="0" borderId="9" xfId="0" applyNumberFormat="1" applyBorder="1" applyAlignment="1">
      <alignment horizontal="center"/>
    </xf>
    <xf numFmtId="0" fontId="27" fillId="0" borderId="5" xfId="0" applyFont="1" applyBorder="1"/>
    <xf numFmtId="0" fontId="27" fillId="0" borderId="5" xfId="0" quotePrefix="1" applyFont="1" applyBorder="1"/>
    <xf numFmtId="0" fontId="0" fillId="2" borderId="0" xfId="0" applyFill="1"/>
    <xf numFmtId="166" fontId="0" fillId="2" borderId="3" xfId="0" applyNumberFormat="1" applyFill="1" applyBorder="1"/>
    <xf numFmtId="165" fontId="0" fillId="2" borderId="0" xfId="0" applyNumberFormat="1" applyFill="1"/>
    <xf numFmtId="167" fontId="0" fillId="2" borderId="11" xfId="0" applyNumberFormat="1" applyFill="1" applyBorder="1"/>
    <xf numFmtId="49" fontId="0" fillId="2" borderId="3" xfId="0" applyNumberFormat="1" applyFill="1" applyBorder="1" applyAlignment="1">
      <alignment horizontal="center"/>
    </xf>
    <xf numFmtId="0" fontId="27" fillId="2" borderId="0" xfId="0" applyFont="1" applyFill="1"/>
    <xf numFmtId="0" fontId="27" fillId="2" borderId="0" xfId="0" quotePrefix="1" applyFont="1" applyFill="1"/>
    <xf numFmtId="0" fontId="6" fillId="0" borderId="0" xfId="3" applyFont="1"/>
    <xf numFmtId="0" fontId="0" fillId="2" borderId="5" xfId="0" applyFill="1" applyBorder="1"/>
    <xf numFmtId="166" fontId="0" fillId="2" borderId="9" xfId="0" applyNumberFormat="1" applyFill="1" applyBorder="1"/>
    <xf numFmtId="165" fontId="0" fillId="2" borderId="5" xfId="0" applyNumberFormat="1" applyFill="1" applyBorder="1"/>
    <xf numFmtId="167" fontId="0" fillId="2" borderId="10" xfId="0" applyNumberFormat="1" applyFill="1" applyBorder="1"/>
    <xf numFmtId="49" fontId="0" fillId="2" borderId="9" xfId="0" applyNumberFormat="1" applyFill="1" applyBorder="1" applyAlignment="1">
      <alignment horizontal="center"/>
    </xf>
    <xf numFmtId="0" fontId="27" fillId="2" borderId="5" xfId="0" applyFont="1" applyFill="1" applyBorder="1"/>
    <xf numFmtId="0" fontId="27" fillId="2" borderId="5" xfId="0" quotePrefix="1" applyFont="1" applyFill="1" applyBorder="1"/>
    <xf numFmtId="0" fontId="0" fillId="0" borderId="4" xfId="0" applyBorder="1"/>
    <xf numFmtId="0" fontId="0" fillId="0" borderId="8" xfId="0" applyBorder="1"/>
    <xf numFmtId="0" fontId="0" fillId="0" borderId="7" xfId="0" applyBorder="1"/>
    <xf numFmtId="165" fontId="9" fillId="0" borderId="4" xfId="0" applyNumberFormat="1" applyFont="1" applyBorder="1" applyAlignment="1">
      <alignment horizontal="center"/>
    </xf>
    <xf numFmtId="0" fontId="0" fillId="0" borderId="16" xfId="0" applyBorder="1"/>
    <xf numFmtId="0" fontId="0" fillId="0" borderId="5" xfId="0" applyBorder="1" applyAlignment="1">
      <alignment horizontal="center"/>
    </xf>
    <xf numFmtId="3" fontId="0" fillId="0" borderId="5" xfId="0" applyNumberFormat="1" applyBorder="1" applyAlignment="1">
      <alignment horizontal="center"/>
    </xf>
    <xf numFmtId="0" fontId="9" fillId="0" borderId="7" xfId="0" applyFont="1" applyBorder="1" applyAlignment="1">
      <alignment horizontal="center"/>
    </xf>
    <xf numFmtId="0" fontId="9" fillId="0" borderId="4" xfId="0" applyFont="1" applyBorder="1" applyAlignment="1">
      <alignment horizontal="center"/>
    </xf>
    <xf numFmtId="2" fontId="9" fillId="0" borderId="4" xfId="0" applyNumberFormat="1" applyFont="1" applyBorder="1" applyAlignment="1">
      <alignment horizontal="center"/>
    </xf>
    <xf numFmtId="164" fontId="9" fillId="0" borderId="4" xfId="0" applyNumberFormat="1" applyFont="1" applyBorder="1" applyAlignment="1">
      <alignment horizontal="center"/>
    </xf>
    <xf numFmtId="3" fontId="9" fillId="0" borderId="4" xfId="0" applyNumberFormat="1" applyFont="1" applyBorder="1" applyAlignment="1">
      <alignment horizontal="center"/>
    </xf>
    <xf numFmtId="3" fontId="9" fillId="0" borderId="8" xfId="0" applyNumberFormat="1" applyFont="1" applyBorder="1" applyAlignment="1">
      <alignment horizontal="center"/>
    </xf>
    <xf numFmtId="165" fontId="15" fillId="0" borderId="3" xfId="0" applyNumberFormat="1" applyFont="1" applyBorder="1" applyAlignment="1">
      <alignment horizontal="center"/>
    </xf>
    <xf numFmtId="165" fontId="15" fillId="0" borderId="0" xfId="0" applyNumberFormat="1" applyFont="1" applyAlignment="1">
      <alignment horizontal="center"/>
    </xf>
    <xf numFmtId="2" fontId="15" fillId="0" borderId="0" xfId="0" applyNumberFormat="1" applyFont="1" applyAlignment="1">
      <alignment horizontal="center"/>
    </xf>
    <xf numFmtId="164" fontId="15" fillId="0" borderId="0" xfId="0" applyNumberFormat="1" applyFont="1" applyAlignment="1">
      <alignment horizontal="center"/>
    </xf>
    <xf numFmtId="3" fontId="15" fillId="0" borderId="0" xfId="0" applyNumberFormat="1" applyFont="1" applyAlignment="1">
      <alignment horizontal="center"/>
    </xf>
    <xf numFmtId="0" fontId="0" fillId="0" borderId="12" xfId="0" applyBorder="1" applyAlignment="1">
      <alignment horizontal="center"/>
    </xf>
    <xf numFmtId="2" fontId="0" fillId="0" borderId="1" xfId="0" applyNumberFormat="1" applyBorder="1" applyAlignment="1">
      <alignment horizontal="center"/>
    </xf>
    <xf numFmtId="164" fontId="0" fillId="0" borderId="1" xfId="0" applyNumberFormat="1" applyBorder="1" applyAlignment="1">
      <alignment horizontal="center"/>
    </xf>
    <xf numFmtId="3" fontId="0" fillId="0" borderId="1" xfId="0" applyNumberFormat="1" applyBorder="1" applyAlignment="1">
      <alignment horizontal="center"/>
    </xf>
    <xf numFmtId="0" fontId="5" fillId="0" borderId="0" xfId="0" applyFont="1"/>
    <xf numFmtId="167" fontId="0" fillId="0" borderId="0" xfId="0" applyNumberFormat="1"/>
    <xf numFmtId="0" fontId="9" fillId="0" borderId="4" xfId="0" applyFont="1" applyBorder="1" applyAlignment="1">
      <alignment horizontal="center" vertical="center" wrapText="1"/>
    </xf>
    <xf numFmtId="0" fontId="4" fillId="0" borderId="0" xfId="4"/>
    <xf numFmtId="0" fontId="4" fillId="0" borderId="8" xfId="4" applyBorder="1"/>
    <xf numFmtId="0" fontId="4" fillId="0" borderId="4" xfId="4" applyBorder="1"/>
    <xf numFmtId="0" fontId="4" fillId="0" borderId="7" xfId="4" applyBorder="1"/>
    <xf numFmtId="0" fontId="33" fillId="0" borderId="1" xfId="4" applyFont="1" applyBorder="1" applyAlignment="1">
      <alignment vertical="center" wrapText="1"/>
    </xf>
    <xf numFmtId="0" fontId="33" fillId="0" borderId="0" xfId="4" applyFont="1" applyAlignment="1">
      <alignment vertical="center" wrapText="1"/>
    </xf>
    <xf numFmtId="0" fontId="33" fillId="0" borderId="8" xfId="4" applyFont="1" applyBorder="1" applyAlignment="1">
      <alignment vertical="center" wrapText="1"/>
    </xf>
    <xf numFmtId="0" fontId="33" fillId="0" borderId="4" xfId="4" applyFont="1" applyBorder="1" applyAlignment="1">
      <alignment vertical="center" wrapText="1"/>
    </xf>
    <xf numFmtId="0" fontId="33" fillId="0" borderId="7" xfId="4" applyFont="1" applyBorder="1" applyAlignment="1">
      <alignment vertical="center" wrapText="1"/>
    </xf>
    <xf numFmtId="0" fontId="33" fillId="0" borderId="14" xfId="4" applyFont="1" applyBorder="1" applyAlignment="1">
      <alignment vertical="center" wrapText="1"/>
    </xf>
    <xf numFmtId="0" fontId="33" fillId="0" borderId="20" xfId="4" applyFont="1" applyBorder="1" applyAlignment="1">
      <alignment vertical="center" wrapText="1"/>
    </xf>
    <xf numFmtId="0" fontId="32" fillId="0" borderId="0" xfId="0" applyFont="1" applyAlignment="1">
      <alignment vertical="center" wrapText="1"/>
    </xf>
    <xf numFmtId="0" fontId="0" fillId="0" borderId="0" xfId="0" applyAlignment="1">
      <alignment horizontal="left" vertical="center" wrapText="1"/>
    </xf>
    <xf numFmtId="0" fontId="0" fillId="0" borderId="7"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18" fillId="0" borderId="0" xfId="0" applyFont="1" applyAlignment="1">
      <alignment horizontal="left"/>
    </xf>
    <xf numFmtId="0" fontId="3" fillId="0" borderId="0" xfId="0" applyFont="1"/>
    <xf numFmtId="0" fontId="3" fillId="0" borderId="0" xfId="3" applyFont="1"/>
    <xf numFmtId="0" fontId="3" fillId="0" borderId="0" xfId="4" applyFont="1"/>
    <xf numFmtId="0" fontId="3" fillId="0" borderId="0" xfId="1" applyFont="1"/>
    <xf numFmtId="0" fontId="34" fillId="0" borderId="0" xfId="0" applyFont="1" applyAlignment="1">
      <alignment vertical="center"/>
    </xf>
    <xf numFmtId="0" fontId="35" fillId="0" borderId="7" xfId="0" applyFont="1" applyBorder="1" applyAlignment="1">
      <alignment vertical="center"/>
    </xf>
    <xf numFmtId="0" fontId="35" fillId="0" borderId="4" xfId="0" applyFont="1" applyBorder="1" applyAlignment="1">
      <alignment vertical="center"/>
    </xf>
    <xf numFmtId="0" fontId="35" fillId="0" borderId="8" xfId="0" applyFont="1" applyBorder="1" applyAlignment="1">
      <alignment vertical="center"/>
    </xf>
    <xf numFmtId="0" fontId="34" fillId="0" borderId="3" xfId="0" applyFont="1" applyBorder="1" applyAlignment="1">
      <alignment vertical="center"/>
    </xf>
    <xf numFmtId="0" fontId="34" fillId="0" borderId="0" xfId="0" applyFont="1" applyAlignment="1">
      <alignment horizontal="right" vertical="center"/>
    </xf>
    <xf numFmtId="0" fontId="34" fillId="0" borderId="11" xfId="0" applyFont="1" applyBorder="1" applyAlignment="1">
      <alignment horizontal="right" vertical="center"/>
    </xf>
    <xf numFmtId="0" fontId="34" fillId="0" borderId="2" xfId="0" applyFont="1" applyBorder="1" applyAlignment="1">
      <alignment vertical="center"/>
    </xf>
    <xf numFmtId="0" fontId="34" fillId="0" borderId="1" xfId="0" applyFont="1" applyBorder="1" applyAlignment="1">
      <alignment vertical="center"/>
    </xf>
    <xf numFmtId="0" fontId="34" fillId="0" borderId="1" xfId="0" applyFont="1" applyBorder="1" applyAlignment="1">
      <alignment horizontal="right" vertical="center"/>
    </xf>
    <xf numFmtId="0" fontId="34" fillId="0" borderId="12" xfId="0" applyFont="1" applyBorder="1" applyAlignment="1">
      <alignment horizontal="right" vertical="center"/>
    </xf>
    <xf numFmtId="0" fontId="3" fillId="0" borderId="0" xfId="0" applyFont="1" applyAlignment="1">
      <alignment horizontal="left"/>
    </xf>
    <xf numFmtId="0" fontId="37" fillId="0" borderId="0" xfId="0" applyFont="1" applyAlignment="1">
      <alignment vertical="center"/>
    </xf>
    <xf numFmtId="0" fontId="37" fillId="0" borderId="0" xfId="0" applyFont="1" applyAlignment="1">
      <alignment horizontal="left" vertical="center" indent="6"/>
    </xf>
    <xf numFmtId="0" fontId="38" fillId="0" borderId="0" xfId="0" applyFont="1" applyAlignment="1">
      <alignment vertical="center"/>
    </xf>
    <xf numFmtId="0" fontId="34" fillId="0" borderId="0" xfId="0" applyFont="1" applyAlignment="1">
      <alignment horizontal="left" vertical="center" indent="6"/>
    </xf>
    <xf numFmtId="0" fontId="2" fillId="0" borderId="0" xfId="2" applyFont="1"/>
    <xf numFmtId="0" fontId="9" fillId="0" borderId="9" xfId="0" applyFont="1" applyBorder="1" applyAlignment="1">
      <alignment vertical="center" wrapText="1"/>
    </xf>
    <xf numFmtId="0" fontId="9" fillId="0" borderId="3" xfId="0" applyFont="1" applyBorder="1" applyAlignment="1">
      <alignment vertical="center" wrapText="1"/>
    </xf>
    <xf numFmtId="0" fontId="9" fillId="0" borderId="5" xfId="0" applyFont="1" applyBorder="1" applyAlignment="1">
      <alignment vertical="center" wrapText="1"/>
    </xf>
    <xf numFmtId="0" fontId="9" fillId="0" borderId="0" xfId="0" applyFont="1" applyAlignment="1">
      <alignment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vertical="center" wrapText="1"/>
    </xf>
    <xf numFmtId="0" fontId="0" fillId="0" borderId="3" xfId="0" applyBorder="1" applyAlignment="1">
      <alignment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1" xfId="0" applyFont="1" applyBorder="1" applyAlignment="1">
      <alignment horizontal="center" vertical="center" wrapText="1"/>
    </xf>
    <xf numFmtId="0" fontId="0" fillId="0" borderId="1" xfId="0" applyBorder="1" applyAlignment="1">
      <alignment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9" fillId="0" borderId="1"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5" xfId="0" applyFont="1" applyBorder="1" applyAlignment="1">
      <alignment horizontal="right" vertical="center" wrapText="1"/>
    </xf>
    <xf numFmtId="0" fontId="23" fillId="0" borderId="1" xfId="0" applyFont="1" applyBorder="1" applyAlignment="1">
      <alignment horizontal="right" vertical="center" wrapText="1"/>
    </xf>
    <xf numFmtId="0" fontId="0" fillId="0" borderId="0" xfId="0" applyAlignment="1">
      <alignment horizontal="left" wrapText="1"/>
    </xf>
    <xf numFmtId="0" fontId="8" fillId="0" borderId="5" xfId="0" applyFont="1" applyBorder="1" applyAlignment="1">
      <alignment vertical="center" wrapText="1"/>
    </xf>
    <xf numFmtId="0" fontId="8" fillId="0" borderId="1" xfId="0" applyFont="1" applyBorder="1" applyAlignment="1">
      <alignment vertical="center" wrapText="1"/>
    </xf>
    <xf numFmtId="0" fontId="22" fillId="0" borderId="5" xfId="0" applyFont="1" applyBorder="1" applyAlignment="1">
      <alignment horizontal="righ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33" fillId="0" borderId="0" xfId="4" applyFont="1" applyAlignment="1">
      <alignment vertical="center" wrapText="1"/>
    </xf>
    <xf numFmtId="0" fontId="33" fillId="0" borderId="1" xfId="4" applyFont="1" applyBorder="1" applyAlignment="1">
      <alignment vertical="center" wrapText="1"/>
    </xf>
    <xf numFmtId="0" fontId="32" fillId="0" borderId="0" xfId="0" applyFont="1" applyAlignment="1">
      <alignment vertical="center" wrapText="1"/>
    </xf>
    <xf numFmtId="0" fontId="33" fillId="0" borderId="17" xfId="4" applyFont="1" applyBorder="1" applyAlignment="1">
      <alignment vertical="center" wrapText="1"/>
    </xf>
    <xf numFmtId="0" fontId="33" fillId="0" borderId="19" xfId="4" applyFont="1" applyBorder="1" applyAlignment="1">
      <alignment vertical="center" wrapText="1"/>
    </xf>
    <xf numFmtId="0" fontId="33" fillId="0" borderId="13" xfId="4" applyFont="1" applyBorder="1" applyAlignment="1">
      <alignment vertical="center" wrapText="1"/>
    </xf>
    <xf numFmtId="0" fontId="33" fillId="0" borderId="14" xfId="4" applyFont="1" applyBorder="1" applyAlignment="1">
      <alignment vertical="center" wrapText="1"/>
    </xf>
    <xf numFmtId="0" fontId="33" fillId="0" borderId="13" xfId="4" applyFont="1" applyBorder="1" applyAlignment="1">
      <alignment horizontal="center" vertical="center" wrapText="1"/>
    </xf>
    <xf numFmtId="0" fontId="33" fillId="0" borderId="18" xfId="4" applyFont="1" applyBorder="1" applyAlignment="1">
      <alignment horizontal="center" vertical="center" wrapText="1"/>
    </xf>
    <xf numFmtId="0" fontId="34" fillId="0" borderId="0" xfId="0" applyFont="1" applyAlignment="1">
      <alignment vertical="center" wrapText="1"/>
    </xf>
    <xf numFmtId="0" fontId="21" fillId="0" borderId="0" xfId="0" applyFont="1" applyAlignment="1">
      <alignment horizontal="left"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5" xfId="0" applyFont="1" applyBorder="1" applyAlignment="1">
      <alignment horizontal="center" vertical="center" wrapText="1"/>
    </xf>
    <xf numFmtId="2" fontId="9" fillId="0" borderId="4" xfId="0" applyNumberFormat="1" applyFont="1" applyBorder="1" applyAlignment="1">
      <alignment horizontal="center"/>
    </xf>
    <xf numFmtId="0" fontId="9" fillId="0" borderId="2" xfId="0" applyFont="1" applyBorder="1" applyAlignment="1">
      <alignment vertical="center" wrapText="1"/>
    </xf>
    <xf numFmtId="0" fontId="15" fillId="0" borderId="9" xfId="0" applyFont="1" applyBorder="1" applyAlignment="1">
      <alignment vertical="center" wrapText="1"/>
    </xf>
    <xf numFmtId="0" fontId="15" fillId="0" borderId="2" xfId="0" applyFont="1" applyBorder="1" applyAlignment="1">
      <alignment vertical="center" wrapText="1"/>
    </xf>
    <xf numFmtId="0" fontId="15" fillId="0" borderId="5" xfId="0" applyFont="1" applyBorder="1" applyAlignment="1">
      <alignment vertical="center" wrapText="1"/>
    </xf>
    <xf numFmtId="0" fontId="15" fillId="0" borderId="1" xfId="0" applyFont="1" applyBorder="1" applyAlignment="1">
      <alignment vertical="center" wrapText="1"/>
    </xf>
    <xf numFmtId="0" fontId="1" fillId="0" borderId="0" xfId="3" applyFont="1"/>
    <xf numFmtId="0" fontId="1" fillId="0" borderId="0" xfId="0" applyFont="1"/>
    <xf numFmtId="0" fontId="39" fillId="0" borderId="0" xfId="0" applyFont="1"/>
  </cellXfs>
  <cellStyles count="5">
    <cellStyle name="Hyperlink" xfId="2" builtinId="8"/>
    <cellStyle name="Normal" xfId="0" builtinId="0"/>
    <cellStyle name="Normal 2" xfId="1" xr:uid="{9A2E1C47-C5E4-804A-9413-C06B571362AD}"/>
    <cellStyle name="Normal 3" xfId="3" xr:uid="{D4CE9657-BDB3-5048-A9E5-66768BB3016C}"/>
    <cellStyle name="Normal 4" xfId="4" xr:uid="{268DAB9F-3497-254B-8A46-A0087529CF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tx>
        <cx:rich>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Difference in Percentage of Missing Proteins</a:t>
            </a:r>
          </a:p>
          <a:p>
            <a:pPr algn="ctr" rtl="0">
              <a:defRPr/>
            </a:pPr>
            <a:r>
              <a:rPr lang="en-US" sz="1400" b="0" i="0" u="none" strike="noStrike" baseline="0">
                <a:solidFill>
                  <a:sysClr val="windowText" lastClr="000000">
                    <a:lumMod val="65000"/>
                    <a:lumOff val="35000"/>
                  </a:sysClr>
                </a:solidFill>
                <a:latin typeface="Calibri" panose="020F0502020204030204"/>
              </a:rPr>
              <a:t>Non-Resilient vs. Resilient</a:t>
            </a:r>
          </a:p>
        </cx:rich>
      </cx:tx>
    </cx:title>
    <cx:plotArea>
      <cx:plotAreaRegion>
        <cx:series layoutId="clusteredColumn" uniqueId="{4D581979-5A49-6E4F-A828-8306261E307E}">
          <cx:dataId val="0"/>
          <cx:layoutPr>
            <cx:binning intervalClosed="r"/>
          </cx:layoutPr>
        </cx:series>
      </cx:plotAreaRegion>
      <cx:axis id="0">
        <cx:catScaling gapWidth="0"/>
        <cx:tickLabels/>
      </cx:axis>
      <cx:axis id="1">
        <cx:valScaling/>
        <cx:majorGridlines/>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3" Type="http://schemas.openxmlformats.org/officeDocument/2006/relationships/customXml" Target="../ink/ink12.xml"/><Relationship Id="rId18" Type="http://schemas.openxmlformats.org/officeDocument/2006/relationships/customXml" Target="../ink/ink17.xml"/><Relationship Id="rId26" Type="http://schemas.openxmlformats.org/officeDocument/2006/relationships/customXml" Target="../ink/ink25.xml"/><Relationship Id="rId39" Type="http://schemas.openxmlformats.org/officeDocument/2006/relationships/customXml" Target="../ink/ink38.xml"/><Relationship Id="rId21" Type="http://schemas.openxmlformats.org/officeDocument/2006/relationships/customXml" Target="../ink/ink20.xml"/><Relationship Id="rId34" Type="http://schemas.openxmlformats.org/officeDocument/2006/relationships/customXml" Target="../ink/ink33.xml"/><Relationship Id="rId7" Type="http://schemas.openxmlformats.org/officeDocument/2006/relationships/customXml" Target="../ink/ink6.xml"/><Relationship Id="rId12" Type="http://schemas.openxmlformats.org/officeDocument/2006/relationships/customXml" Target="../ink/ink11.xml"/><Relationship Id="rId17" Type="http://schemas.openxmlformats.org/officeDocument/2006/relationships/customXml" Target="../ink/ink16.xml"/><Relationship Id="rId25" Type="http://schemas.openxmlformats.org/officeDocument/2006/relationships/customXml" Target="../ink/ink24.xml"/><Relationship Id="rId33" Type="http://schemas.openxmlformats.org/officeDocument/2006/relationships/customXml" Target="../ink/ink32.xml"/><Relationship Id="rId38" Type="http://schemas.openxmlformats.org/officeDocument/2006/relationships/customXml" Target="../ink/ink37.xml"/><Relationship Id="rId2" Type="http://schemas.openxmlformats.org/officeDocument/2006/relationships/image" Target="../media/image1.png"/><Relationship Id="rId16" Type="http://schemas.openxmlformats.org/officeDocument/2006/relationships/customXml" Target="../ink/ink15.xml"/><Relationship Id="rId20" Type="http://schemas.openxmlformats.org/officeDocument/2006/relationships/customXml" Target="../ink/ink19.xml"/><Relationship Id="rId29" Type="http://schemas.openxmlformats.org/officeDocument/2006/relationships/customXml" Target="../ink/ink28.xml"/><Relationship Id="rId1" Type="http://schemas.openxmlformats.org/officeDocument/2006/relationships/customXml" Target="../ink/ink1.xml"/><Relationship Id="rId6" Type="http://schemas.openxmlformats.org/officeDocument/2006/relationships/customXml" Target="../ink/ink5.xml"/><Relationship Id="rId11" Type="http://schemas.openxmlformats.org/officeDocument/2006/relationships/customXml" Target="../ink/ink10.xml"/><Relationship Id="rId24" Type="http://schemas.openxmlformats.org/officeDocument/2006/relationships/customXml" Target="../ink/ink23.xml"/><Relationship Id="rId32" Type="http://schemas.openxmlformats.org/officeDocument/2006/relationships/customXml" Target="../ink/ink31.xml"/><Relationship Id="rId37" Type="http://schemas.openxmlformats.org/officeDocument/2006/relationships/customXml" Target="../ink/ink36.xml"/><Relationship Id="rId5" Type="http://schemas.openxmlformats.org/officeDocument/2006/relationships/customXml" Target="../ink/ink4.xml"/><Relationship Id="rId15" Type="http://schemas.openxmlformats.org/officeDocument/2006/relationships/customXml" Target="../ink/ink14.xml"/><Relationship Id="rId23" Type="http://schemas.openxmlformats.org/officeDocument/2006/relationships/customXml" Target="../ink/ink22.xml"/><Relationship Id="rId28" Type="http://schemas.openxmlformats.org/officeDocument/2006/relationships/customXml" Target="../ink/ink27.xml"/><Relationship Id="rId36" Type="http://schemas.openxmlformats.org/officeDocument/2006/relationships/customXml" Target="../ink/ink35.xml"/><Relationship Id="rId10" Type="http://schemas.openxmlformats.org/officeDocument/2006/relationships/customXml" Target="../ink/ink9.xml"/><Relationship Id="rId19" Type="http://schemas.openxmlformats.org/officeDocument/2006/relationships/customXml" Target="../ink/ink18.xml"/><Relationship Id="rId31" Type="http://schemas.openxmlformats.org/officeDocument/2006/relationships/customXml" Target="../ink/ink30.xml"/><Relationship Id="rId4" Type="http://schemas.openxmlformats.org/officeDocument/2006/relationships/customXml" Target="../ink/ink3.xml"/><Relationship Id="rId9" Type="http://schemas.openxmlformats.org/officeDocument/2006/relationships/customXml" Target="../ink/ink8.xml"/><Relationship Id="rId14" Type="http://schemas.openxmlformats.org/officeDocument/2006/relationships/customXml" Target="../ink/ink13.xml"/><Relationship Id="rId22" Type="http://schemas.openxmlformats.org/officeDocument/2006/relationships/customXml" Target="../ink/ink21.xml"/><Relationship Id="rId27" Type="http://schemas.openxmlformats.org/officeDocument/2006/relationships/customXml" Target="../ink/ink26.xml"/><Relationship Id="rId30" Type="http://schemas.openxmlformats.org/officeDocument/2006/relationships/customXml" Target="../ink/ink29.xml"/><Relationship Id="rId35" Type="http://schemas.openxmlformats.org/officeDocument/2006/relationships/customXml" Target="../ink/ink34.xml"/><Relationship Id="rId8" Type="http://schemas.openxmlformats.org/officeDocument/2006/relationships/customXml" Target="../ink/ink7.xml"/><Relationship Id="rId3" Type="http://schemas.openxmlformats.org/officeDocument/2006/relationships/customXml" Target="../ink/ink2.xml"/></Relationships>
</file>

<file path=xl/drawings/_rels/drawing2.xml.rels><?xml version="1.0" encoding="UTF-8" standalone="yes"?>
<Relationships xmlns="http://schemas.openxmlformats.org/package/2006/relationships"><Relationship Id="rId1" Type="http://schemas.microsoft.com/office/2014/relationships/chartEx" Target="../charts/chartEx1.xml"/></Relationships>
</file>

<file path=xl/drawings/_rels/drawing3.xml.rels><?xml version="1.0" encoding="UTF-8" standalone="yes"?>
<Relationships xmlns="http://schemas.openxmlformats.org/package/2006/relationships"><Relationship Id="rId26" Type="http://schemas.openxmlformats.org/officeDocument/2006/relationships/customXml" Target="../ink/ink63.xml"/><Relationship Id="rId21" Type="http://schemas.openxmlformats.org/officeDocument/2006/relationships/customXml" Target="../ink/ink58.xml"/><Relationship Id="rId34" Type="http://schemas.openxmlformats.org/officeDocument/2006/relationships/customXml" Target="../ink/ink71.xml"/><Relationship Id="rId42" Type="http://schemas.openxmlformats.org/officeDocument/2006/relationships/customXml" Target="../ink/ink79.xml"/><Relationship Id="rId47" Type="http://schemas.openxmlformats.org/officeDocument/2006/relationships/customXml" Target="../ink/ink84.xml"/><Relationship Id="rId50" Type="http://schemas.openxmlformats.org/officeDocument/2006/relationships/customXml" Target="../ink/ink87.xml"/><Relationship Id="rId55" Type="http://schemas.openxmlformats.org/officeDocument/2006/relationships/customXml" Target="../ink/ink92.xml"/><Relationship Id="rId63" Type="http://schemas.openxmlformats.org/officeDocument/2006/relationships/customXml" Target="../ink/ink100.xml"/><Relationship Id="rId7" Type="http://schemas.openxmlformats.org/officeDocument/2006/relationships/customXml" Target="../ink/ink44.xml"/><Relationship Id="rId2" Type="http://schemas.openxmlformats.org/officeDocument/2006/relationships/image" Target="../media/image1.png"/><Relationship Id="rId16" Type="http://schemas.openxmlformats.org/officeDocument/2006/relationships/customXml" Target="../ink/ink53.xml"/><Relationship Id="rId29" Type="http://schemas.openxmlformats.org/officeDocument/2006/relationships/customXml" Target="../ink/ink66.xml"/><Relationship Id="rId11" Type="http://schemas.openxmlformats.org/officeDocument/2006/relationships/customXml" Target="../ink/ink48.xml"/><Relationship Id="rId24" Type="http://schemas.openxmlformats.org/officeDocument/2006/relationships/customXml" Target="../ink/ink61.xml"/><Relationship Id="rId32" Type="http://schemas.openxmlformats.org/officeDocument/2006/relationships/customXml" Target="../ink/ink69.xml"/><Relationship Id="rId37" Type="http://schemas.openxmlformats.org/officeDocument/2006/relationships/customXml" Target="../ink/ink74.xml"/><Relationship Id="rId40" Type="http://schemas.openxmlformats.org/officeDocument/2006/relationships/customXml" Target="../ink/ink77.xml"/><Relationship Id="rId45" Type="http://schemas.openxmlformats.org/officeDocument/2006/relationships/customXml" Target="../ink/ink82.xml"/><Relationship Id="rId53" Type="http://schemas.openxmlformats.org/officeDocument/2006/relationships/customXml" Target="../ink/ink90.xml"/><Relationship Id="rId58" Type="http://schemas.openxmlformats.org/officeDocument/2006/relationships/customXml" Target="../ink/ink95.xml"/><Relationship Id="rId5" Type="http://schemas.openxmlformats.org/officeDocument/2006/relationships/customXml" Target="../ink/ink42.xml"/><Relationship Id="rId61" Type="http://schemas.openxmlformats.org/officeDocument/2006/relationships/customXml" Target="../ink/ink98.xml"/><Relationship Id="rId19" Type="http://schemas.openxmlformats.org/officeDocument/2006/relationships/customXml" Target="../ink/ink56.xml"/><Relationship Id="rId14" Type="http://schemas.openxmlformats.org/officeDocument/2006/relationships/customXml" Target="../ink/ink51.xml"/><Relationship Id="rId22" Type="http://schemas.openxmlformats.org/officeDocument/2006/relationships/customXml" Target="../ink/ink59.xml"/><Relationship Id="rId27" Type="http://schemas.openxmlformats.org/officeDocument/2006/relationships/customXml" Target="../ink/ink64.xml"/><Relationship Id="rId30" Type="http://schemas.openxmlformats.org/officeDocument/2006/relationships/customXml" Target="../ink/ink67.xml"/><Relationship Id="rId35" Type="http://schemas.openxmlformats.org/officeDocument/2006/relationships/customXml" Target="../ink/ink72.xml"/><Relationship Id="rId43" Type="http://schemas.openxmlformats.org/officeDocument/2006/relationships/customXml" Target="../ink/ink80.xml"/><Relationship Id="rId48" Type="http://schemas.openxmlformats.org/officeDocument/2006/relationships/customXml" Target="../ink/ink85.xml"/><Relationship Id="rId56" Type="http://schemas.openxmlformats.org/officeDocument/2006/relationships/customXml" Target="../ink/ink93.xml"/><Relationship Id="rId64" Type="http://schemas.openxmlformats.org/officeDocument/2006/relationships/customXml" Target="../ink/ink101.xml"/><Relationship Id="rId8" Type="http://schemas.openxmlformats.org/officeDocument/2006/relationships/customXml" Target="../ink/ink45.xml"/><Relationship Id="rId51" Type="http://schemas.openxmlformats.org/officeDocument/2006/relationships/customXml" Target="../ink/ink88.xml"/><Relationship Id="rId3" Type="http://schemas.openxmlformats.org/officeDocument/2006/relationships/customXml" Target="../ink/ink40.xml"/><Relationship Id="rId12" Type="http://schemas.openxmlformats.org/officeDocument/2006/relationships/customXml" Target="../ink/ink49.xml"/><Relationship Id="rId17" Type="http://schemas.openxmlformats.org/officeDocument/2006/relationships/customXml" Target="../ink/ink54.xml"/><Relationship Id="rId25" Type="http://schemas.openxmlformats.org/officeDocument/2006/relationships/customXml" Target="../ink/ink62.xml"/><Relationship Id="rId33" Type="http://schemas.openxmlformats.org/officeDocument/2006/relationships/customXml" Target="../ink/ink70.xml"/><Relationship Id="rId38" Type="http://schemas.openxmlformats.org/officeDocument/2006/relationships/customXml" Target="../ink/ink75.xml"/><Relationship Id="rId46" Type="http://schemas.openxmlformats.org/officeDocument/2006/relationships/customXml" Target="../ink/ink83.xml"/><Relationship Id="rId59" Type="http://schemas.openxmlformats.org/officeDocument/2006/relationships/customXml" Target="../ink/ink96.xml"/><Relationship Id="rId20" Type="http://schemas.openxmlformats.org/officeDocument/2006/relationships/customXml" Target="../ink/ink57.xml"/><Relationship Id="rId41" Type="http://schemas.openxmlformats.org/officeDocument/2006/relationships/customXml" Target="../ink/ink78.xml"/><Relationship Id="rId54" Type="http://schemas.openxmlformats.org/officeDocument/2006/relationships/customXml" Target="../ink/ink91.xml"/><Relationship Id="rId62" Type="http://schemas.openxmlformats.org/officeDocument/2006/relationships/customXml" Target="../ink/ink99.xml"/><Relationship Id="rId1" Type="http://schemas.openxmlformats.org/officeDocument/2006/relationships/customXml" Target="../ink/ink39.xml"/><Relationship Id="rId6" Type="http://schemas.openxmlformats.org/officeDocument/2006/relationships/customXml" Target="../ink/ink43.xml"/><Relationship Id="rId15" Type="http://schemas.openxmlformats.org/officeDocument/2006/relationships/customXml" Target="../ink/ink52.xml"/><Relationship Id="rId23" Type="http://schemas.openxmlformats.org/officeDocument/2006/relationships/customXml" Target="../ink/ink60.xml"/><Relationship Id="rId28" Type="http://schemas.openxmlformats.org/officeDocument/2006/relationships/customXml" Target="../ink/ink65.xml"/><Relationship Id="rId36" Type="http://schemas.openxmlformats.org/officeDocument/2006/relationships/customXml" Target="../ink/ink73.xml"/><Relationship Id="rId49" Type="http://schemas.openxmlformats.org/officeDocument/2006/relationships/customXml" Target="../ink/ink86.xml"/><Relationship Id="rId57" Type="http://schemas.openxmlformats.org/officeDocument/2006/relationships/customXml" Target="../ink/ink94.xml"/><Relationship Id="rId10" Type="http://schemas.openxmlformats.org/officeDocument/2006/relationships/customXml" Target="../ink/ink47.xml"/><Relationship Id="rId31" Type="http://schemas.openxmlformats.org/officeDocument/2006/relationships/customXml" Target="../ink/ink68.xml"/><Relationship Id="rId44" Type="http://schemas.openxmlformats.org/officeDocument/2006/relationships/customXml" Target="../ink/ink81.xml"/><Relationship Id="rId52" Type="http://schemas.openxmlformats.org/officeDocument/2006/relationships/customXml" Target="../ink/ink89.xml"/><Relationship Id="rId60" Type="http://schemas.openxmlformats.org/officeDocument/2006/relationships/customXml" Target="../ink/ink97.xml"/><Relationship Id="rId65" Type="http://schemas.openxmlformats.org/officeDocument/2006/relationships/customXml" Target="../ink/ink102.xml"/><Relationship Id="rId4" Type="http://schemas.openxmlformats.org/officeDocument/2006/relationships/customXml" Target="../ink/ink41.xml"/><Relationship Id="rId9" Type="http://schemas.openxmlformats.org/officeDocument/2006/relationships/customXml" Target="../ink/ink46.xml"/><Relationship Id="rId13" Type="http://schemas.openxmlformats.org/officeDocument/2006/relationships/customXml" Target="../ink/ink50.xml"/><Relationship Id="rId18" Type="http://schemas.openxmlformats.org/officeDocument/2006/relationships/customXml" Target="../ink/ink55.xml"/><Relationship Id="rId39" Type="http://schemas.openxmlformats.org/officeDocument/2006/relationships/customXml" Target="../ink/ink76.xml"/></Relationships>
</file>

<file path=xl/drawings/drawing1.xml><?xml version="1.0" encoding="utf-8"?>
<xdr:wsDr xmlns:xdr="http://schemas.openxmlformats.org/drawingml/2006/spreadsheetDrawing" xmlns:a="http://schemas.openxmlformats.org/drawingml/2006/main">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
          <xdr14:nvContentPartPr>
            <xdr14:cNvPr id="2" name="Ink 1">
              <a:extLst>
                <a:ext uri="{FF2B5EF4-FFF2-40B4-BE49-F238E27FC236}">
                  <a16:creationId xmlns:a16="http://schemas.microsoft.com/office/drawing/2014/main" id="{97429220-0912-1D42-9AFD-A7E6F0D3F9D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
          <xdr14:nvContentPartPr>
            <xdr14:cNvPr id="3" name="Ink 2">
              <a:extLst>
                <a:ext uri="{FF2B5EF4-FFF2-40B4-BE49-F238E27FC236}">
                  <a16:creationId xmlns:a16="http://schemas.microsoft.com/office/drawing/2014/main" id="{2A41555A-B7AC-1243-85E1-614DFB5459FE}"/>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
          <xdr14:nvContentPartPr>
            <xdr14:cNvPr id="4" name="Ink 3">
              <a:extLst>
                <a:ext uri="{FF2B5EF4-FFF2-40B4-BE49-F238E27FC236}">
                  <a16:creationId xmlns:a16="http://schemas.microsoft.com/office/drawing/2014/main" id="{7F61FEA1-FFB9-7247-B6B5-F643FBF3345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
          <xdr14:nvContentPartPr>
            <xdr14:cNvPr id="5" name="Ink 4">
              <a:extLst>
                <a:ext uri="{FF2B5EF4-FFF2-40B4-BE49-F238E27FC236}">
                  <a16:creationId xmlns:a16="http://schemas.microsoft.com/office/drawing/2014/main" id="{AF08ABB6-B093-4846-BA8C-5373507D8C72}"/>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6">
          <xdr14:nvContentPartPr>
            <xdr14:cNvPr id="6" name="Ink 5">
              <a:extLst>
                <a:ext uri="{FF2B5EF4-FFF2-40B4-BE49-F238E27FC236}">
                  <a16:creationId xmlns:a16="http://schemas.microsoft.com/office/drawing/2014/main" id="{A7275CE6-FEF5-904B-9802-6EC20AFA57CE}"/>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7">
          <xdr14:nvContentPartPr>
            <xdr14:cNvPr id="7" name="Ink 6">
              <a:extLst>
                <a:ext uri="{FF2B5EF4-FFF2-40B4-BE49-F238E27FC236}">
                  <a16:creationId xmlns:a16="http://schemas.microsoft.com/office/drawing/2014/main" id="{C2CEB4E0-D4EE-034E-BB06-E84FB9AA13A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8">
          <xdr14:nvContentPartPr>
            <xdr14:cNvPr id="8" name="Ink 7">
              <a:extLst>
                <a:ext uri="{FF2B5EF4-FFF2-40B4-BE49-F238E27FC236}">
                  <a16:creationId xmlns:a16="http://schemas.microsoft.com/office/drawing/2014/main" id="{8654228E-1678-5A4D-A1D3-C60528EA5103}"/>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9">
          <xdr14:nvContentPartPr>
            <xdr14:cNvPr id="9" name="Ink 8">
              <a:extLst>
                <a:ext uri="{FF2B5EF4-FFF2-40B4-BE49-F238E27FC236}">
                  <a16:creationId xmlns:a16="http://schemas.microsoft.com/office/drawing/2014/main" id="{08830C80-BCF5-DA4C-BE2C-BCAFAF158415}"/>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0">
          <xdr14:nvContentPartPr>
            <xdr14:cNvPr id="10" name="Ink 9">
              <a:extLst>
                <a:ext uri="{FF2B5EF4-FFF2-40B4-BE49-F238E27FC236}">
                  <a16:creationId xmlns:a16="http://schemas.microsoft.com/office/drawing/2014/main" id="{962253D0-9013-B542-86F3-CAC959C6D3D3}"/>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1">
          <xdr14:nvContentPartPr>
            <xdr14:cNvPr id="11" name="Ink 10">
              <a:extLst>
                <a:ext uri="{FF2B5EF4-FFF2-40B4-BE49-F238E27FC236}">
                  <a16:creationId xmlns:a16="http://schemas.microsoft.com/office/drawing/2014/main" id="{BA4B4F16-5D7C-B049-8A6A-A17DCD924A92}"/>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2">
          <xdr14:nvContentPartPr>
            <xdr14:cNvPr id="12" name="Ink 11">
              <a:extLst>
                <a:ext uri="{FF2B5EF4-FFF2-40B4-BE49-F238E27FC236}">
                  <a16:creationId xmlns:a16="http://schemas.microsoft.com/office/drawing/2014/main" id="{FB65F52A-E984-9948-8B38-2D9398BDD818}"/>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3">
          <xdr14:nvContentPartPr>
            <xdr14:cNvPr id="13" name="Ink 12">
              <a:extLst>
                <a:ext uri="{FF2B5EF4-FFF2-40B4-BE49-F238E27FC236}">
                  <a16:creationId xmlns:a16="http://schemas.microsoft.com/office/drawing/2014/main" id="{3C045169-F85B-B34A-9840-145010139FAF}"/>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4">
          <xdr14:nvContentPartPr>
            <xdr14:cNvPr id="14" name="Ink 13">
              <a:extLst>
                <a:ext uri="{FF2B5EF4-FFF2-40B4-BE49-F238E27FC236}">
                  <a16:creationId xmlns:a16="http://schemas.microsoft.com/office/drawing/2014/main" id="{1A1B948A-4351-D249-B0CF-8BE61E07F65C}"/>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5">
          <xdr14:nvContentPartPr>
            <xdr14:cNvPr id="15" name="Ink 14">
              <a:extLst>
                <a:ext uri="{FF2B5EF4-FFF2-40B4-BE49-F238E27FC236}">
                  <a16:creationId xmlns:a16="http://schemas.microsoft.com/office/drawing/2014/main" id="{F851C771-46A9-344C-B737-2D0B1C34815A}"/>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6">
          <xdr14:nvContentPartPr>
            <xdr14:cNvPr id="16" name="Ink 15">
              <a:extLst>
                <a:ext uri="{FF2B5EF4-FFF2-40B4-BE49-F238E27FC236}">
                  <a16:creationId xmlns:a16="http://schemas.microsoft.com/office/drawing/2014/main" id="{312D8DDD-1505-BC45-9AED-0C95495726C2}"/>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7">
          <xdr14:nvContentPartPr>
            <xdr14:cNvPr id="17" name="Ink 16">
              <a:extLst>
                <a:ext uri="{FF2B5EF4-FFF2-40B4-BE49-F238E27FC236}">
                  <a16:creationId xmlns:a16="http://schemas.microsoft.com/office/drawing/2014/main" id="{81EB6881-C6F1-684D-AA24-0ED1B95E76C1}"/>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8">
          <xdr14:nvContentPartPr>
            <xdr14:cNvPr id="18" name="Ink 17">
              <a:extLst>
                <a:ext uri="{FF2B5EF4-FFF2-40B4-BE49-F238E27FC236}">
                  <a16:creationId xmlns:a16="http://schemas.microsoft.com/office/drawing/2014/main" id="{AEB21E72-0F31-FD4C-B4B0-C8465812EB5C}"/>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9">
          <xdr14:nvContentPartPr>
            <xdr14:cNvPr id="19" name="Ink 18">
              <a:extLst>
                <a:ext uri="{FF2B5EF4-FFF2-40B4-BE49-F238E27FC236}">
                  <a16:creationId xmlns:a16="http://schemas.microsoft.com/office/drawing/2014/main" id="{344B8BC8-C5A7-E44D-976A-6DB90D566889}"/>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0">
          <xdr14:nvContentPartPr>
            <xdr14:cNvPr id="20" name="Ink 19">
              <a:extLst>
                <a:ext uri="{FF2B5EF4-FFF2-40B4-BE49-F238E27FC236}">
                  <a16:creationId xmlns:a16="http://schemas.microsoft.com/office/drawing/2014/main" id="{97BAE408-B928-F54E-B9B5-3BEB944B6D53}"/>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1">
          <xdr14:nvContentPartPr>
            <xdr14:cNvPr id="21" name="Ink 20">
              <a:extLst>
                <a:ext uri="{FF2B5EF4-FFF2-40B4-BE49-F238E27FC236}">
                  <a16:creationId xmlns:a16="http://schemas.microsoft.com/office/drawing/2014/main" id="{012C2B87-E940-6E41-830D-271A6D770A35}"/>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2">
          <xdr14:nvContentPartPr>
            <xdr14:cNvPr id="22" name="Ink 21">
              <a:extLst>
                <a:ext uri="{FF2B5EF4-FFF2-40B4-BE49-F238E27FC236}">
                  <a16:creationId xmlns:a16="http://schemas.microsoft.com/office/drawing/2014/main" id="{9F2DF03B-1BEF-2F4B-A55B-7F23BFB60DD3}"/>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3">
          <xdr14:nvContentPartPr>
            <xdr14:cNvPr id="23" name="Ink 22">
              <a:extLst>
                <a:ext uri="{FF2B5EF4-FFF2-40B4-BE49-F238E27FC236}">
                  <a16:creationId xmlns:a16="http://schemas.microsoft.com/office/drawing/2014/main" id="{48313C7B-AD8D-8747-8B7A-72DA9CBA40E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4">
          <xdr14:nvContentPartPr>
            <xdr14:cNvPr id="24" name="Ink 23">
              <a:extLst>
                <a:ext uri="{FF2B5EF4-FFF2-40B4-BE49-F238E27FC236}">
                  <a16:creationId xmlns:a16="http://schemas.microsoft.com/office/drawing/2014/main" id="{8F14ADF3-6212-514B-AB16-FFEE0EE73918}"/>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5">
          <xdr14:nvContentPartPr>
            <xdr14:cNvPr id="25" name="Ink 24">
              <a:extLst>
                <a:ext uri="{FF2B5EF4-FFF2-40B4-BE49-F238E27FC236}">
                  <a16:creationId xmlns:a16="http://schemas.microsoft.com/office/drawing/2014/main" id="{61023959-CBB9-1246-B06C-236EE17CACF1}"/>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6">
          <xdr14:nvContentPartPr>
            <xdr14:cNvPr id="26" name="Ink 25">
              <a:extLst>
                <a:ext uri="{FF2B5EF4-FFF2-40B4-BE49-F238E27FC236}">
                  <a16:creationId xmlns:a16="http://schemas.microsoft.com/office/drawing/2014/main" id="{F3CBAE73-BFCF-094E-B967-D6CF710CB6AE}"/>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7">
          <xdr14:nvContentPartPr>
            <xdr14:cNvPr id="27" name="Ink 26">
              <a:extLst>
                <a:ext uri="{FF2B5EF4-FFF2-40B4-BE49-F238E27FC236}">
                  <a16:creationId xmlns:a16="http://schemas.microsoft.com/office/drawing/2014/main" id="{AA21CF71-8A52-694A-9F7C-4D69E07AA5CB}"/>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8">
          <xdr14:nvContentPartPr>
            <xdr14:cNvPr id="28" name="Ink 27">
              <a:extLst>
                <a:ext uri="{FF2B5EF4-FFF2-40B4-BE49-F238E27FC236}">
                  <a16:creationId xmlns:a16="http://schemas.microsoft.com/office/drawing/2014/main" id="{7AAD3A4C-7134-2244-BA9A-5E65B6C3C66D}"/>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9">
          <xdr14:nvContentPartPr>
            <xdr14:cNvPr id="29" name="Ink 28">
              <a:extLst>
                <a:ext uri="{FF2B5EF4-FFF2-40B4-BE49-F238E27FC236}">
                  <a16:creationId xmlns:a16="http://schemas.microsoft.com/office/drawing/2014/main" id="{4C6D5030-1346-9646-84E3-F459123DA537}"/>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0">
          <xdr14:nvContentPartPr>
            <xdr14:cNvPr id="30" name="Ink 29">
              <a:extLst>
                <a:ext uri="{FF2B5EF4-FFF2-40B4-BE49-F238E27FC236}">
                  <a16:creationId xmlns:a16="http://schemas.microsoft.com/office/drawing/2014/main" id="{43F176D2-AA19-814D-969E-55B788A313C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1">
          <xdr14:nvContentPartPr>
            <xdr14:cNvPr id="31" name="Ink 30">
              <a:extLst>
                <a:ext uri="{FF2B5EF4-FFF2-40B4-BE49-F238E27FC236}">
                  <a16:creationId xmlns:a16="http://schemas.microsoft.com/office/drawing/2014/main" id="{9178084D-F14D-6840-82A9-8A26EB6C8F80}"/>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2">
          <xdr14:nvContentPartPr>
            <xdr14:cNvPr id="32" name="Ink 31">
              <a:extLst>
                <a:ext uri="{FF2B5EF4-FFF2-40B4-BE49-F238E27FC236}">
                  <a16:creationId xmlns:a16="http://schemas.microsoft.com/office/drawing/2014/main" id="{6B6C603C-4242-874D-B639-1F9C9B60965D}"/>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3">
          <xdr14:nvContentPartPr>
            <xdr14:cNvPr id="33" name="Ink 32">
              <a:extLst>
                <a:ext uri="{FF2B5EF4-FFF2-40B4-BE49-F238E27FC236}">
                  <a16:creationId xmlns:a16="http://schemas.microsoft.com/office/drawing/2014/main" id="{6F00909D-E06C-9A44-ADB6-3901CE77D9FE}"/>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4">
          <xdr14:nvContentPartPr>
            <xdr14:cNvPr id="34" name="Ink 33">
              <a:extLst>
                <a:ext uri="{FF2B5EF4-FFF2-40B4-BE49-F238E27FC236}">
                  <a16:creationId xmlns:a16="http://schemas.microsoft.com/office/drawing/2014/main" id="{F6DF6AB1-7978-554D-A3F3-55EF0B7D3982}"/>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5">
          <xdr14:nvContentPartPr>
            <xdr14:cNvPr id="35" name="Ink 34">
              <a:extLst>
                <a:ext uri="{FF2B5EF4-FFF2-40B4-BE49-F238E27FC236}">
                  <a16:creationId xmlns:a16="http://schemas.microsoft.com/office/drawing/2014/main" id="{29FA2B75-8457-D846-9DD6-182C8E4FDB38}"/>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6">
          <xdr14:nvContentPartPr>
            <xdr14:cNvPr id="36" name="Ink 35">
              <a:extLst>
                <a:ext uri="{FF2B5EF4-FFF2-40B4-BE49-F238E27FC236}">
                  <a16:creationId xmlns:a16="http://schemas.microsoft.com/office/drawing/2014/main" id="{902BDFDE-5AAE-3F41-8FC7-F8296AEE26E9}"/>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7">
          <xdr14:nvContentPartPr>
            <xdr14:cNvPr id="37" name="Ink 36">
              <a:extLst>
                <a:ext uri="{FF2B5EF4-FFF2-40B4-BE49-F238E27FC236}">
                  <a16:creationId xmlns:a16="http://schemas.microsoft.com/office/drawing/2014/main" id="{1223DF34-CBC6-FD42-8241-F8618EAEAD6E}"/>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8">
          <xdr14:nvContentPartPr>
            <xdr14:cNvPr id="38" name="Ink 37">
              <a:extLst>
                <a:ext uri="{FF2B5EF4-FFF2-40B4-BE49-F238E27FC236}">
                  <a16:creationId xmlns:a16="http://schemas.microsoft.com/office/drawing/2014/main" id="{21ABCCFB-94A9-B749-B6C0-F2966CC16199}"/>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0</xdr:col>
      <xdr:colOff>780945</xdr:colOff>
      <xdr:row>7</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9">
          <xdr14:nvContentPartPr>
            <xdr14:cNvPr id="39" name="Ink 38">
              <a:extLst>
                <a:ext uri="{FF2B5EF4-FFF2-40B4-BE49-F238E27FC236}">
                  <a16:creationId xmlns:a16="http://schemas.microsoft.com/office/drawing/2014/main" id="{1F77B1CD-A078-B943-8860-58E7225CA979}"/>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wsDr>
</file>

<file path=xl/drawings/drawing2.xml><?xml version="1.0" encoding="utf-8"?>
<xdr:wsDr xmlns:xdr="http://schemas.openxmlformats.org/drawingml/2006/spreadsheetDrawing" xmlns:a="http://schemas.openxmlformats.org/drawingml/2006/main">
  <xdr:twoCellAnchor>
    <xdr:from>
      <xdr:col>6</xdr:col>
      <xdr:colOff>582921</xdr:colOff>
      <xdr:row>5</xdr:row>
      <xdr:rowOff>113112</xdr:rowOff>
    </xdr:from>
    <xdr:to>
      <xdr:col>13</xdr:col>
      <xdr:colOff>422115</xdr:colOff>
      <xdr:row>19</xdr:row>
      <xdr:rowOff>170125</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6D7A1A7F-EA66-3644-1831-ACFBD662D6D9}"/>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8571221" y="1459312"/>
              <a:ext cx="4550894" cy="2724013"/>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
          <xdr14:nvContentPartPr>
            <xdr14:cNvPr id="2" name="Ink 1">
              <a:extLst>
                <a:ext uri="{FF2B5EF4-FFF2-40B4-BE49-F238E27FC236}">
                  <a16:creationId xmlns:a16="http://schemas.microsoft.com/office/drawing/2014/main" id="{43C0B7CA-66D8-F24A-9308-A4506DE312D0}"/>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
          <xdr14:nvContentPartPr>
            <xdr14:cNvPr id="3" name="Ink 2">
              <a:extLst>
                <a:ext uri="{FF2B5EF4-FFF2-40B4-BE49-F238E27FC236}">
                  <a16:creationId xmlns:a16="http://schemas.microsoft.com/office/drawing/2014/main" id="{29D70369-12B8-8F4E-AB33-55C8AF49476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
          <xdr14:nvContentPartPr>
            <xdr14:cNvPr id="4" name="Ink 3">
              <a:extLst>
                <a:ext uri="{FF2B5EF4-FFF2-40B4-BE49-F238E27FC236}">
                  <a16:creationId xmlns:a16="http://schemas.microsoft.com/office/drawing/2014/main" id="{844B1BD8-F867-A64E-9479-7D3F65DB7209}"/>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
          <xdr14:nvContentPartPr>
            <xdr14:cNvPr id="5" name="Ink 4">
              <a:extLst>
                <a:ext uri="{FF2B5EF4-FFF2-40B4-BE49-F238E27FC236}">
                  <a16:creationId xmlns:a16="http://schemas.microsoft.com/office/drawing/2014/main" id="{02C8C9A7-A8B5-504A-BF35-24D52BF71C16}"/>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6">
          <xdr14:nvContentPartPr>
            <xdr14:cNvPr id="6" name="Ink 5">
              <a:extLst>
                <a:ext uri="{FF2B5EF4-FFF2-40B4-BE49-F238E27FC236}">
                  <a16:creationId xmlns:a16="http://schemas.microsoft.com/office/drawing/2014/main" id="{C2189434-ED3E-4E48-B79C-C1A9E0CC7B5D}"/>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7">
          <xdr14:nvContentPartPr>
            <xdr14:cNvPr id="7" name="Ink 6">
              <a:extLst>
                <a:ext uri="{FF2B5EF4-FFF2-40B4-BE49-F238E27FC236}">
                  <a16:creationId xmlns:a16="http://schemas.microsoft.com/office/drawing/2014/main" id="{F8E8537D-ECAB-A642-8C08-F362AAABEC6F}"/>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8">
          <xdr14:nvContentPartPr>
            <xdr14:cNvPr id="8" name="Ink 7">
              <a:extLst>
                <a:ext uri="{FF2B5EF4-FFF2-40B4-BE49-F238E27FC236}">
                  <a16:creationId xmlns:a16="http://schemas.microsoft.com/office/drawing/2014/main" id="{72CA0F2D-2A4D-9149-83AF-56EE72A9A297}"/>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9">
          <xdr14:nvContentPartPr>
            <xdr14:cNvPr id="9" name="Ink 8">
              <a:extLst>
                <a:ext uri="{FF2B5EF4-FFF2-40B4-BE49-F238E27FC236}">
                  <a16:creationId xmlns:a16="http://schemas.microsoft.com/office/drawing/2014/main" id="{E54D7B80-D19D-6545-B004-BF5E31F54BDA}"/>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0">
          <xdr14:nvContentPartPr>
            <xdr14:cNvPr id="10" name="Ink 9">
              <a:extLst>
                <a:ext uri="{FF2B5EF4-FFF2-40B4-BE49-F238E27FC236}">
                  <a16:creationId xmlns:a16="http://schemas.microsoft.com/office/drawing/2014/main" id="{D542A4D0-B156-7944-8F9B-4A988424A94A}"/>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1">
          <xdr14:nvContentPartPr>
            <xdr14:cNvPr id="11" name="Ink 10">
              <a:extLst>
                <a:ext uri="{FF2B5EF4-FFF2-40B4-BE49-F238E27FC236}">
                  <a16:creationId xmlns:a16="http://schemas.microsoft.com/office/drawing/2014/main" id="{BB09B244-93D5-434A-BEFA-C8DA20D551B9}"/>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2">
          <xdr14:nvContentPartPr>
            <xdr14:cNvPr id="12" name="Ink 11">
              <a:extLst>
                <a:ext uri="{FF2B5EF4-FFF2-40B4-BE49-F238E27FC236}">
                  <a16:creationId xmlns:a16="http://schemas.microsoft.com/office/drawing/2014/main" id="{64054004-B7DA-C642-ABC4-56FC79D41B2F}"/>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3">
          <xdr14:nvContentPartPr>
            <xdr14:cNvPr id="13" name="Ink 12">
              <a:extLst>
                <a:ext uri="{FF2B5EF4-FFF2-40B4-BE49-F238E27FC236}">
                  <a16:creationId xmlns:a16="http://schemas.microsoft.com/office/drawing/2014/main" id="{97EB52F1-BA42-BE49-90DD-A699622E1523}"/>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4">
          <xdr14:nvContentPartPr>
            <xdr14:cNvPr id="14" name="Ink 13">
              <a:extLst>
                <a:ext uri="{FF2B5EF4-FFF2-40B4-BE49-F238E27FC236}">
                  <a16:creationId xmlns:a16="http://schemas.microsoft.com/office/drawing/2014/main" id="{82D4F026-DB95-1341-AFAA-21FA2A061798}"/>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5">
          <xdr14:nvContentPartPr>
            <xdr14:cNvPr id="15" name="Ink 14">
              <a:extLst>
                <a:ext uri="{FF2B5EF4-FFF2-40B4-BE49-F238E27FC236}">
                  <a16:creationId xmlns:a16="http://schemas.microsoft.com/office/drawing/2014/main" id="{1C4EE2C0-280E-B941-AAC9-7BC3416BBC38}"/>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6">
          <xdr14:nvContentPartPr>
            <xdr14:cNvPr id="16" name="Ink 15">
              <a:extLst>
                <a:ext uri="{FF2B5EF4-FFF2-40B4-BE49-F238E27FC236}">
                  <a16:creationId xmlns:a16="http://schemas.microsoft.com/office/drawing/2014/main" id="{7D0BB05B-FD8F-FE44-9122-E59A585050C8}"/>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7">
          <xdr14:nvContentPartPr>
            <xdr14:cNvPr id="17" name="Ink 16">
              <a:extLst>
                <a:ext uri="{FF2B5EF4-FFF2-40B4-BE49-F238E27FC236}">
                  <a16:creationId xmlns:a16="http://schemas.microsoft.com/office/drawing/2014/main" id="{8B0E660B-65CF-5346-A1EB-B43ADA8817DA}"/>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8">
          <xdr14:nvContentPartPr>
            <xdr14:cNvPr id="18" name="Ink 17">
              <a:extLst>
                <a:ext uri="{FF2B5EF4-FFF2-40B4-BE49-F238E27FC236}">
                  <a16:creationId xmlns:a16="http://schemas.microsoft.com/office/drawing/2014/main" id="{0655CEB0-D948-7F46-BD81-06F0B3B9A28A}"/>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9">
          <xdr14:nvContentPartPr>
            <xdr14:cNvPr id="19" name="Ink 18">
              <a:extLst>
                <a:ext uri="{FF2B5EF4-FFF2-40B4-BE49-F238E27FC236}">
                  <a16:creationId xmlns:a16="http://schemas.microsoft.com/office/drawing/2014/main" id="{0C2D8590-E80E-E845-BE6B-A71A0D13BC38}"/>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0">
          <xdr14:nvContentPartPr>
            <xdr14:cNvPr id="20" name="Ink 19">
              <a:extLst>
                <a:ext uri="{FF2B5EF4-FFF2-40B4-BE49-F238E27FC236}">
                  <a16:creationId xmlns:a16="http://schemas.microsoft.com/office/drawing/2014/main" id="{532498BD-A5C9-3049-8AF0-567DC49ED4EF}"/>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1">
          <xdr14:nvContentPartPr>
            <xdr14:cNvPr id="21" name="Ink 20">
              <a:extLst>
                <a:ext uri="{FF2B5EF4-FFF2-40B4-BE49-F238E27FC236}">
                  <a16:creationId xmlns:a16="http://schemas.microsoft.com/office/drawing/2014/main" id="{84FC4CEA-727F-4A41-9F22-6943FAA8E166}"/>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2">
          <xdr14:nvContentPartPr>
            <xdr14:cNvPr id="22" name="Ink 21">
              <a:extLst>
                <a:ext uri="{FF2B5EF4-FFF2-40B4-BE49-F238E27FC236}">
                  <a16:creationId xmlns:a16="http://schemas.microsoft.com/office/drawing/2014/main" id="{EFE407BE-7EC0-FC40-BA87-8564100A4AC3}"/>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3">
          <xdr14:nvContentPartPr>
            <xdr14:cNvPr id="23" name="Ink 22">
              <a:extLst>
                <a:ext uri="{FF2B5EF4-FFF2-40B4-BE49-F238E27FC236}">
                  <a16:creationId xmlns:a16="http://schemas.microsoft.com/office/drawing/2014/main" id="{F121CE16-E5CF-E342-9713-2A813255462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4">
          <xdr14:nvContentPartPr>
            <xdr14:cNvPr id="24" name="Ink 23">
              <a:extLst>
                <a:ext uri="{FF2B5EF4-FFF2-40B4-BE49-F238E27FC236}">
                  <a16:creationId xmlns:a16="http://schemas.microsoft.com/office/drawing/2014/main" id="{0254B714-6E78-1B4A-93DA-1E48E45AC850}"/>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5">
          <xdr14:nvContentPartPr>
            <xdr14:cNvPr id="25" name="Ink 24">
              <a:extLst>
                <a:ext uri="{FF2B5EF4-FFF2-40B4-BE49-F238E27FC236}">
                  <a16:creationId xmlns:a16="http://schemas.microsoft.com/office/drawing/2014/main" id="{B23E20F7-0A8B-4E44-AA7A-E9942F782770}"/>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6">
          <xdr14:nvContentPartPr>
            <xdr14:cNvPr id="26" name="Ink 25">
              <a:extLst>
                <a:ext uri="{FF2B5EF4-FFF2-40B4-BE49-F238E27FC236}">
                  <a16:creationId xmlns:a16="http://schemas.microsoft.com/office/drawing/2014/main" id="{1349934B-C686-C341-9778-AE4F695A7D1C}"/>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7">
          <xdr14:nvContentPartPr>
            <xdr14:cNvPr id="27" name="Ink 26">
              <a:extLst>
                <a:ext uri="{FF2B5EF4-FFF2-40B4-BE49-F238E27FC236}">
                  <a16:creationId xmlns:a16="http://schemas.microsoft.com/office/drawing/2014/main" id="{2863700D-77F4-E549-8EEA-0812AFDD4B70}"/>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8">
          <xdr14:nvContentPartPr>
            <xdr14:cNvPr id="28" name="Ink 27">
              <a:extLst>
                <a:ext uri="{FF2B5EF4-FFF2-40B4-BE49-F238E27FC236}">
                  <a16:creationId xmlns:a16="http://schemas.microsoft.com/office/drawing/2014/main" id="{F7037B44-A93B-DD4D-AAB8-9272AA8831A7}"/>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9">
          <xdr14:nvContentPartPr>
            <xdr14:cNvPr id="29" name="Ink 28">
              <a:extLst>
                <a:ext uri="{FF2B5EF4-FFF2-40B4-BE49-F238E27FC236}">
                  <a16:creationId xmlns:a16="http://schemas.microsoft.com/office/drawing/2014/main" id="{0CC36A5A-81CC-7D45-8CFE-C4507AC28F5A}"/>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0">
          <xdr14:nvContentPartPr>
            <xdr14:cNvPr id="30" name="Ink 29">
              <a:extLst>
                <a:ext uri="{FF2B5EF4-FFF2-40B4-BE49-F238E27FC236}">
                  <a16:creationId xmlns:a16="http://schemas.microsoft.com/office/drawing/2014/main" id="{345A1BB5-57C2-704F-9CF8-8B8F3281B1E7}"/>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1">
          <xdr14:nvContentPartPr>
            <xdr14:cNvPr id="31" name="Ink 30">
              <a:extLst>
                <a:ext uri="{FF2B5EF4-FFF2-40B4-BE49-F238E27FC236}">
                  <a16:creationId xmlns:a16="http://schemas.microsoft.com/office/drawing/2014/main" id="{509743F0-56E6-3445-989C-66A6F8A2C0A1}"/>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2">
          <xdr14:nvContentPartPr>
            <xdr14:cNvPr id="32" name="Ink 31">
              <a:extLst>
                <a:ext uri="{FF2B5EF4-FFF2-40B4-BE49-F238E27FC236}">
                  <a16:creationId xmlns:a16="http://schemas.microsoft.com/office/drawing/2014/main" id="{0910BDEA-7641-0E4B-8D01-97D42916BFE1}"/>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3">
          <xdr14:nvContentPartPr>
            <xdr14:cNvPr id="33" name="Ink 32">
              <a:extLst>
                <a:ext uri="{FF2B5EF4-FFF2-40B4-BE49-F238E27FC236}">
                  <a16:creationId xmlns:a16="http://schemas.microsoft.com/office/drawing/2014/main" id="{693809F2-C4B4-DA4C-BFCC-52EFE44A2BA3}"/>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4">
          <xdr14:nvContentPartPr>
            <xdr14:cNvPr id="34" name="Ink 33">
              <a:extLst>
                <a:ext uri="{FF2B5EF4-FFF2-40B4-BE49-F238E27FC236}">
                  <a16:creationId xmlns:a16="http://schemas.microsoft.com/office/drawing/2014/main" id="{B82D457B-3D90-BA47-8010-6B3DB1E8DAD3}"/>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5">
          <xdr14:nvContentPartPr>
            <xdr14:cNvPr id="35" name="Ink 34">
              <a:extLst>
                <a:ext uri="{FF2B5EF4-FFF2-40B4-BE49-F238E27FC236}">
                  <a16:creationId xmlns:a16="http://schemas.microsoft.com/office/drawing/2014/main" id="{64B11EBF-D634-D94A-9E53-7B365A33ABD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6">
          <xdr14:nvContentPartPr>
            <xdr14:cNvPr id="36" name="Ink 35">
              <a:extLst>
                <a:ext uri="{FF2B5EF4-FFF2-40B4-BE49-F238E27FC236}">
                  <a16:creationId xmlns:a16="http://schemas.microsoft.com/office/drawing/2014/main" id="{ACA32BB3-0723-774E-AC19-9EE48A3304DD}"/>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7">
          <xdr14:nvContentPartPr>
            <xdr14:cNvPr id="37" name="Ink 36">
              <a:extLst>
                <a:ext uri="{FF2B5EF4-FFF2-40B4-BE49-F238E27FC236}">
                  <a16:creationId xmlns:a16="http://schemas.microsoft.com/office/drawing/2014/main" id="{DC3E43F9-ED3F-0142-B3E3-7305795C9D39}"/>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8">
          <xdr14:nvContentPartPr>
            <xdr14:cNvPr id="38" name="Ink 37">
              <a:extLst>
                <a:ext uri="{FF2B5EF4-FFF2-40B4-BE49-F238E27FC236}">
                  <a16:creationId xmlns:a16="http://schemas.microsoft.com/office/drawing/2014/main" id="{B7AE28EE-38B6-7941-B531-55A27BE65C56}"/>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9">
          <xdr14:nvContentPartPr>
            <xdr14:cNvPr id="39" name="Ink 38">
              <a:extLst>
                <a:ext uri="{FF2B5EF4-FFF2-40B4-BE49-F238E27FC236}">
                  <a16:creationId xmlns:a16="http://schemas.microsoft.com/office/drawing/2014/main" id="{8238E170-F939-344A-89B9-031899DF9E0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0">
          <xdr14:nvContentPartPr>
            <xdr14:cNvPr id="40" name="Ink 39">
              <a:extLst>
                <a:ext uri="{FF2B5EF4-FFF2-40B4-BE49-F238E27FC236}">
                  <a16:creationId xmlns:a16="http://schemas.microsoft.com/office/drawing/2014/main" id="{3E1701C3-5FA2-FF4C-991A-5E26DB3A1903}"/>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1">
          <xdr14:nvContentPartPr>
            <xdr14:cNvPr id="41" name="Ink 40">
              <a:extLst>
                <a:ext uri="{FF2B5EF4-FFF2-40B4-BE49-F238E27FC236}">
                  <a16:creationId xmlns:a16="http://schemas.microsoft.com/office/drawing/2014/main" id="{4975E6C1-F5E2-E846-B159-B554D237DFAE}"/>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2">
          <xdr14:nvContentPartPr>
            <xdr14:cNvPr id="42" name="Ink 41">
              <a:extLst>
                <a:ext uri="{FF2B5EF4-FFF2-40B4-BE49-F238E27FC236}">
                  <a16:creationId xmlns:a16="http://schemas.microsoft.com/office/drawing/2014/main" id="{215DBF22-1217-4C4D-9814-B02EB72DD29F}"/>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3">
          <xdr14:nvContentPartPr>
            <xdr14:cNvPr id="43" name="Ink 42">
              <a:extLst>
                <a:ext uri="{FF2B5EF4-FFF2-40B4-BE49-F238E27FC236}">
                  <a16:creationId xmlns:a16="http://schemas.microsoft.com/office/drawing/2014/main" id="{FF1216B1-ED61-6C45-8BDD-59CF5EA94CFB}"/>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4">
          <xdr14:nvContentPartPr>
            <xdr14:cNvPr id="44" name="Ink 43">
              <a:extLst>
                <a:ext uri="{FF2B5EF4-FFF2-40B4-BE49-F238E27FC236}">
                  <a16:creationId xmlns:a16="http://schemas.microsoft.com/office/drawing/2014/main" id="{ECAFCB08-42DE-E549-A6CE-8AF5620E09D0}"/>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5">
          <xdr14:nvContentPartPr>
            <xdr14:cNvPr id="45" name="Ink 44">
              <a:extLst>
                <a:ext uri="{FF2B5EF4-FFF2-40B4-BE49-F238E27FC236}">
                  <a16:creationId xmlns:a16="http://schemas.microsoft.com/office/drawing/2014/main" id="{D8149D52-2FD6-5945-8B0D-960B1ADA1618}"/>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6">
          <xdr14:nvContentPartPr>
            <xdr14:cNvPr id="46" name="Ink 45">
              <a:extLst>
                <a:ext uri="{FF2B5EF4-FFF2-40B4-BE49-F238E27FC236}">
                  <a16:creationId xmlns:a16="http://schemas.microsoft.com/office/drawing/2014/main" id="{54ACA0F1-4385-7240-86F2-4C400AD9BAB0}"/>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7">
          <xdr14:nvContentPartPr>
            <xdr14:cNvPr id="47" name="Ink 46">
              <a:extLst>
                <a:ext uri="{FF2B5EF4-FFF2-40B4-BE49-F238E27FC236}">
                  <a16:creationId xmlns:a16="http://schemas.microsoft.com/office/drawing/2014/main" id="{F369F547-6273-3244-AF54-BC3DB2A556D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8">
          <xdr14:nvContentPartPr>
            <xdr14:cNvPr id="48" name="Ink 47">
              <a:extLst>
                <a:ext uri="{FF2B5EF4-FFF2-40B4-BE49-F238E27FC236}">
                  <a16:creationId xmlns:a16="http://schemas.microsoft.com/office/drawing/2014/main" id="{C28EBDA6-4547-CE4A-81AC-DC813F3F4220}"/>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9">
          <xdr14:nvContentPartPr>
            <xdr14:cNvPr id="49" name="Ink 48">
              <a:extLst>
                <a:ext uri="{FF2B5EF4-FFF2-40B4-BE49-F238E27FC236}">
                  <a16:creationId xmlns:a16="http://schemas.microsoft.com/office/drawing/2014/main" id="{4F55D661-2CE6-BC41-A6B0-E158C86D50B5}"/>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0">
          <xdr14:nvContentPartPr>
            <xdr14:cNvPr id="50" name="Ink 49">
              <a:extLst>
                <a:ext uri="{FF2B5EF4-FFF2-40B4-BE49-F238E27FC236}">
                  <a16:creationId xmlns:a16="http://schemas.microsoft.com/office/drawing/2014/main" id="{4E0024C1-614C-9547-8D62-27AA4A5F149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1">
          <xdr14:nvContentPartPr>
            <xdr14:cNvPr id="51" name="Ink 50">
              <a:extLst>
                <a:ext uri="{FF2B5EF4-FFF2-40B4-BE49-F238E27FC236}">
                  <a16:creationId xmlns:a16="http://schemas.microsoft.com/office/drawing/2014/main" id="{2AEA96F3-9D41-F642-9F84-88E248F6FB5E}"/>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2">
          <xdr14:nvContentPartPr>
            <xdr14:cNvPr id="52" name="Ink 51">
              <a:extLst>
                <a:ext uri="{FF2B5EF4-FFF2-40B4-BE49-F238E27FC236}">
                  <a16:creationId xmlns:a16="http://schemas.microsoft.com/office/drawing/2014/main" id="{484FD9E6-5BA0-2C47-BA73-3C84C73D192E}"/>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3">
          <xdr14:nvContentPartPr>
            <xdr14:cNvPr id="53" name="Ink 52">
              <a:extLst>
                <a:ext uri="{FF2B5EF4-FFF2-40B4-BE49-F238E27FC236}">
                  <a16:creationId xmlns:a16="http://schemas.microsoft.com/office/drawing/2014/main" id="{F8A2B07C-A715-3041-BF1E-0D7C68987188}"/>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4">
          <xdr14:nvContentPartPr>
            <xdr14:cNvPr id="54" name="Ink 53">
              <a:extLst>
                <a:ext uri="{FF2B5EF4-FFF2-40B4-BE49-F238E27FC236}">
                  <a16:creationId xmlns:a16="http://schemas.microsoft.com/office/drawing/2014/main" id="{5526C8EC-9440-134B-B022-DEC56EDB7F09}"/>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5">
          <xdr14:nvContentPartPr>
            <xdr14:cNvPr id="55" name="Ink 54">
              <a:extLst>
                <a:ext uri="{FF2B5EF4-FFF2-40B4-BE49-F238E27FC236}">
                  <a16:creationId xmlns:a16="http://schemas.microsoft.com/office/drawing/2014/main" id="{1B22CFA1-A1C7-4D4D-B5E6-BB92EED0E264}"/>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6">
          <xdr14:nvContentPartPr>
            <xdr14:cNvPr id="56" name="Ink 55">
              <a:extLst>
                <a:ext uri="{FF2B5EF4-FFF2-40B4-BE49-F238E27FC236}">
                  <a16:creationId xmlns:a16="http://schemas.microsoft.com/office/drawing/2014/main" id="{7EFDFE08-FD24-7D49-B5D2-DCD72904D52F}"/>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7">
          <xdr14:nvContentPartPr>
            <xdr14:cNvPr id="57" name="Ink 56">
              <a:extLst>
                <a:ext uri="{FF2B5EF4-FFF2-40B4-BE49-F238E27FC236}">
                  <a16:creationId xmlns:a16="http://schemas.microsoft.com/office/drawing/2014/main" id="{B721ABB3-D9D4-2249-8813-18D8F10C881C}"/>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8">
          <xdr14:nvContentPartPr>
            <xdr14:cNvPr id="58" name="Ink 57">
              <a:extLst>
                <a:ext uri="{FF2B5EF4-FFF2-40B4-BE49-F238E27FC236}">
                  <a16:creationId xmlns:a16="http://schemas.microsoft.com/office/drawing/2014/main" id="{90050100-32EC-0845-97E6-CC084ADD1625}"/>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59">
          <xdr14:nvContentPartPr>
            <xdr14:cNvPr id="59" name="Ink 58">
              <a:extLst>
                <a:ext uri="{FF2B5EF4-FFF2-40B4-BE49-F238E27FC236}">
                  <a16:creationId xmlns:a16="http://schemas.microsoft.com/office/drawing/2014/main" id="{55195D3B-F0CC-1945-A227-14425DD2DFB9}"/>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0</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60">
          <xdr14:nvContentPartPr>
            <xdr14:cNvPr id="60" name="Ink 59">
              <a:extLst>
                <a:ext uri="{FF2B5EF4-FFF2-40B4-BE49-F238E27FC236}">
                  <a16:creationId xmlns:a16="http://schemas.microsoft.com/office/drawing/2014/main" id="{7CF07BE6-4454-4740-9420-F30F97119CCD}"/>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61">
          <xdr14:nvContentPartPr>
            <xdr14:cNvPr id="61" name="Ink 60">
              <a:extLst>
                <a:ext uri="{FF2B5EF4-FFF2-40B4-BE49-F238E27FC236}">
                  <a16:creationId xmlns:a16="http://schemas.microsoft.com/office/drawing/2014/main" id="{419AC540-E43F-2542-8554-D05D53024FA5}"/>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62">
          <xdr14:nvContentPartPr>
            <xdr14:cNvPr id="62" name="Ink 61">
              <a:extLst>
                <a:ext uri="{FF2B5EF4-FFF2-40B4-BE49-F238E27FC236}">
                  <a16:creationId xmlns:a16="http://schemas.microsoft.com/office/drawing/2014/main" id="{4F6877F8-ED7F-4E4B-BE0B-4DF2077E5927}"/>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63">
          <xdr14:nvContentPartPr>
            <xdr14:cNvPr id="63" name="Ink 62">
              <a:extLst>
                <a:ext uri="{FF2B5EF4-FFF2-40B4-BE49-F238E27FC236}">
                  <a16:creationId xmlns:a16="http://schemas.microsoft.com/office/drawing/2014/main" id="{C184AB87-E8B1-3649-9C27-47D96BA55985}"/>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twoCellAnchor editAs="oneCell">
    <xdr:from>
      <xdr:col>0</xdr:col>
      <xdr:colOff>360</xdr:colOff>
      <xdr:row>0</xdr:row>
      <xdr:rowOff>0</xdr:rowOff>
    </xdr:from>
    <xdr:to>
      <xdr:col>5</xdr:col>
      <xdr:colOff>780945</xdr:colOff>
      <xdr:row>0</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64">
          <xdr14:nvContentPartPr>
            <xdr14:cNvPr id="64" name="Ink 63">
              <a:extLst>
                <a:ext uri="{FF2B5EF4-FFF2-40B4-BE49-F238E27FC236}">
                  <a16:creationId xmlns:a16="http://schemas.microsoft.com/office/drawing/2014/main" id="{2DA7E63B-60C4-3740-9E0F-8C0F62903A3F}"/>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twoCellAnchor>
  <xdr:oneCellAnchor>
    <xdr:from>
      <xdr:col>5</xdr:col>
      <xdr:colOff>780945</xdr:colOff>
      <xdr:row>65</xdr:row>
      <xdr:rowOff>190035</xdr:rowOff>
    </xdr:from>
    <xdr:ext cx="360" cy="360"/>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65">
          <xdr14:nvContentPartPr>
            <xdr14:cNvPr id="65" name="Ink 64">
              <a:extLst>
                <a:ext uri="{FF2B5EF4-FFF2-40B4-BE49-F238E27FC236}">
                  <a16:creationId xmlns:a16="http://schemas.microsoft.com/office/drawing/2014/main" id="{F40F5DD0-3E24-234D-B55F-607D074E1E59}"/>
                </a:ext>
              </a:extLst>
            </xdr14:cNvPr>
            <xdr14:cNvContentPartPr/>
          </xdr14:nvContentPartPr>
          <xdr14:nvPr macro=""/>
          <xdr14:xfrm>
            <a:off x="7200795" y="1790235"/>
            <a:ext cx="360" cy="360"/>
          </xdr14:xfrm>
        </xdr:contentPart>
      </mc:Choice>
      <mc:Fallback xmlns="">
        <xdr:pic>
          <xdr:nvPicPr>
            <xdr:cNvPr id="2" name="Ink 1">
              <a:extLst>
                <a:ext uri="{FF2B5EF4-FFF2-40B4-BE49-F238E27FC236}">
                  <a16:creationId xmlns:a16="http://schemas.microsoft.com/office/drawing/2014/main" id="{DD4DF6CD-5593-4CE5-9AEF-7FE7B7D8C516}"/>
                </a:ext>
              </a:extLst>
            </xdr:cNvPr>
            <xdr:cNvPicPr/>
          </xdr:nvPicPr>
          <xdr:blipFill>
            <a:blip xmlns:r="http://schemas.openxmlformats.org/officeDocument/2006/relationships" r:embed="rId2"/>
            <a:stretch>
              <a:fillRect/>
            </a:stretch>
          </xdr:blipFill>
          <xdr:spPr>
            <a:xfrm>
              <a:off x="7182795" y="1682595"/>
              <a:ext cx="36000" cy="216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37"/>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3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39"/>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40"/>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4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4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43"/>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44"/>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45"/>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4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47"/>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4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49"/>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50"/>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5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5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53"/>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54"/>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55"/>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5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57"/>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5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59"/>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60"/>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6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6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63"/>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64"/>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65"/>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6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67"/>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6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69"/>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70"/>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7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7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73"/>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23T14:16:28.374"/>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3:55:37.320"/>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3:55:37.32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3:55:37.32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3:56:48.463"/>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3:56:48.464"/>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3:56:48.465"/>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0:49.680"/>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0:49.68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0:49.68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2:11.385"/>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2:11.38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3:20.659"/>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3:20.660"/>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3:20.66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3:20.66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3:57.87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7:50.02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7:50.023"/>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7:50.024"/>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8:19.34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8:41.925"/>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8:41.92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8:41.927"/>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9:10.76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9:10.763"/>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9:10.764"/>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09:10.765"/>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0:29.94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0:29.947"/>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0:29.94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0:29.949"/>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3:25.41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3:25.41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3:25.413"/>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3:25.414"/>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06.849"/>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06.850"/>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06.85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33.08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33.087"/>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33.08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33.089"/>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58.86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58.869"/>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58.870"/>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4:58.871"/>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6:04.205"/>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6:04.20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16:04.207"/>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2:54.51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5:04.853"/>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5:04.854"/>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5:33.315"/>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5:33.31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5:33.317"/>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5:33.31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5:55.506"/>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6:32.687"/>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6:32.68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7:42.19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8:10.888"/>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8:33.520"/>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9:18.202"/>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ink/ink1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9-07T04:29:18.203"/>
    </inkml:context>
    <inkml:brush xml:id="br0">
      <inkml:brushProperty name="width" value="0.1" units="cm"/>
      <inkml:brushProperty name="height" value="0.6" units="cm"/>
      <inkml:brushProperty name="color" value="#849398"/>
      <inkml:brushProperty name="ignorePressure" value="1"/>
      <inkml:brushProperty name="inkEffects" value="pencil"/>
    </inkml:brush>
  </inkml:definitions>
  <inkml:trace contextRef="#ctx0" brushRef="#br0">0 1,'0'0</inkml:trace>
</inkm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0.xml.rels><?xml version="1.0" encoding="UTF-8" standalone="yes"?>
<Relationships xmlns="http://schemas.openxmlformats.org/package/2006/relationships"><Relationship Id="rId1" Type="http://schemas.openxmlformats.org/officeDocument/2006/relationships/hyperlink" Target="https://twc-stanford.shinyapps.io/human_bb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6C004-294B-4444-ADF2-00881CC95BBE}">
  <dimension ref="A1:A26"/>
  <sheetViews>
    <sheetView tabSelected="1" zoomScale="107" workbookViewId="0">
      <selection activeCell="D34" sqref="D34"/>
    </sheetView>
  </sheetViews>
  <sheetFormatPr baseColWidth="10" defaultRowHeight="15" x14ac:dyDescent="0.2"/>
  <sheetData>
    <row r="1" spans="1:1" ht="21" x14ac:dyDescent="0.25">
      <c r="A1" s="85" t="s">
        <v>1660</v>
      </c>
    </row>
    <row r="3" spans="1:1" ht="19" x14ac:dyDescent="0.25">
      <c r="A3" s="274" t="s">
        <v>1653</v>
      </c>
    </row>
    <row r="4" spans="1:1" ht="16" x14ac:dyDescent="0.2">
      <c r="A4" s="35"/>
    </row>
    <row r="5" spans="1:1" ht="16" x14ac:dyDescent="0.2">
      <c r="A5" s="273" t="s">
        <v>1651</v>
      </c>
    </row>
    <row r="6" spans="1:1" ht="16" x14ac:dyDescent="0.2">
      <c r="A6" s="36" t="s">
        <v>2566</v>
      </c>
    </row>
    <row r="7" spans="1:1" ht="16" x14ac:dyDescent="0.2">
      <c r="A7" s="195" t="s">
        <v>2567</v>
      </c>
    </row>
    <row r="8" spans="1:1" ht="16" x14ac:dyDescent="0.2">
      <c r="A8" s="272" t="s">
        <v>2593</v>
      </c>
    </row>
    <row r="9" spans="1:1" ht="16" x14ac:dyDescent="0.2">
      <c r="A9" s="195" t="s">
        <v>2570</v>
      </c>
    </row>
    <row r="10" spans="1:1" ht="16" x14ac:dyDescent="0.2">
      <c r="A10" s="36" t="s">
        <v>2571</v>
      </c>
    </row>
    <row r="11" spans="1:1" ht="16" x14ac:dyDescent="0.2">
      <c r="A11" s="36" t="s">
        <v>2572</v>
      </c>
    </row>
    <row r="12" spans="1:1" ht="16" x14ac:dyDescent="0.2">
      <c r="A12" s="273" t="s">
        <v>2594</v>
      </c>
    </row>
    <row r="13" spans="1:1" ht="16" x14ac:dyDescent="0.2">
      <c r="A13" s="197" t="s">
        <v>2573</v>
      </c>
    </row>
    <row r="14" spans="1:1" ht="16" x14ac:dyDescent="0.2">
      <c r="A14" s="199" t="s">
        <v>2586</v>
      </c>
    </row>
    <row r="15" spans="1:1" ht="16" x14ac:dyDescent="0.2">
      <c r="A15" s="36" t="s">
        <v>2574</v>
      </c>
    </row>
    <row r="16" spans="1:1" ht="16" x14ac:dyDescent="0.2">
      <c r="A16" s="35" t="s">
        <v>2575</v>
      </c>
    </row>
    <row r="17" spans="1:1" ht="16" x14ac:dyDescent="0.2">
      <c r="A17" s="35" t="s">
        <v>2576</v>
      </c>
    </row>
    <row r="18" spans="1:1" ht="16" x14ac:dyDescent="0.2">
      <c r="A18" s="194" t="s">
        <v>2577</v>
      </c>
    </row>
    <row r="19" spans="1:1" ht="16" x14ac:dyDescent="0.2">
      <c r="A19" s="35" t="s">
        <v>2578</v>
      </c>
    </row>
    <row r="20" spans="1:1" ht="16" x14ac:dyDescent="0.2">
      <c r="A20" s="35" t="s">
        <v>2579</v>
      </c>
    </row>
    <row r="21" spans="1:1" ht="16" x14ac:dyDescent="0.2">
      <c r="A21" s="35" t="s">
        <v>2580</v>
      </c>
    </row>
    <row r="22" spans="1:1" ht="16" x14ac:dyDescent="0.2">
      <c r="A22" s="35" t="s">
        <v>2581</v>
      </c>
    </row>
    <row r="23" spans="1:1" ht="16" x14ac:dyDescent="0.2">
      <c r="A23" s="195" t="s">
        <v>2582</v>
      </c>
    </row>
    <row r="24" spans="1:1" ht="16" x14ac:dyDescent="0.2">
      <c r="A24" s="195" t="s">
        <v>2583</v>
      </c>
    </row>
    <row r="25" spans="1:1" ht="16" x14ac:dyDescent="0.2">
      <c r="A25" s="198" t="s">
        <v>2584</v>
      </c>
    </row>
    <row r="26" spans="1:1" ht="16" x14ac:dyDescent="0.2">
      <c r="A26" s="195" t="s">
        <v>2585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CD3AC-614C-B644-9A10-CB32C541D806}">
  <dimension ref="A1:H35"/>
  <sheetViews>
    <sheetView zoomScale="125" workbookViewId="0"/>
  </sheetViews>
  <sheetFormatPr baseColWidth="10" defaultColWidth="11.5" defaultRowHeight="15" x14ac:dyDescent="0.2"/>
  <cols>
    <col min="1" max="1" width="28.33203125" customWidth="1"/>
    <col min="2" max="2" width="21.83203125" customWidth="1"/>
    <col min="3" max="3" width="21.1640625" customWidth="1"/>
    <col min="4" max="4" width="21.83203125" customWidth="1"/>
  </cols>
  <sheetData>
    <row r="1" spans="1:8" ht="16" x14ac:dyDescent="0.2">
      <c r="A1" s="36" t="s">
        <v>2566</v>
      </c>
      <c r="B1" s="34"/>
      <c r="C1" s="34"/>
      <c r="D1" s="34"/>
    </row>
    <row r="3" spans="1:8" ht="15" customHeight="1" x14ac:dyDescent="0.2">
      <c r="A3" s="23"/>
      <c r="B3" s="65" t="s">
        <v>290</v>
      </c>
      <c r="C3" s="65" t="s">
        <v>220</v>
      </c>
      <c r="D3" s="65" t="s">
        <v>291</v>
      </c>
    </row>
    <row r="4" spans="1:8" ht="32" x14ac:dyDescent="0.2">
      <c r="A4" s="23" t="s">
        <v>286</v>
      </c>
      <c r="B4" s="56" t="s">
        <v>287</v>
      </c>
      <c r="C4" s="56" t="s">
        <v>288</v>
      </c>
      <c r="D4" s="56" t="s">
        <v>289</v>
      </c>
    </row>
    <row r="5" spans="1:8" ht="16" x14ac:dyDescent="0.2">
      <c r="A5" s="25" t="s">
        <v>23</v>
      </c>
      <c r="B5" s="58">
        <v>104</v>
      </c>
      <c r="C5" s="58">
        <v>405</v>
      </c>
      <c r="D5" s="58">
        <v>431</v>
      </c>
    </row>
    <row r="6" spans="1:8" ht="16" x14ac:dyDescent="0.2">
      <c r="A6" s="25" t="s">
        <v>92</v>
      </c>
      <c r="B6" s="58" t="s">
        <v>93</v>
      </c>
      <c r="C6" s="58" t="s">
        <v>94</v>
      </c>
      <c r="D6" s="58" t="s">
        <v>95</v>
      </c>
    </row>
    <row r="7" spans="1:8" ht="16" x14ac:dyDescent="0.2">
      <c r="A7" s="63" t="s">
        <v>275</v>
      </c>
      <c r="B7" s="58"/>
      <c r="C7" s="58"/>
      <c r="D7" s="58"/>
      <c r="F7">
        <v>153117</v>
      </c>
    </row>
    <row r="8" spans="1:8" ht="16" x14ac:dyDescent="0.2">
      <c r="A8" s="64" t="s">
        <v>103</v>
      </c>
      <c r="B8" s="58" t="s">
        <v>104</v>
      </c>
      <c r="C8" s="58" t="s">
        <v>105</v>
      </c>
      <c r="D8" s="58" t="s">
        <v>106</v>
      </c>
      <c r="F8">
        <v>779</v>
      </c>
      <c r="G8">
        <v>779</v>
      </c>
    </row>
    <row r="9" spans="1:8" ht="16" x14ac:dyDescent="0.2">
      <c r="A9" s="64" t="s">
        <v>107</v>
      </c>
      <c r="B9" s="58" t="s">
        <v>108</v>
      </c>
      <c r="C9" s="58" t="s">
        <v>109</v>
      </c>
      <c r="D9" s="58" t="s">
        <v>110</v>
      </c>
      <c r="F9">
        <v>2693</v>
      </c>
      <c r="G9">
        <v>2693</v>
      </c>
    </row>
    <row r="10" spans="1:8" ht="16" x14ac:dyDescent="0.2">
      <c r="A10" s="64" t="s">
        <v>111</v>
      </c>
      <c r="B10" s="58" t="s">
        <v>112</v>
      </c>
      <c r="C10" s="58" t="s">
        <v>113</v>
      </c>
      <c r="D10" s="58" t="s">
        <v>114</v>
      </c>
      <c r="F10">
        <v>396</v>
      </c>
      <c r="G10">
        <v>396</v>
      </c>
    </row>
    <row r="11" spans="1:8" ht="16" x14ac:dyDescent="0.2">
      <c r="A11" s="64" t="s">
        <v>115</v>
      </c>
      <c r="B11" s="58" t="s">
        <v>116</v>
      </c>
      <c r="C11" s="58" t="s">
        <v>117</v>
      </c>
      <c r="D11" s="58" t="s">
        <v>118</v>
      </c>
      <c r="F11">
        <v>1888</v>
      </c>
      <c r="G11">
        <v>1888</v>
      </c>
    </row>
    <row r="12" spans="1:8" ht="32" x14ac:dyDescent="0.2">
      <c r="A12" s="25" t="s">
        <v>284</v>
      </c>
      <c r="B12" s="58" t="s">
        <v>96</v>
      </c>
      <c r="C12" s="58" t="s">
        <v>97</v>
      </c>
      <c r="D12" s="58" t="s">
        <v>98</v>
      </c>
      <c r="F12">
        <v>1556</v>
      </c>
      <c r="G12">
        <v>1556</v>
      </c>
    </row>
    <row r="13" spans="1:8" ht="16" x14ac:dyDescent="0.2">
      <c r="A13" s="25" t="s">
        <v>283</v>
      </c>
      <c r="B13" s="58"/>
      <c r="C13" s="58"/>
      <c r="D13" s="58"/>
      <c r="F13">
        <v>1379</v>
      </c>
      <c r="G13">
        <v>1379</v>
      </c>
    </row>
    <row r="14" spans="1:8" ht="16" x14ac:dyDescent="0.2">
      <c r="A14" s="64" t="s">
        <v>119</v>
      </c>
      <c r="B14" s="58" t="s">
        <v>120</v>
      </c>
      <c r="C14" s="58" t="s">
        <v>121</v>
      </c>
      <c r="D14" s="58" t="s">
        <v>122</v>
      </c>
      <c r="F14">
        <f>SUM(F7:F13)</f>
        <v>161808</v>
      </c>
      <c r="G14">
        <f>SUM(G8:G12)</f>
        <v>7312</v>
      </c>
      <c r="H14">
        <f>QUOTIENT(G14, F14)</f>
        <v>0</v>
      </c>
    </row>
    <row r="15" spans="1:8" ht="16" x14ac:dyDescent="0.2">
      <c r="A15" s="64" t="s">
        <v>123</v>
      </c>
      <c r="B15" s="58" t="s">
        <v>124</v>
      </c>
      <c r="C15" s="58" t="s">
        <v>125</v>
      </c>
      <c r="D15" s="58" t="s">
        <v>126</v>
      </c>
    </row>
    <row r="16" spans="1:8" ht="16" x14ac:dyDescent="0.2">
      <c r="A16" s="64" t="s">
        <v>127</v>
      </c>
      <c r="B16" s="58" t="s">
        <v>128</v>
      </c>
      <c r="C16" s="58" t="s">
        <v>129</v>
      </c>
      <c r="D16" s="58" t="s">
        <v>130</v>
      </c>
    </row>
    <row r="17" spans="1:4" ht="16" x14ac:dyDescent="0.2">
      <c r="A17" s="25" t="s">
        <v>281</v>
      </c>
      <c r="B17" s="58" t="s">
        <v>134</v>
      </c>
      <c r="C17" s="58" t="s">
        <v>135</v>
      </c>
      <c r="D17" s="58" t="s">
        <v>136</v>
      </c>
    </row>
    <row r="18" spans="1:4" ht="16" x14ac:dyDescent="0.2">
      <c r="A18" s="25" t="s">
        <v>282</v>
      </c>
      <c r="B18" s="58" t="s">
        <v>131</v>
      </c>
      <c r="C18" s="58" t="s">
        <v>132</v>
      </c>
      <c r="D18" s="58" t="s">
        <v>133</v>
      </c>
    </row>
    <row r="19" spans="1:4" x14ac:dyDescent="0.2">
      <c r="A19" s="62" t="s">
        <v>276</v>
      </c>
      <c r="B19" s="12"/>
      <c r="C19" s="12"/>
      <c r="D19" s="12"/>
    </row>
    <row r="20" spans="1:4" ht="16" x14ac:dyDescent="0.2">
      <c r="A20" s="64" t="s">
        <v>277</v>
      </c>
      <c r="B20" s="58" t="s">
        <v>137</v>
      </c>
      <c r="C20" s="58" t="s">
        <v>138</v>
      </c>
      <c r="D20" s="58" t="s">
        <v>139</v>
      </c>
    </row>
    <row r="21" spans="1:4" ht="16" x14ac:dyDescent="0.2">
      <c r="A21" s="64" t="s">
        <v>278</v>
      </c>
      <c r="B21" s="58" t="s">
        <v>144</v>
      </c>
      <c r="C21" s="58" t="s">
        <v>145</v>
      </c>
      <c r="D21" s="58" t="s">
        <v>146</v>
      </c>
    </row>
    <row r="22" spans="1:4" ht="16" x14ac:dyDescent="0.2">
      <c r="A22" s="64" t="s">
        <v>279</v>
      </c>
      <c r="B22" s="58" t="s">
        <v>108</v>
      </c>
      <c r="C22" s="58" t="s">
        <v>147</v>
      </c>
      <c r="D22" s="58" t="s">
        <v>148</v>
      </c>
    </row>
    <row r="23" spans="1:4" ht="16" x14ac:dyDescent="0.2">
      <c r="A23" s="64" t="s">
        <v>285</v>
      </c>
      <c r="B23" s="58" t="s">
        <v>292</v>
      </c>
      <c r="C23" s="58" t="s">
        <v>293</v>
      </c>
      <c r="D23" s="58" t="s">
        <v>294</v>
      </c>
    </row>
    <row r="24" spans="1:4" ht="16" x14ac:dyDescent="0.2">
      <c r="A24" s="64" t="s">
        <v>140</v>
      </c>
      <c r="B24" s="58" t="s">
        <v>141</v>
      </c>
      <c r="C24" s="58" t="s">
        <v>142</v>
      </c>
      <c r="D24" s="58" t="s">
        <v>143</v>
      </c>
    </row>
    <row r="25" spans="1:4" ht="16" x14ac:dyDescent="0.2">
      <c r="A25" s="64" t="s">
        <v>280</v>
      </c>
      <c r="B25" s="58" t="s">
        <v>149</v>
      </c>
      <c r="C25" s="58" t="s">
        <v>150</v>
      </c>
      <c r="D25" s="58" t="s">
        <v>151</v>
      </c>
    </row>
    <row r="26" spans="1:4" ht="16" x14ac:dyDescent="0.2">
      <c r="A26" s="25" t="s">
        <v>99</v>
      </c>
      <c r="B26" s="58" t="s">
        <v>100</v>
      </c>
      <c r="C26" s="58" t="s">
        <v>101</v>
      </c>
      <c r="D26" s="58" t="s">
        <v>102</v>
      </c>
    </row>
    <row r="27" spans="1:4" ht="16" x14ac:dyDescent="0.2">
      <c r="A27" s="190" t="s">
        <v>2560</v>
      </c>
      <c r="B27" s="58" t="s">
        <v>2562</v>
      </c>
      <c r="C27" s="58"/>
      <c r="D27" s="58" t="s">
        <v>2564</v>
      </c>
    </row>
    <row r="28" spans="1:4" ht="16" x14ac:dyDescent="0.2">
      <c r="A28" s="9" t="s">
        <v>2561</v>
      </c>
      <c r="B28" s="60" t="s">
        <v>2563</v>
      </c>
      <c r="C28" s="9"/>
      <c r="D28" s="60" t="s">
        <v>2565</v>
      </c>
    </row>
    <row r="29" spans="1:4" x14ac:dyDescent="0.2">
      <c r="A29" s="64"/>
    </row>
    <row r="32" spans="1:4" x14ac:dyDescent="0.2">
      <c r="A32" s="8"/>
      <c r="B32" s="8"/>
      <c r="C32" s="8"/>
      <c r="D32" s="8"/>
    </row>
    <row r="34" spans="1:4" x14ac:dyDescent="0.2">
      <c r="A34" s="8"/>
      <c r="B34" s="8"/>
      <c r="C34" s="8"/>
      <c r="D34" s="8"/>
    </row>
    <row r="35" spans="1:4" x14ac:dyDescent="0.2">
      <c r="A35" s="8"/>
      <c r="B35" s="8"/>
      <c r="C35" s="8"/>
      <c r="D35"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43EE5-ACC0-5E48-BB84-3FBF5F6EC75E}">
  <dimension ref="A1:F1109"/>
  <sheetViews>
    <sheetView workbookViewId="0"/>
  </sheetViews>
  <sheetFormatPr baseColWidth="10" defaultColWidth="8.83203125" defaultRowHeight="15" x14ac:dyDescent="0.2"/>
  <cols>
    <col min="1" max="1" width="11.6640625" customWidth="1"/>
    <col min="2" max="2" width="22" customWidth="1"/>
    <col min="3" max="3" width="17.6640625" customWidth="1"/>
    <col min="4" max="4" width="17" customWidth="1"/>
    <col min="5" max="5" width="19.6640625" customWidth="1"/>
    <col min="6" max="6" width="16.83203125" bestFit="1" customWidth="1"/>
  </cols>
  <sheetData>
    <row r="1" spans="1:6" ht="16" x14ac:dyDescent="0.2">
      <c r="A1" s="195" t="s">
        <v>2567</v>
      </c>
    </row>
    <row r="4" spans="1:6" ht="30" customHeight="1" x14ac:dyDescent="0.2">
      <c r="A4" s="77" t="s">
        <v>16</v>
      </c>
      <c r="B4" s="77" t="s">
        <v>358</v>
      </c>
      <c r="C4" s="77" t="s">
        <v>359</v>
      </c>
      <c r="D4" s="77" t="s">
        <v>360</v>
      </c>
      <c r="E4" s="77" t="s">
        <v>361</v>
      </c>
      <c r="F4" s="177" t="s">
        <v>2470</v>
      </c>
    </row>
    <row r="5" spans="1:6" ht="30" customHeight="1" x14ac:dyDescent="0.2">
      <c r="A5" s="81"/>
      <c r="B5" s="81" t="s">
        <v>362</v>
      </c>
      <c r="C5" s="81" t="s">
        <v>362</v>
      </c>
      <c r="D5" s="81" t="s">
        <v>362</v>
      </c>
      <c r="E5" s="81" t="s">
        <v>363</v>
      </c>
      <c r="F5" s="81" t="s">
        <v>363</v>
      </c>
    </row>
    <row r="6" spans="1:6" x14ac:dyDescent="0.2">
      <c r="A6" t="s">
        <v>364</v>
      </c>
      <c r="B6" s="76">
        <v>31.651376146788991</v>
      </c>
      <c r="C6" s="76">
        <v>24.364123159303883</v>
      </c>
      <c r="D6" s="76">
        <v>28.68217054263566</v>
      </c>
      <c r="E6" s="76">
        <v>7.2872529874851075</v>
      </c>
      <c r="F6" s="176">
        <f>ABS(E6)</f>
        <v>7.2872529874851075</v>
      </c>
    </row>
    <row r="7" spans="1:6" x14ac:dyDescent="0.2">
      <c r="A7" t="s">
        <v>365</v>
      </c>
      <c r="B7" s="76">
        <v>18.348623853211009</v>
      </c>
      <c r="C7" s="76">
        <v>12.048192771084338</v>
      </c>
      <c r="D7" s="76">
        <v>13.488372093023257</v>
      </c>
      <c r="E7" s="76">
        <v>6.3004310821266714</v>
      </c>
      <c r="F7" s="176">
        <f t="shared" ref="F7:F70" si="0">ABS(E7)</f>
        <v>6.3004310821266714</v>
      </c>
    </row>
    <row r="8" spans="1:6" x14ac:dyDescent="0.2">
      <c r="A8" t="s">
        <v>366</v>
      </c>
      <c r="B8" s="76">
        <v>32.568807339449542</v>
      </c>
      <c r="C8" s="76">
        <v>26.773761713520749</v>
      </c>
      <c r="D8" s="76">
        <v>25.116279069767444</v>
      </c>
      <c r="E8" s="76">
        <v>5.7950456259287932</v>
      </c>
      <c r="F8" s="176">
        <f t="shared" si="0"/>
        <v>5.7950456259287932</v>
      </c>
    </row>
    <row r="9" spans="1:6" x14ac:dyDescent="0.2">
      <c r="A9" t="s">
        <v>367</v>
      </c>
      <c r="B9" s="76">
        <v>40.366972477064223</v>
      </c>
      <c r="C9" s="76">
        <v>35.073627844712178</v>
      </c>
      <c r="D9" s="76">
        <v>35.038759689922486</v>
      </c>
      <c r="E9" s="76">
        <v>5.2933446323520457</v>
      </c>
      <c r="F9" s="176">
        <f t="shared" si="0"/>
        <v>5.2933446323520457</v>
      </c>
    </row>
    <row r="10" spans="1:6" x14ac:dyDescent="0.2">
      <c r="A10" t="s">
        <v>368</v>
      </c>
      <c r="B10" s="76">
        <v>88.532110091743121</v>
      </c>
      <c r="C10" s="76">
        <v>83.801874163319951</v>
      </c>
      <c r="D10" s="76">
        <v>82.170542635658919</v>
      </c>
      <c r="E10" s="76">
        <v>4.7302359284231699</v>
      </c>
      <c r="F10" s="176">
        <f t="shared" si="0"/>
        <v>4.7302359284231699</v>
      </c>
    </row>
    <row r="11" spans="1:6" x14ac:dyDescent="0.2">
      <c r="A11" t="s">
        <v>369</v>
      </c>
      <c r="B11" s="76">
        <v>38.532110091743121</v>
      </c>
      <c r="C11" s="76">
        <v>34.270414993306559</v>
      </c>
      <c r="D11" s="76">
        <v>34.418604651162795</v>
      </c>
      <c r="E11" s="76">
        <v>4.2616950984365616</v>
      </c>
      <c r="F11" s="176">
        <f t="shared" si="0"/>
        <v>4.2616950984365616</v>
      </c>
    </row>
    <row r="12" spans="1:6" x14ac:dyDescent="0.2">
      <c r="A12" t="s">
        <v>370</v>
      </c>
      <c r="B12" s="76">
        <v>28.899082568807337</v>
      </c>
      <c r="C12" s="76">
        <v>24.765729585006692</v>
      </c>
      <c r="D12" s="76">
        <v>24.186046511627907</v>
      </c>
      <c r="E12" s="76">
        <v>4.1333529838006449</v>
      </c>
      <c r="F12" s="176">
        <f t="shared" si="0"/>
        <v>4.1333529838006449</v>
      </c>
    </row>
    <row r="13" spans="1:6" x14ac:dyDescent="0.2">
      <c r="A13" t="s">
        <v>371</v>
      </c>
      <c r="B13" s="76">
        <v>53.669724770642205</v>
      </c>
      <c r="C13" s="76">
        <v>49.66532797858099</v>
      </c>
      <c r="D13" s="76">
        <v>48.837209302325576</v>
      </c>
      <c r="E13" s="76">
        <v>4.0043967920612147</v>
      </c>
      <c r="F13" s="176">
        <f t="shared" si="0"/>
        <v>4.0043967920612147</v>
      </c>
    </row>
    <row r="14" spans="1:6" x14ac:dyDescent="0.2">
      <c r="A14" t="s">
        <v>372</v>
      </c>
      <c r="B14" s="76">
        <v>21.100917431192663</v>
      </c>
      <c r="C14" s="76">
        <v>17.13520749665328</v>
      </c>
      <c r="D14" s="76">
        <v>19.844961240310077</v>
      </c>
      <c r="E14" s="76">
        <v>3.9657099345393831</v>
      </c>
      <c r="F14" s="176">
        <f t="shared" si="0"/>
        <v>3.9657099345393831</v>
      </c>
    </row>
    <row r="15" spans="1:6" x14ac:dyDescent="0.2">
      <c r="A15" t="s">
        <v>373</v>
      </c>
      <c r="B15" s="76">
        <v>77.064220183486242</v>
      </c>
      <c r="C15" s="76">
        <v>73.226238286479244</v>
      </c>
      <c r="D15" s="76">
        <v>76.589147286821699</v>
      </c>
      <c r="E15" s="76">
        <v>3.8379818970069977</v>
      </c>
      <c r="F15" s="176">
        <f t="shared" si="0"/>
        <v>3.8379818970069977</v>
      </c>
    </row>
    <row r="16" spans="1:6" x14ac:dyDescent="0.2">
      <c r="A16" t="s">
        <v>374</v>
      </c>
      <c r="B16" s="76">
        <v>17.889908256880734</v>
      </c>
      <c r="C16" s="76">
        <v>14.190093708165996</v>
      </c>
      <c r="D16" s="76">
        <v>19.534883720930232</v>
      </c>
      <c r="E16" s="76">
        <v>3.6998145487147376</v>
      </c>
      <c r="F16" s="176">
        <f t="shared" si="0"/>
        <v>3.6998145487147376</v>
      </c>
    </row>
    <row r="17" spans="1:6" x14ac:dyDescent="0.2">
      <c r="A17" t="s">
        <v>375</v>
      </c>
      <c r="B17" s="76">
        <v>70.642201834862391</v>
      </c>
      <c r="C17" s="76">
        <v>67.202141900937079</v>
      </c>
      <c r="D17" s="76">
        <v>69.612403100775182</v>
      </c>
      <c r="E17" s="76">
        <v>3.440059933925312</v>
      </c>
      <c r="F17" s="176">
        <f t="shared" si="0"/>
        <v>3.440059933925312</v>
      </c>
    </row>
    <row r="18" spans="1:6" x14ac:dyDescent="0.2">
      <c r="A18" t="s">
        <v>376</v>
      </c>
      <c r="B18" s="76">
        <v>94.036697247706428</v>
      </c>
      <c r="C18" s="76">
        <v>90.763052208835333</v>
      </c>
      <c r="D18" s="76">
        <v>90.232558139534873</v>
      </c>
      <c r="E18" s="76">
        <v>3.2736450388710949</v>
      </c>
      <c r="F18" s="176">
        <f t="shared" si="0"/>
        <v>3.2736450388710949</v>
      </c>
    </row>
    <row r="19" spans="1:6" x14ac:dyDescent="0.2">
      <c r="A19" t="s">
        <v>377</v>
      </c>
      <c r="B19" s="76">
        <v>74.311926605504581</v>
      </c>
      <c r="C19" s="76">
        <v>71.084337349397586</v>
      </c>
      <c r="D19" s="76">
        <v>72.093023255813947</v>
      </c>
      <c r="E19" s="76">
        <v>3.2275892561069952</v>
      </c>
      <c r="F19" s="176">
        <f t="shared" si="0"/>
        <v>3.2275892561069952</v>
      </c>
    </row>
    <row r="20" spans="1:6" x14ac:dyDescent="0.2">
      <c r="A20" t="s">
        <v>378</v>
      </c>
      <c r="B20" s="76">
        <v>27.522935779816514</v>
      </c>
      <c r="C20" s="76">
        <v>24.364123159303883</v>
      </c>
      <c r="D20" s="76">
        <v>25.736434108527135</v>
      </c>
      <c r="E20" s="76">
        <v>3.1588126205126308</v>
      </c>
      <c r="F20" s="176">
        <f t="shared" si="0"/>
        <v>3.1588126205126308</v>
      </c>
    </row>
    <row r="21" spans="1:6" x14ac:dyDescent="0.2">
      <c r="A21" t="s">
        <v>379</v>
      </c>
      <c r="B21" s="76">
        <v>15.596330275229359</v>
      </c>
      <c r="C21" s="76">
        <v>12.449799196787147</v>
      </c>
      <c r="D21" s="76">
        <v>14.728682170542637</v>
      </c>
      <c r="E21" s="76">
        <v>3.1465310784422122</v>
      </c>
      <c r="F21" s="176">
        <f t="shared" si="0"/>
        <v>3.1465310784422122</v>
      </c>
    </row>
    <row r="22" spans="1:6" x14ac:dyDescent="0.2">
      <c r="A22" t="s">
        <v>380</v>
      </c>
      <c r="B22" s="76">
        <v>95.87155963302753</v>
      </c>
      <c r="C22" s="76">
        <v>92.771084337349393</v>
      </c>
      <c r="D22" s="76">
        <v>92.403100775193806</v>
      </c>
      <c r="E22" s="76">
        <v>3.1004752956781374</v>
      </c>
      <c r="F22" s="176">
        <f t="shared" si="0"/>
        <v>3.1004752956781374</v>
      </c>
    </row>
    <row r="23" spans="1:6" x14ac:dyDescent="0.2">
      <c r="A23" t="s">
        <v>381</v>
      </c>
      <c r="B23" s="76">
        <v>40.825688073394495</v>
      </c>
      <c r="C23" s="76">
        <v>37.751004016064257</v>
      </c>
      <c r="D23" s="76">
        <v>37.519379844961243</v>
      </c>
      <c r="E23" s="76">
        <v>3.0746840573302379</v>
      </c>
      <c r="F23" s="176">
        <f t="shared" si="0"/>
        <v>3.0746840573302379</v>
      </c>
    </row>
    <row r="24" spans="1:6" x14ac:dyDescent="0.2">
      <c r="A24" t="s">
        <v>382</v>
      </c>
      <c r="B24" s="76">
        <v>76.146788990825684</v>
      </c>
      <c r="C24" s="76">
        <v>73.092369477911646</v>
      </c>
      <c r="D24" s="76">
        <v>74.883720930232556</v>
      </c>
      <c r="E24" s="76">
        <v>3.0544195129140377</v>
      </c>
      <c r="F24" s="176">
        <f t="shared" si="0"/>
        <v>3.0544195129140377</v>
      </c>
    </row>
    <row r="25" spans="1:6" x14ac:dyDescent="0.2">
      <c r="A25" t="s">
        <v>383</v>
      </c>
      <c r="B25" s="76">
        <v>13.761467889908257</v>
      </c>
      <c r="C25" s="76">
        <v>10.7095046854083</v>
      </c>
      <c r="D25" s="76">
        <v>11.472868217054263</v>
      </c>
      <c r="E25" s="76">
        <v>3.0519632044999572</v>
      </c>
      <c r="F25" s="176">
        <f t="shared" si="0"/>
        <v>3.0519632044999572</v>
      </c>
    </row>
    <row r="26" spans="1:6" x14ac:dyDescent="0.2">
      <c r="A26" t="s">
        <v>384</v>
      </c>
      <c r="B26" s="76">
        <v>23.394495412844037</v>
      </c>
      <c r="C26" s="76">
        <v>20.348058902275771</v>
      </c>
      <c r="D26" s="76">
        <v>22.480620155038761</v>
      </c>
      <c r="E26" s="76">
        <v>3.0464365105682667</v>
      </c>
      <c r="F26" s="176">
        <f t="shared" si="0"/>
        <v>3.0464365105682667</v>
      </c>
    </row>
    <row r="27" spans="1:6" x14ac:dyDescent="0.2">
      <c r="A27" t="s">
        <v>385</v>
      </c>
      <c r="B27" s="76">
        <v>14.678899082568808</v>
      </c>
      <c r="C27" s="76">
        <v>11.646586345381527</v>
      </c>
      <c r="D27" s="76">
        <v>15.348837209302326</v>
      </c>
      <c r="E27" s="76">
        <v>3.0323127371872811</v>
      </c>
      <c r="F27" s="176">
        <f t="shared" si="0"/>
        <v>3.0323127371872811</v>
      </c>
    </row>
    <row r="28" spans="1:6" x14ac:dyDescent="0.2">
      <c r="A28" t="s">
        <v>386</v>
      </c>
      <c r="B28" s="76">
        <v>14.678899082568808</v>
      </c>
      <c r="C28" s="76">
        <v>11.646586345381527</v>
      </c>
      <c r="D28" s="76">
        <v>12.558139534883722</v>
      </c>
      <c r="E28" s="76">
        <v>3.0323127371872811</v>
      </c>
      <c r="F28" s="176">
        <f t="shared" si="0"/>
        <v>3.0323127371872811</v>
      </c>
    </row>
    <row r="29" spans="1:6" x14ac:dyDescent="0.2">
      <c r="A29" t="s">
        <v>387</v>
      </c>
      <c r="B29" s="76">
        <v>30.275229357798167</v>
      </c>
      <c r="C29" s="76">
        <v>27.309236947791167</v>
      </c>
      <c r="D29" s="76">
        <v>31.627906976744185</v>
      </c>
      <c r="E29" s="76">
        <v>2.9659924100070008</v>
      </c>
      <c r="F29" s="176">
        <f t="shared" si="0"/>
        <v>2.9659924100070008</v>
      </c>
    </row>
    <row r="30" spans="1:6" x14ac:dyDescent="0.2">
      <c r="A30" t="s">
        <v>388</v>
      </c>
      <c r="B30" s="76">
        <v>12.844036697247708</v>
      </c>
      <c r="C30" s="76">
        <v>9.9062918340026762</v>
      </c>
      <c r="D30" s="76">
        <v>13.333333333333334</v>
      </c>
      <c r="E30" s="76">
        <v>2.9377448632450314</v>
      </c>
      <c r="F30" s="176">
        <f t="shared" si="0"/>
        <v>2.9377448632450314</v>
      </c>
    </row>
    <row r="31" spans="1:6" x14ac:dyDescent="0.2">
      <c r="A31" t="s">
        <v>389</v>
      </c>
      <c r="B31" s="76">
        <v>19.26605504587156</v>
      </c>
      <c r="C31" s="76">
        <v>16.331994645247658</v>
      </c>
      <c r="D31" s="76">
        <v>16.589147286821706</v>
      </c>
      <c r="E31" s="76">
        <v>2.9340604006239026</v>
      </c>
      <c r="F31" s="176">
        <f t="shared" si="0"/>
        <v>2.9340604006239026</v>
      </c>
    </row>
    <row r="32" spans="1:6" x14ac:dyDescent="0.2">
      <c r="A32" t="s">
        <v>390</v>
      </c>
      <c r="B32" s="76">
        <v>82.568807339449549</v>
      </c>
      <c r="C32" s="76">
        <v>79.651941097724233</v>
      </c>
      <c r="D32" s="76">
        <v>81.860465116279073</v>
      </c>
      <c r="E32" s="76">
        <v>2.9168662417253159</v>
      </c>
      <c r="F32" s="176">
        <f t="shared" si="0"/>
        <v>2.9168662417253159</v>
      </c>
    </row>
    <row r="33" spans="1:6" x14ac:dyDescent="0.2">
      <c r="A33" t="s">
        <v>391</v>
      </c>
      <c r="B33" s="76">
        <v>21.100917431192663</v>
      </c>
      <c r="C33" s="76">
        <v>18.206157965194109</v>
      </c>
      <c r="D33" s="76">
        <v>20</v>
      </c>
      <c r="E33" s="76">
        <v>2.894759465998554</v>
      </c>
      <c r="F33" s="176">
        <f t="shared" si="0"/>
        <v>2.894759465998554</v>
      </c>
    </row>
    <row r="34" spans="1:6" x14ac:dyDescent="0.2">
      <c r="A34" t="s">
        <v>392</v>
      </c>
      <c r="B34" s="76">
        <v>26.605504587155966</v>
      </c>
      <c r="C34" s="76">
        <v>23.828647925033465</v>
      </c>
      <c r="D34" s="76">
        <v>22.635658914728683</v>
      </c>
      <c r="E34" s="76">
        <v>2.7768566621225013</v>
      </c>
      <c r="F34" s="176">
        <f t="shared" si="0"/>
        <v>2.7768566621225013</v>
      </c>
    </row>
    <row r="35" spans="1:6" x14ac:dyDescent="0.2">
      <c r="A35" t="s">
        <v>393</v>
      </c>
      <c r="B35" s="76">
        <v>27.064220183486238</v>
      </c>
      <c r="C35" s="76">
        <v>24.364123159303883</v>
      </c>
      <c r="D35" s="76">
        <v>22.635658914728683</v>
      </c>
      <c r="E35" s="76">
        <v>2.7000970241823552</v>
      </c>
      <c r="F35" s="176">
        <f t="shared" si="0"/>
        <v>2.7000970241823552</v>
      </c>
    </row>
    <row r="36" spans="1:6" x14ac:dyDescent="0.2">
      <c r="A36" t="s">
        <v>394</v>
      </c>
      <c r="B36" s="76">
        <v>45.871559633027523</v>
      </c>
      <c r="C36" s="76">
        <v>43.239625167336008</v>
      </c>
      <c r="D36" s="76">
        <v>41.70542635658915</v>
      </c>
      <c r="E36" s="76">
        <v>2.6319344656915149</v>
      </c>
      <c r="F36" s="176">
        <f t="shared" si="0"/>
        <v>2.6319344656915149</v>
      </c>
    </row>
    <row r="37" spans="1:6" x14ac:dyDescent="0.2">
      <c r="A37" t="s">
        <v>395</v>
      </c>
      <c r="B37" s="76">
        <v>39.908256880733944</v>
      </c>
      <c r="C37" s="76">
        <v>37.349397590361441</v>
      </c>
      <c r="D37" s="76">
        <v>36.744186046511629</v>
      </c>
      <c r="E37" s="76">
        <v>2.5588592903725029</v>
      </c>
      <c r="F37" s="176">
        <f t="shared" si="0"/>
        <v>2.5588592903725029</v>
      </c>
    </row>
    <row r="38" spans="1:6" x14ac:dyDescent="0.2">
      <c r="A38" t="s">
        <v>396</v>
      </c>
      <c r="B38" s="76">
        <v>39.449541284403672</v>
      </c>
      <c r="C38" s="76">
        <v>36.947791164658632</v>
      </c>
      <c r="D38" s="76">
        <v>35.193798449612402</v>
      </c>
      <c r="E38" s="76">
        <v>2.50175011974504</v>
      </c>
      <c r="F38" s="176">
        <f t="shared" si="0"/>
        <v>2.50175011974504</v>
      </c>
    </row>
    <row r="39" spans="1:6" x14ac:dyDescent="0.2">
      <c r="A39" t="s">
        <v>397</v>
      </c>
      <c r="B39" s="76">
        <v>30.73394495412844</v>
      </c>
      <c r="C39" s="76">
        <v>28.246318607764394</v>
      </c>
      <c r="D39" s="76">
        <v>28.992248062015502</v>
      </c>
      <c r="E39" s="76">
        <v>2.4876263463640456</v>
      </c>
      <c r="F39" s="176">
        <f t="shared" si="0"/>
        <v>2.4876263463640456</v>
      </c>
    </row>
    <row r="40" spans="1:6" x14ac:dyDescent="0.2">
      <c r="A40" t="s">
        <v>398</v>
      </c>
      <c r="B40" s="76">
        <v>12.385321100917432</v>
      </c>
      <c r="C40" s="76">
        <v>9.9062918340026762</v>
      </c>
      <c r="D40" s="76">
        <v>11.007751937984496</v>
      </c>
      <c r="E40" s="76">
        <v>2.4790292669147558</v>
      </c>
      <c r="F40" s="176">
        <f t="shared" si="0"/>
        <v>2.4790292669147558</v>
      </c>
    </row>
    <row r="41" spans="1:6" x14ac:dyDescent="0.2">
      <c r="A41" t="s">
        <v>399</v>
      </c>
      <c r="B41" s="76">
        <v>19.724770642201836</v>
      </c>
      <c r="C41" s="76">
        <v>17.269076305220885</v>
      </c>
      <c r="D41" s="76">
        <v>17.054263565891471</v>
      </c>
      <c r="E41" s="76">
        <v>2.455694336980951</v>
      </c>
      <c r="F41" s="176">
        <f t="shared" si="0"/>
        <v>2.455694336980951</v>
      </c>
    </row>
    <row r="42" spans="1:6" x14ac:dyDescent="0.2">
      <c r="A42" t="s">
        <v>400</v>
      </c>
      <c r="B42" s="76">
        <v>9.6330275229357802</v>
      </c>
      <c r="C42" s="76">
        <v>7.3627844712182062</v>
      </c>
      <c r="D42" s="76">
        <v>6.5116279069767442</v>
      </c>
      <c r="E42" s="76">
        <v>2.270243051717574</v>
      </c>
      <c r="F42" s="176">
        <f t="shared" si="0"/>
        <v>2.270243051717574</v>
      </c>
    </row>
    <row r="43" spans="1:6" x14ac:dyDescent="0.2">
      <c r="A43" t="s">
        <v>401</v>
      </c>
      <c r="B43" s="76">
        <v>11.467889908256881</v>
      </c>
      <c r="C43" s="76">
        <v>9.236947791164658</v>
      </c>
      <c r="D43" s="76">
        <v>8.3720930232558146</v>
      </c>
      <c r="E43" s="76">
        <v>2.2309421170922228</v>
      </c>
      <c r="F43" s="176">
        <f t="shared" si="0"/>
        <v>2.2309421170922228</v>
      </c>
    </row>
    <row r="44" spans="1:6" x14ac:dyDescent="0.2">
      <c r="A44" t="s">
        <v>402</v>
      </c>
      <c r="B44" s="76">
        <v>13.302752293577983</v>
      </c>
      <c r="C44" s="76">
        <v>11.111111111111111</v>
      </c>
      <c r="D44" s="76">
        <v>10.852713178294573</v>
      </c>
      <c r="E44" s="76">
        <v>2.1916411824668725</v>
      </c>
      <c r="F44" s="176">
        <f t="shared" si="0"/>
        <v>2.1916411824668725</v>
      </c>
    </row>
    <row r="45" spans="1:6" x14ac:dyDescent="0.2">
      <c r="A45" t="s">
        <v>403</v>
      </c>
      <c r="B45" s="76">
        <v>29.357798165137616</v>
      </c>
      <c r="C45" s="76">
        <v>27.175368139223561</v>
      </c>
      <c r="D45" s="76">
        <v>30.077519379844965</v>
      </c>
      <c r="E45" s="76">
        <v>2.182430025914055</v>
      </c>
      <c r="F45" s="176">
        <f t="shared" si="0"/>
        <v>2.182430025914055</v>
      </c>
    </row>
    <row r="46" spans="1:6" x14ac:dyDescent="0.2">
      <c r="A46" t="s">
        <v>404</v>
      </c>
      <c r="B46" s="76">
        <v>11.009174311926607</v>
      </c>
      <c r="C46" s="76">
        <v>8.8353413654618471</v>
      </c>
      <c r="D46" s="76">
        <v>13.953488372093023</v>
      </c>
      <c r="E46" s="76">
        <v>2.1738329464647599</v>
      </c>
      <c r="F46" s="176">
        <f t="shared" si="0"/>
        <v>2.1738329464647599</v>
      </c>
    </row>
    <row r="47" spans="1:6" x14ac:dyDescent="0.2">
      <c r="A47" t="s">
        <v>405</v>
      </c>
      <c r="B47" s="76">
        <v>30.275229357798167</v>
      </c>
      <c r="C47" s="76">
        <v>28.112449799196789</v>
      </c>
      <c r="D47" s="76">
        <v>31.007751937984494</v>
      </c>
      <c r="E47" s="76">
        <v>2.1627795586013789</v>
      </c>
      <c r="F47" s="176">
        <f t="shared" si="0"/>
        <v>2.1627795586013789</v>
      </c>
    </row>
    <row r="48" spans="1:6" x14ac:dyDescent="0.2">
      <c r="A48" t="s">
        <v>406</v>
      </c>
      <c r="B48" s="76">
        <v>64.22018348623854</v>
      </c>
      <c r="C48" s="76">
        <v>62.248995983935743</v>
      </c>
      <c r="D48" s="76">
        <v>70.077519379844972</v>
      </c>
      <c r="E48" s="76">
        <v>1.9711875023027972</v>
      </c>
      <c r="F48" s="176">
        <f t="shared" si="0"/>
        <v>1.9711875023027972</v>
      </c>
    </row>
    <row r="49" spans="1:6" x14ac:dyDescent="0.2">
      <c r="A49" t="s">
        <v>407</v>
      </c>
      <c r="B49" s="76">
        <v>8.7155963302752291</v>
      </c>
      <c r="C49" s="76">
        <v>6.8273092369477917</v>
      </c>
      <c r="D49" s="76">
        <v>9.9224806201550386</v>
      </c>
      <c r="E49" s="76">
        <v>1.8882870933274374</v>
      </c>
      <c r="F49" s="176">
        <f t="shared" si="0"/>
        <v>1.8882870933274374</v>
      </c>
    </row>
    <row r="50" spans="1:6" x14ac:dyDescent="0.2">
      <c r="A50" t="s">
        <v>408</v>
      </c>
      <c r="B50" s="76">
        <v>79.357798165137609</v>
      </c>
      <c r="C50" s="76">
        <v>77.510040160642575</v>
      </c>
      <c r="D50" s="76">
        <v>81.550387596899228</v>
      </c>
      <c r="E50" s="76">
        <v>1.8477580044950344</v>
      </c>
      <c r="F50" s="176">
        <f t="shared" si="0"/>
        <v>1.8477580044950344</v>
      </c>
    </row>
    <row r="51" spans="1:6" x14ac:dyDescent="0.2">
      <c r="A51" t="s">
        <v>409</v>
      </c>
      <c r="B51" s="76">
        <v>57.798165137614674</v>
      </c>
      <c r="C51" s="76">
        <v>55.957161981258366</v>
      </c>
      <c r="D51" s="76">
        <v>54.728682170542633</v>
      </c>
      <c r="E51" s="76">
        <v>1.8410031563563081</v>
      </c>
      <c r="F51" s="176">
        <f t="shared" si="0"/>
        <v>1.8410031563563081</v>
      </c>
    </row>
    <row r="52" spans="1:6" x14ac:dyDescent="0.2">
      <c r="A52" t="s">
        <v>410</v>
      </c>
      <c r="B52" s="76">
        <v>11.467889908256881</v>
      </c>
      <c r="C52" s="76">
        <v>9.6385542168674707</v>
      </c>
      <c r="D52" s="76">
        <v>11.627906976744185</v>
      </c>
      <c r="E52" s="76">
        <v>1.8293356913894101</v>
      </c>
      <c r="F52" s="176">
        <f t="shared" si="0"/>
        <v>1.8293356913894101</v>
      </c>
    </row>
    <row r="53" spans="1:6" x14ac:dyDescent="0.2">
      <c r="A53" t="s">
        <v>411</v>
      </c>
      <c r="B53" s="76">
        <v>14.678899082568808</v>
      </c>
      <c r="C53" s="76">
        <v>12.851405622489958</v>
      </c>
      <c r="D53" s="76">
        <v>13.488372093023257</v>
      </c>
      <c r="E53" s="76">
        <v>1.8274934600788502</v>
      </c>
      <c r="F53" s="176">
        <f t="shared" si="0"/>
        <v>1.8274934600788502</v>
      </c>
    </row>
    <row r="54" spans="1:6" x14ac:dyDescent="0.2">
      <c r="A54" t="s">
        <v>412</v>
      </c>
      <c r="B54" s="76">
        <v>14.678899082568808</v>
      </c>
      <c r="C54" s="76">
        <v>12.851405622489958</v>
      </c>
      <c r="D54" s="76">
        <v>14.728682170542637</v>
      </c>
      <c r="E54" s="76">
        <v>1.8274934600788502</v>
      </c>
      <c r="F54" s="176">
        <f t="shared" si="0"/>
        <v>1.8274934600788502</v>
      </c>
    </row>
    <row r="55" spans="1:6" x14ac:dyDescent="0.2">
      <c r="A55" t="s">
        <v>413</v>
      </c>
      <c r="B55" s="76">
        <v>24.311926605504588</v>
      </c>
      <c r="C55" s="76">
        <v>22.489959839357429</v>
      </c>
      <c r="D55" s="76">
        <v>18.914728682170541</v>
      </c>
      <c r="E55" s="76">
        <v>1.8219667661471597</v>
      </c>
      <c r="F55" s="176">
        <f t="shared" si="0"/>
        <v>1.8219667661471597</v>
      </c>
    </row>
    <row r="56" spans="1:6" x14ac:dyDescent="0.2">
      <c r="A56" t="s">
        <v>414</v>
      </c>
      <c r="B56" s="76">
        <v>16.513761467889911</v>
      </c>
      <c r="C56" s="76">
        <v>14.725568942436412</v>
      </c>
      <c r="D56" s="76">
        <v>14.418604651162791</v>
      </c>
      <c r="E56" s="76">
        <v>1.788192525453498</v>
      </c>
      <c r="F56" s="176">
        <f t="shared" si="0"/>
        <v>1.788192525453498</v>
      </c>
    </row>
    <row r="57" spans="1:6" x14ac:dyDescent="0.2">
      <c r="A57" t="s">
        <v>415</v>
      </c>
      <c r="B57" s="76">
        <v>19.724770642201836</v>
      </c>
      <c r="C57" s="76">
        <v>17.938420348058905</v>
      </c>
      <c r="D57" s="76">
        <v>18.294573643410853</v>
      </c>
      <c r="E57" s="76">
        <v>1.786350294142931</v>
      </c>
      <c r="F57" s="176">
        <f t="shared" si="0"/>
        <v>1.786350294142931</v>
      </c>
    </row>
    <row r="58" spans="1:6" x14ac:dyDescent="0.2">
      <c r="A58" t="s">
        <v>416</v>
      </c>
      <c r="B58" s="76">
        <v>13.761467889908257</v>
      </c>
      <c r="C58" s="76">
        <v>12.048192771084338</v>
      </c>
      <c r="D58" s="76">
        <v>15.193798449612403</v>
      </c>
      <c r="E58" s="76">
        <v>1.713275118823919</v>
      </c>
      <c r="F58" s="176">
        <f t="shared" si="0"/>
        <v>1.713275118823919</v>
      </c>
    </row>
    <row r="59" spans="1:6" x14ac:dyDescent="0.2">
      <c r="A59" t="s">
        <v>417</v>
      </c>
      <c r="B59" s="76">
        <v>15.596330275229359</v>
      </c>
      <c r="C59" s="76">
        <v>13.922356091030791</v>
      </c>
      <c r="D59" s="76">
        <v>13.333333333333334</v>
      </c>
      <c r="E59" s="76">
        <v>1.6739741841985687</v>
      </c>
      <c r="F59" s="176">
        <f t="shared" si="0"/>
        <v>1.6739741841985687</v>
      </c>
    </row>
    <row r="60" spans="1:6" x14ac:dyDescent="0.2">
      <c r="A60" t="s">
        <v>418</v>
      </c>
      <c r="B60" s="76">
        <v>28.440366972477065</v>
      </c>
      <c r="C60" s="76">
        <v>26.773761713520749</v>
      </c>
      <c r="D60" s="76">
        <v>23.255813953488371</v>
      </c>
      <c r="E60" s="76">
        <v>1.6666052589563165</v>
      </c>
      <c r="F60" s="176">
        <f t="shared" si="0"/>
        <v>1.6666052589563165</v>
      </c>
    </row>
    <row r="61" spans="1:6" x14ac:dyDescent="0.2">
      <c r="A61" t="s">
        <v>419</v>
      </c>
      <c r="B61" s="76">
        <v>10.091743119266056</v>
      </c>
      <c r="C61" s="76">
        <v>8.4337349397590362</v>
      </c>
      <c r="D61" s="76">
        <v>9.7674418604651159</v>
      </c>
      <c r="E61" s="76">
        <v>1.6580081795070196</v>
      </c>
      <c r="F61" s="176">
        <f t="shared" si="0"/>
        <v>1.6580081795070196</v>
      </c>
    </row>
    <row r="62" spans="1:6" x14ac:dyDescent="0.2">
      <c r="A62" t="s">
        <v>420</v>
      </c>
      <c r="B62" s="76">
        <v>10.091743119266056</v>
      </c>
      <c r="C62" s="76">
        <v>8.4337349397590362</v>
      </c>
      <c r="D62" s="76">
        <v>9.6124031007751931</v>
      </c>
      <c r="E62" s="76">
        <v>1.6580081795070196</v>
      </c>
      <c r="F62" s="176">
        <f t="shared" si="0"/>
        <v>1.6580081795070196</v>
      </c>
    </row>
    <row r="63" spans="1:6" x14ac:dyDescent="0.2">
      <c r="A63" t="s">
        <v>421</v>
      </c>
      <c r="B63" s="76">
        <v>8.7155963302752291</v>
      </c>
      <c r="C63" s="76">
        <v>7.0950468540829981</v>
      </c>
      <c r="D63" s="76">
        <v>11.627906976744185</v>
      </c>
      <c r="E63" s="76">
        <v>1.620549476192231</v>
      </c>
      <c r="F63" s="176">
        <f t="shared" si="0"/>
        <v>1.620549476192231</v>
      </c>
    </row>
    <row r="64" spans="1:6" x14ac:dyDescent="0.2">
      <c r="A64" t="s">
        <v>422</v>
      </c>
      <c r="B64" s="76">
        <v>24.770642201834864</v>
      </c>
      <c r="C64" s="76">
        <v>23.159303882195449</v>
      </c>
      <c r="D64" s="76">
        <v>20.155038759689923</v>
      </c>
      <c r="E64" s="76">
        <v>1.6113383196394153</v>
      </c>
      <c r="F64" s="176">
        <f t="shared" si="0"/>
        <v>1.6113383196394153</v>
      </c>
    </row>
    <row r="65" spans="1:6" x14ac:dyDescent="0.2">
      <c r="A65" t="s">
        <v>423</v>
      </c>
      <c r="B65" s="76">
        <v>100</v>
      </c>
      <c r="C65" s="76">
        <v>98.393574297188763</v>
      </c>
      <c r="D65" s="76">
        <v>97.829457364341081</v>
      </c>
      <c r="E65" s="76">
        <v>1.6064257028112365</v>
      </c>
      <c r="F65" s="176">
        <f t="shared" si="0"/>
        <v>1.6064257028112365</v>
      </c>
    </row>
    <row r="66" spans="1:6" x14ac:dyDescent="0.2">
      <c r="A66" t="s">
        <v>424</v>
      </c>
      <c r="B66" s="76">
        <v>71.559633027522935</v>
      </c>
      <c r="C66" s="76">
        <v>70.013386880856771</v>
      </c>
      <c r="D66" s="76">
        <v>70.542635658914733</v>
      </c>
      <c r="E66" s="76">
        <v>1.5462461466661637</v>
      </c>
      <c r="F66" s="176">
        <f t="shared" si="0"/>
        <v>1.5462461466661637</v>
      </c>
    </row>
    <row r="67" spans="1:6" x14ac:dyDescent="0.2">
      <c r="A67" t="s">
        <v>425</v>
      </c>
      <c r="B67" s="76">
        <v>12.844036697247708</v>
      </c>
      <c r="C67" s="76">
        <v>11.378848728246318</v>
      </c>
      <c r="D67" s="76">
        <v>13.023255813953488</v>
      </c>
      <c r="E67" s="76">
        <v>1.4651879690013896</v>
      </c>
      <c r="F67" s="176">
        <f t="shared" si="0"/>
        <v>1.4651879690013896</v>
      </c>
    </row>
    <row r="68" spans="1:6" x14ac:dyDescent="0.2">
      <c r="A68" t="s">
        <v>426</v>
      </c>
      <c r="B68" s="76">
        <v>16.055045871559635</v>
      </c>
      <c r="C68" s="76">
        <v>14.591700133868809</v>
      </c>
      <c r="D68" s="76">
        <v>16.434108527131784</v>
      </c>
      <c r="E68" s="76">
        <v>1.4633457376908261</v>
      </c>
      <c r="F68" s="176">
        <f t="shared" si="0"/>
        <v>1.4633457376908261</v>
      </c>
    </row>
    <row r="69" spans="1:6" x14ac:dyDescent="0.2">
      <c r="A69" t="s">
        <v>427</v>
      </c>
      <c r="B69" s="76">
        <v>43.577981651376149</v>
      </c>
      <c r="C69" s="76">
        <v>42.168674698795186</v>
      </c>
      <c r="D69" s="76">
        <v>41.550387596899228</v>
      </c>
      <c r="E69" s="76">
        <v>1.4093069525809625</v>
      </c>
      <c r="F69" s="176">
        <f t="shared" si="0"/>
        <v>1.4093069525809625</v>
      </c>
    </row>
    <row r="70" spans="1:6" x14ac:dyDescent="0.2">
      <c r="A70" t="s">
        <v>428</v>
      </c>
      <c r="B70" s="76">
        <v>13.302752293577983</v>
      </c>
      <c r="C70" s="76">
        <v>11.914323962516733</v>
      </c>
      <c r="D70" s="76">
        <v>14.728682170542637</v>
      </c>
      <c r="E70" s="76">
        <v>1.3884283310612506</v>
      </c>
      <c r="F70" s="176">
        <f t="shared" si="0"/>
        <v>1.3884283310612506</v>
      </c>
    </row>
    <row r="71" spans="1:6" x14ac:dyDescent="0.2">
      <c r="A71" t="s">
        <v>429</v>
      </c>
      <c r="B71" s="76">
        <v>27.064220183486238</v>
      </c>
      <c r="C71" s="76">
        <v>25.702811244979916</v>
      </c>
      <c r="D71" s="76">
        <v>26.976744186046513</v>
      </c>
      <c r="E71" s="76">
        <v>1.3614089385063224</v>
      </c>
      <c r="F71" s="176">
        <f t="shared" ref="F71:F134" si="1">ABS(E71)</f>
        <v>1.3614089385063224</v>
      </c>
    </row>
    <row r="72" spans="1:6" x14ac:dyDescent="0.2">
      <c r="A72" t="s">
        <v>430</v>
      </c>
      <c r="B72" s="76">
        <v>8.7155963302752291</v>
      </c>
      <c r="C72" s="76">
        <v>7.3627844712182062</v>
      </c>
      <c r="D72" s="76">
        <v>11.627906976744185</v>
      </c>
      <c r="E72" s="76">
        <v>1.3528118590570228</v>
      </c>
      <c r="F72" s="176">
        <f t="shared" si="1"/>
        <v>1.3528118590570228</v>
      </c>
    </row>
    <row r="73" spans="1:6" x14ac:dyDescent="0.2">
      <c r="A73" t="s">
        <v>431</v>
      </c>
      <c r="B73" s="76">
        <v>3.2110091743119269</v>
      </c>
      <c r="C73" s="76">
        <v>1.8741633199464525</v>
      </c>
      <c r="D73" s="76">
        <v>1.3953488372093024</v>
      </c>
      <c r="E73" s="76">
        <v>1.3368458543654744</v>
      </c>
      <c r="F73" s="176">
        <f t="shared" si="1"/>
        <v>1.3368458543654744</v>
      </c>
    </row>
    <row r="74" spans="1:6" x14ac:dyDescent="0.2">
      <c r="A74" t="s">
        <v>432</v>
      </c>
      <c r="B74" s="76">
        <v>10.550458715596331</v>
      </c>
      <c r="C74" s="76">
        <v>9.236947791164658</v>
      </c>
      <c r="D74" s="76">
        <v>10.387596899224807</v>
      </c>
      <c r="E74" s="76">
        <v>1.3135109244316734</v>
      </c>
      <c r="F74" s="176">
        <f t="shared" si="1"/>
        <v>1.3135109244316734</v>
      </c>
    </row>
    <row r="75" spans="1:6" x14ac:dyDescent="0.2">
      <c r="A75" t="s">
        <v>433</v>
      </c>
      <c r="B75" s="76">
        <v>51.37614678899083</v>
      </c>
      <c r="C75" s="76">
        <v>50.066934404283799</v>
      </c>
      <c r="D75" s="76">
        <v>53.953488372093027</v>
      </c>
      <c r="E75" s="76">
        <v>1.3092123847070312</v>
      </c>
      <c r="F75" s="176">
        <f t="shared" si="1"/>
        <v>1.3092123847070312</v>
      </c>
    </row>
    <row r="76" spans="1:6" x14ac:dyDescent="0.2">
      <c r="A76" t="s">
        <v>434</v>
      </c>
      <c r="B76" s="76">
        <v>18.348623853211009</v>
      </c>
      <c r="C76" s="76">
        <v>17.13520749665328</v>
      </c>
      <c r="D76" s="76">
        <v>14.728682170542637</v>
      </c>
      <c r="E76" s="76">
        <v>1.2134163565577296</v>
      </c>
      <c r="F76" s="176">
        <f t="shared" si="1"/>
        <v>1.2134163565577296</v>
      </c>
    </row>
    <row r="77" spans="1:6" x14ac:dyDescent="0.2">
      <c r="A77" t="s">
        <v>435</v>
      </c>
      <c r="B77" s="76">
        <v>9.6330275229357802</v>
      </c>
      <c r="C77" s="76">
        <v>8.4337349397590362</v>
      </c>
      <c r="D77" s="76">
        <v>9.4573643410852704</v>
      </c>
      <c r="E77" s="76">
        <v>1.199292583176744</v>
      </c>
      <c r="F77" s="176">
        <f t="shared" si="1"/>
        <v>1.199292583176744</v>
      </c>
    </row>
    <row r="78" spans="1:6" x14ac:dyDescent="0.2">
      <c r="A78" t="s">
        <v>436</v>
      </c>
      <c r="B78" s="76">
        <v>16.055045871559635</v>
      </c>
      <c r="C78" s="76">
        <v>14.859437751004014</v>
      </c>
      <c r="D78" s="76">
        <v>13.178294573643413</v>
      </c>
      <c r="E78" s="76">
        <v>1.1956081205556206</v>
      </c>
      <c r="F78" s="176">
        <f t="shared" si="1"/>
        <v>1.1956081205556206</v>
      </c>
    </row>
    <row r="79" spans="1:6" x14ac:dyDescent="0.2">
      <c r="A79" t="s">
        <v>437</v>
      </c>
      <c r="B79" s="76">
        <v>67.431192660550451</v>
      </c>
      <c r="C79" s="76">
        <v>66.265060240963862</v>
      </c>
      <c r="D79" s="76">
        <v>65.736434108527135</v>
      </c>
      <c r="E79" s="76">
        <v>1.1661324195865888</v>
      </c>
      <c r="F79" s="176">
        <f t="shared" si="1"/>
        <v>1.1661324195865888</v>
      </c>
    </row>
    <row r="80" spans="1:6" x14ac:dyDescent="0.2">
      <c r="A80" t="s">
        <v>438</v>
      </c>
      <c r="B80" s="76">
        <v>36.238532110091739</v>
      </c>
      <c r="C80" s="76">
        <v>35.073627844712178</v>
      </c>
      <c r="D80" s="76">
        <v>35.038759689922486</v>
      </c>
      <c r="E80" s="76">
        <v>1.1649042653795618</v>
      </c>
      <c r="F80" s="176">
        <f t="shared" si="1"/>
        <v>1.1649042653795618</v>
      </c>
    </row>
    <row r="81" spans="1:6" x14ac:dyDescent="0.2">
      <c r="A81" t="s">
        <v>439</v>
      </c>
      <c r="B81" s="76">
        <v>42.660550458715598</v>
      </c>
      <c r="C81" s="76">
        <v>41.499330655957159</v>
      </c>
      <c r="D81" s="76">
        <v>43.100775193798455</v>
      </c>
      <c r="E81" s="76">
        <v>1.1612198027584384</v>
      </c>
      <c r="F81" s="176">
        <f t="shared" si="1"/>
        <v>1.1612198027584384</v>
      </c>
    </row>
    <row r="82" spans="1:6" x14ac:dyDescent="0.2">
      <c r="A82" t="s">
        <v>440</v>
      </c>
      <c r="B82" s="76">
        <v>68.348623853211009</v>
      </c>
      <c r="C82" s="76">
        <v>67.202141900937079</v>
      </c>
      <c r="D82" s="76">
        <v>73.023255813953497</v>
      </c>
      <c r="E82" s="76">
        <v>1.1464819522739305</v>
      </c>
      <c r="F82" s="176">
        <f t="shared" si="1"/>
        <v>1.1464819522739305</v>
      </c>
    </row>
    <row r="83" spans="1:6" x14ac:dyDescent="0.2">
      <c r="A83" t="s">
        <v>441</v>
      </c>
      <c r="B83" s="76">
        <v>5.9633027522935782</v>
      </c>
      <c r="C83" s="76">
        <v>4.8192771084337354</v>
      </c>
      <c r="D83" s="76">
        <v>6.0465116279069768</v>
      </c>
      <c r="E83" s="76">
        <v>1.1440256438598428</v>
      </c>
      <c r="F83" s="176">
        <f t="shared" si="1"/>
        <v>1.1440256438598428</v>
      </c>
    </row>
    <row r="84" spans="1:6" x14ac:dyDescent="0.2">
      <c r="A84" t="s">
        <v>442</v>
      </c>
      <c r="B84" s="76">
        <v>9.1743119266055047</v>
      </c>
      <c r="C84" s="76">
        <v>8.0321285140562253</v>
      </c>
      <c r="D84" s="76">
        <v>8.8372093023255811</v>
      </c>
      <c r="E84" s="76">
        <v>1.1421834125492794</v>
      </c>
      <c r="F84" s="176">
        <f t="shared" si="1"/>
        <v>1.1421834125492794</v>
      </c>
    </row>
    <row r="85" spans="1:6" x14ac:dyDescent="0.2">
      <c r="A85" t="s">
        <v>443</v>
      </c>
      <c r="B85" s="76">
        <v>9.1743119266055047</v>
      </c>
      <c r="C85" s="76">
        <v>8.0321285140562253</v>
      </c>
      <c r="D85" s="76">
        <v>8.8372093023255811</v>
      </c>
      <c r="E85" s="76">
        <v>1.1421834125492794</v>
      </c>
      <c r="F85" s="176">
        <f t="shared" si="1"/>
        <v>1.1421834125492794</v>
      </c>
    </row>
    <row r="86" spans="1:6" x14ac:dyDescent="0.2">
      <c r="A86" t="s">
        <v>444</v>
      </c>
      <c r="B86" s="76">
        <v>9.1743119266055047</v>
      </c>
      <c r="C86" s="76">
        <v>8.0321285140562253</v>
      </c>
      <c r="D86" s="76">
        <v>8.8372093023255811</v>
      </c>
      <c r="E86" s="76">
        <v>1.1421834125492794</v>
      </c>
      <c r="F86" s="176">
        <f t="shared" si="1"/>
        <v>1.1421834125492794</v>
      </c>
    </row>
    <row r="87" spans="1:6" x14ac:dyDescent="0.2">
      <c r="A87" t="s">
        <v>445</v>
      </c>
      <c r="B87" s="76">
        <v>9.1743119266055047</v>
      </c>
      <c r="C87" s="76">
        <v>8.0321285140562253</v>
      </c>
      <c r="D87" s="76">
        <v>8.8372093023255811</v>
      </c>
      <c r="E87" s="76">
        <v>1.1421834125492794</v>
      </c>
      <c r="F87" s="176">
        <f t="shared" si="1"/>
        <v>1.1421834125492794</v>
      </c>
    </row>
    <row r="88" spans="1:6" x14ac:dyDescent="0.2">
      <c r="A88" t="s">
        <v>446</v>
      </c>
      <c r="B88" s="76">
        <v>9.1743119266055047</v>
      </c>
      <c r="C88" s="76">
        <v>8.0321285140562253</v>
      </c>
      <c r="D88" s="76">
        <v>8.8372093023255811</v>
      </c>
      <c r="E88" s="76">
        <v>1.1421834125492794</v>
      </c>
      <c r="F88" s="176">
        <f t="shared" si="1"/>
        <v>1.1421834125492794</v>
      </c>
    </row>
    <row r="89" spans="1:6" x14ac:dyDescent="0.2">
      <c r="A89" t="s">
        <v>447</v>
      </c>
      <c r="B89" s="76">
        <v>9.1743119266055047</v>
      </c>
      <c r="C89" s="76">
        <v>8.0321285140562253</v>
      </c>
      <c r="D89" s="76">
        <v>8.8372093023255811</v>
      </c>
      <c r="E89" s="76">
        <v>1.1421834125492794</v>
      </c>
      <c r="F89" s="176">
        <f t="shared" si="1"/>
        <v>1.1421834125492794</v>
      </c>
    </row>
    <row r="90" spans="1:6" x14ac:dyDescent="0.2">
      <c r="A90" t="s">
        <v>448</v>
      </c>
      <c r="B90" s="76">
        <v>9.1743119266055047</v>
      </c>
      <c r="C90" s="76">
        <v>8.0321285140562253</v>
      </c>
      <c r="D90" s="76">
        <v>8.8372093023255811</v>
      </c>
      <c r="E90" s="76">
        <v>1.1421834125492794</v>
      </c>
      <c r="F90" s="176">
        <f t="shared" si="1"/>
        <v>1.1421834125492794</v>
      </c>
    </row>
    <row r="91" spans="1:6" x14ac:dyDescent="0.2">
      <c r="A91" t="s">
        <v>449</v>
      </c>
      <c r="B91" s="76">
        <v>9.1743119266055047</v>
      </c>
      <c r="C91" s="76">
        <v>8.0321285140562253</v>
      </c>
      <c r="D91" s="76">
        <v>8.8372093023255811</v>
      </c>
      <c r="E91" s="76">
        <v>1.1421834125492794</v>
      </c>
      <c r="F91" s="176">
        <f t="shared" si="1"/>
        <v>1.1421834125492794</v>
      </c>
    </row>
    <row r="92" spans="1:6" x14ac:dyDescent="0.2">
      <c r="A92" t="s">
        <v>450</v>
      </c>
      <c r="B92" s="76">
        <v>9.1743119266055047</v>
      </c>
      <c r="C92" s="76">
        <v>8.0321285140562253</v>
      </c>
      <c r="D92" s="76">
        <v>8.8372093023255811</v>
      </c>
      <c r="E92" s="76">
        <v>1.1421834125492794</v>
      </c>
      <c r="F92" s="176">
        <f t="shared" si="1"/>
        <v>1.1421834125492794</v>
      </c>
    </row>
    <row r="93" spans="1:6" x14ac:dyDescent="0.2">
      <c r="A93" t="s">
        <v>451</v>
      </c>
      <c r="B93" s="76">
        <v>9.1743119266055047</v>
      </c>
      <c r="C93" s="76">
        <v>8.0321285140562253</v>
      </c>
      <c r="D93" s="76">
        <v>8.8372093023255811</v>
      </c>
      <c r="E93" s="76">
        <v>1.1421834125492794</v>
      </c>
      <c r="F93" s="176">
        <f t="shared" si="1"/>
        <v>1.1421834125492794</v>
      </c>
    </row>
    <row r="94" spans="1:6" x14ac:dyDescent="0.2">
      <c r="A94" t="s">
        <v>452</v>
      </c>
      <c r="B94" s="76">
        <v>9.1743119266055047</v>
      </c>
      <c r="C94" s="76">
        <v>8.0321285140562253</v>
      </c>
      <c r="D94" s="76">
        <v>8.8372093023255811</v>
      </c>
      <c r="E94" s="76">
        <v>1.1421834125492794</v>
      </c>
      <c r="F94" s="176">
        <f t="shared" si="1"/>
        <v>1.1421834125492794</v>
      </c>
    </row>
    <row r="95" spans="1:6" x14ac:dyDescent="0.2">
      <c r="A95" t="s">
        <v>453</v>
      </c>
      <c r="B95" s="76">
        <v>9.1743119266055047</v>
      </c>
      <c r="C95" s="76">
        <v>8.0321285140562253</v>
      </c>
      <c r="D95" s="76">
        <v>8.8372093023255811</v>
      </c>
      <c r="E95" s="76">
        <v>1.1421834125492794</v>
      </c>
      <c r="F95" s="176">
        <f t="shared" si="1"/>
        <v>1.1421834125492794</v>
      </c>
    </row>
    <row r="96" spans="1:6" x14ac:dyDescent="0.2">
      <c r="A96" t="s">
        <v>454</v>
      </c>
      <c r="B96" s="76">
        <v>9.1743119266055047</v>
      </c>
      <c r="C96" s="76">
        <v>8.0321285140562253</v>
      </c>
      <c r="D96" s="76">
        <v>8.8372093023255811</v>
      </c>
      <c r="E96" s="76">
        <v>1.1421834125492794</v>
      </c>
      <c r="F96" s="176">
        <f t="shared" si="1"/>
        <v>1.1421834125492794</v>
      </c>
    </row>
    <row r="97" spans="1:6" x14ac:dyDescent="0.2">
      <c r="A97" t="s">
        <v>455</v>
      </c>
      <c r="B97" s="76">
        <v>9.1743119266055047</v>
      </c>
      <c r="C97" s="76">
        <v>8.0321285140562253</v>
      </c>
      <c r="D97" s="76">
        <v>8.8372093023255811</v>
      </c>
      <c r="E97" s="76">
        <v>1.1421834125492794</v>
      </c>
      <c r="F97" s="176">
        <f t="shared" si="1"/>
        <v>1.1421834125492794</v>
      </c>
    </row>
    <row r="98" spans="1:6" x14ac:dyDescent="0.2">
      <c r="A98" t="s">
        <v>456</v>
      </c>
      <c r="B98" s="76">
        <v>9.1743119266055047</v>
      </c>
      <c r="C98" s="76">
        <v>8.0321285140562253</v>
      </c>
      <c r="D98" s="76">
        <v>8.8372093023255811</v>
      </c>
      <c r="E98" s="76">
        <v>1.1421834125492794</v>
      </c>
      <c r="F98" s="176">
        <f t="shared" si="1"/>
        <v>1.1421834125492794</v>
      </c>
    </row>
    <row r="99" spans="1:6" x14ac:dyDescent="0.2">
      <c r="A99" t="s">
        <v>457</v>
      </c>
      <c r="B99" s="76">
        <v>9.1743119266055047</v>
      </c>
      <c r="C99" s="76">
        <v>8.0321285140562253</v>
      </c>
      <c r="D99" s="76">
        <v>8.8372093023255811</v>
      </c>
      <c r="E99" s="76">
        <v>1.1421834125492794</v>
      </c>
      <c r="F99" s="176">
        <f t="shared" si="1"/>
        <v>1.1421834125492794</v>
      </c>
    </row>
    <row r="100" spans="1:6" x14ac:dyDescent="0.2">
      <c r="A100" t="s">
        <v>458</v>
      </c>
      <c r="B100" s="76">
        <v>9.1743119266055047</v>
      </c>
      <c r="C100" s="76">
        <v>8.0321285140562253</v>
      </c>
      <c r="D100" s="76">
        <v>8.8372093023255811</v>
      </c>
      <c r="E100" s="76">
        <v>1.1421834125492794</v>
      </c>
      <c r="F100" s="176">
        <f t="shared" si="1"/>
        <v>1.1421834125492794</v>
      </c>
    </row>
    <row r="101" spans="1:6" x14ac:dyDescent="0.2">
      <c r="A101" t="s">
        <v>459</v>
      </c>
      <c r="B101" s="76">
        <v>9.1743119266055047</v>
      </c>
      <c r="C101" s="76">
        <v>8.0321285140562253</v>
      </c>
      <c r="D101" s="76">
        <v>8.8372093023255811</v>
      </c>
      <c r="E101" s="76">
        <v>1.1421834125492794</v>
      </c>
      <c r="F101" s="176">
        <f t="shared" si="1"/>
        <v>1.1421834125492794</v>
      </c>
    </row>
    <row r="102" spans="1:6" x14ac:dyDescent="0.2">
      <c r="A102" t="s">
        <v>460</v>
      </c>
      <c r="B102" s="76">
        <v>9.1743119266055047</v>
      </c>
      <c r="C102" s="76">
        <v>8.0321285140562253</v>
      </c>
      <c r="D102" s="76">
        <v>8.8372093023255811</v>
      </c>
      <c r="E102" s="76">
        <v>1.1421834125492794</v>
      </c>
      <c r="F102" s="176">
        <f t="shared" si="1"/>
        <v>1.1421834125492794</v>
      </c>
    </row>
    <row r="103" spans="1:6" x14ac:dyDescent="0.2">
      <c r="A103" t="s">
        <v>461</v>
      </c>
      <c r="B103" s="76">
        <v>9.1743119266055047</v>
      </c>
      <c r="C103" s="76">
        <v>8.0321285140562253</v>
      </c>
      <c r="D103" s="76">
        <v>8.8372093023255811</v>
      </c>
      <c r="E103" s="76">
        <v>1.1421834125492794</v>
      </c>
      <c r="F103" s="176">
        <f t="shared" si="1"/>
        <v>1.1421834125492794</v>
      </c>
    </row>
    <row r="104" spans="1:6" x14ac:dyDescent="0.2">
      <c r="A104" t="s">
        <v>462</v>
      </c>
      <c r="B104" s="76">
        <v>9.1743119266055047</v>
      </c>
      <c r="C104" s="76">
        <v>8.0321285140562253</v>
      </c>
      <c r="D104" s="76">
        <v>8.8372093023255811</v>
      </c>
      <c r="E104" s="76">
        <v>1.1421834125492794</v>
      </c>
      <c r="F104" s="176">
        <f t="shared" si="1"/>
        <v>1.1421834125492794</v>
      </c>
    </row>
    <row r="105" spans="1:6" x14ac:dyDescent="0.2">
      <c r="A105" t="s">
        <v>463</v>
      </c>
      <c r="B105" s="76">
        <v>9.1743119266055047</v>
      </c>
      <c r="C105" s="76">
        <v>8.0321285140562253</v>
      </c>
      <c r="D105" s="76">
        <v>8.8372093023255811</v>
      </c>
      <c r="E105" s="76">
        <v>1.1421834125492794</v>
      </c>
      <c r="F105" s="176">
        <f t="shared" si="1"/>
        <v>1.1421834125492794</v>
      </c>
    </row>
    <row r="106" spans="1:6" x14ac:dyDescent="0.2">
      <c r="A106" t="s">
        <v>464</v>
      </c>
      <c r="B106" s="76">
        <v>9.1743119266055047</v>
      </c>
      <c r="C106" s="76">
        <v>8.0321285140562253</v>
      </c>
      <c r="D106" s="76">
        <v>8.8372093023255811</v>
      </c>
      <c r="E106" s="76">
        <v>1.1421834125492794</v>
      </c>
      <c r="F106" s="176">
        <f t="shared" si="1"/>
        <v>1.1421834125492794</v>
      </c>
    </row>
    <row r="107" spans="1:6" x14ac:dyDescent="0.2">
      <c r="A107" t="s">
        <v>465</v>
      </c>
      <c r="B107" s="76">
        <v>9.1743119266055047</v>
      </c>
      <c r="C107" s="76">
        <v>8.0321285140562253</v>
      </c>
      <c r="D107" s="76">
        <v>8.8372093023255811</v>
      </c>
      <c r="E107" s="76">
        <v>1.1421834125492794</v>
      </c>
      <c r="F107" s="176">
        <f t="shared" si="1"/>
        <v>1.1421834125492794</v>
      </c>
    </row>
    <row r="108" spans="1:6" x14ac:dyDescent="0.2">
      <c r="A108" t="s">
        <v>466</v>
      </c>
      <c r="B108" s="76">
        <v>9.1743119266055047</v>
      </c>
      <c r="C108" s="76">
        <v>8.0321285140562253</v>
      </c>
      <c r="D108" s="76">
        <v>8.8372093023255811</v>
      </c>
      <c r="E108" s="76">
        <v>1.1421834125492794</v>
      </c>
      <c r="F108" s="176">
        <f t="shared" si="1"/>
        <v>1.1421834125492794</v>
      </c>
    </row>
    <row r="109" spans="1:6" x14ac:dyDescent="0.2">
      <c r="A109" t="s">
        <v>467</v>
      </c>
      <c r="B109" s="76">
        <v>9.1743119266055047</v>
      </c>
      <c r="C109" s="76">
        <v>8.0321285140562253</v>
      </c>
      <c r="D109" s="76">
        <v>8.8372093023255811</v>
      </c>
      <c r="E109" s="76">
        <v>1.1421834125492794</v>
      </c>
      <c r="F109" s="176">
        <f t="shared" si="1"/>
        <v>1.1421834125492794</v>
      </c>
    </row>
    <row r="110" spans="1:6" x14ac:dyDescent="0.2">
      <c r="A110" t="s">
        <v>468</v>
      </c>
      <c r="B110" s="76">
        <v>9.1743119266055047</v>
      </c>
      <c r="C110" s="76">
        <v>8.0321285140562253</v>
      </c>
      <c r="D110" s="76">
        <v>8.8372093023255811</v>
      </c>
      <c r="E110" s="76">
        <v>1.1421834125492794</v>
      </c>
      <c r="F110" s="176">
        <f t="shared" si="1"/>
        <v>1.1421834125492794</v>
      </c>
    </row>
    <row r="111" spans="1:6" x14ac:dyDescent="0.2">
      <c r="A111" t="s">
        <v>469</v>
      </c>
      <c r="B111" s="76">
        <v>9.1743119266055047</v>
      </c>
      <c r="C111" s="76">
        <v>8.0321285140562253</v>
      </c>
      <c r="D111" s="76">
        <v>8.8372093023255811</v>
      </c>
      <c r="E111" s="76">
        <v>1.1421834125492794</v>
      </c>
      <c r="F111" s="176">
        <f t="shared" si="1"/>
        <v>1.1421834125492794</v>
      </c>
    </row>
    <row r="112" spans="1:6" x14ac:dyDescent="0.2">
      <c r="A112" t="s">
        <v>470</v>
      </c>
      <c r="B112" s="76">
        <v>9.1743119266055047</v>
      </c>
      <c r="C112" s="76">
        <v>8.0321285140562253</v>
      </c>
      <c r="D112" s="76">
        <v>8.8372093023255811</v>
      </c>
      <c r="E112" s="76">
        <v>1.1421834125492794</v>
      </c>
      <c r="F112" s="176">
        <f t="shared" si="1"/>
        <v>1.1421834125492794</v>
      </c>
    </row>
    <row r="113" spans="1:6" x14ac:dyDescent="0.2">
      <c r="A113" t="s">
        <v>471</v>
      </c>
      <c r="B113" s="76">
        <v>9.1743119266055047</v>
      </c>
      <c r="C113" s="76">
        <v>8.0321285140562253</v>
      </c>
      <c r="D113" s="76">
        <v>8.8372093023255811</v>
      </c>
      <c r="E113" s="76">
        <v>1.1421834125492794</v>
      </c>
      <c r="F113" s="176">
        <f t="shared" si="1"/>
        <v>1.1421834125492794</v>
      </c>
    </row>
    <row r="114" spans="1:6" x14ac:dyDescent="0.2">
      <c r="A114" t="s">
        <v>472</v>
      </c>
      <c r="B114" s="76">
        <v>9.1743119266055047</v>
      </c>
      <c r="C114" s="76">
        <v>8.0321285140562253</v>
      </c>
      <c r="D114" s="76">
        <v>8.8372093023255811</v>
      </c>
      <c r="E114" s="76">
        <v>1.1421834125492794</v>
      </c>
      <c r="F114" s="176">
        <f t="shared" si="1"/>
        <v>1.1421834125492794</v>
      </c>
    </row>
    <row r="115" spans="1:6" x14ac:dyDescent="0.2">
      <c r="A115" t="s">
        <v>473</v>
      </c>
      <c r="B115" s="76">
        <v>9.1743119266055047</v>
      </c>
      <c r="C115" s="76">
        <v>8.0321285140562253</v>
      </c>
      <c r="D115" s="76">
        <v>8.8372093023255811</v>
      </c>
      <c r="E115" s="76">
        <v>1.1421834125492794</v>
      </c>
      <c r="F115" s="176">
        <f t="shared" si="1"/>
        <v>1.1421834125492794</v>
      </c>
    </row>
    <row r="116" spans="1:6" x14ac:dyDescent="0.2">
      <c r="A116" t="s">
        <v>474</v>
      </c>
      <c r="B116" s="76">
        <v>9.1743119266055047</v>
      </c>
      <c r="C116" s="76">
        <v>8.0321285140562253</v>
      </c>
      <c r="D116" s="76">
        <v>8.8372093023255811</v>
      </c>
      <c r="E116" s="76">
        <v>1.1421834125492794</v>
      </c>
      <c r="F116" s="176">
        <f t="shared" si="1"/>
        <v>1.1421834125492794</v>
      </c>
    </row>
    <row r="117" spans="1:6" x14ac:dyDescent="0.2">
      <c r="A117" t="s">
        <v>475</v>
      </c>
      <c r="B117" s="76">
        <v>9.1743119266055047</v>
      </c>
      <c r="C117" s="76">
        <v>8.0321285140562253</v>
      </c>
      <c r="D117" s="76">
        <v>8.8372093023255811</v>
      </c>
      <c r="E117" s="76">
        <v>1.1421834125492794</v>
      </c>
      <c r="F117" s="176">
        <f t="shared" si="1"/>
        <v>1.1421834125492794</v>
      </c>
    </row>
    <row r="118" spans="1:6" x14ac:dyDescent="0.2">
      <c r="A118" t="s">
        <v>476</v>
      </c>
      <c r="B118" s="76">
        <v>9.1743119266055047</v>
      </c>
      <c r="C118" s="76">
        <v>8.0321285140562253</v>
      </c>
      <c r="D118" s="76">
        <v>8.8372093023255811</v>
      </c>
      <c r="E118" s="76">
        <v>1.1421834125492794</v>
      </c>
      <c r="F118" s="176">
        <f t="shared" si="1"/>
        <v>1.1421834125492794</v>
      </c>
    </row>
    <row r="119" spans="1:6" x14ac:dyDescent="0.2">
      <c r="A119" t="s">
        <v>477</v>
      </c>
      <c r="B119" s="76">
        <v>9.1743119266055047</v>
      </c>
      <c r="C119" s="76">
        <v>8.0321285140562253</v>
      </c>
      <c r="D119" s="76">
        <v>8.8372093023255811</v>
      </c>
      <c r="E119" s="76">
        <v>1.1421834125492794</v>
      </c>
      <c r="F119" s="176">
        <f t="shared" si="1"/>
        <v>1.1421834125492794</v>
      </c>
    </row>
    <row r="120" spans="1:6" x14ac:dyDescent="0.2">
      <c r="A120" t="s">
        <v>478</v>
      </c>
      <c r="B120" s="76">
        <v>9.1743119266055047</v>
      </c>
      <c r="C120" s="76">
        <v>8.0321285140562253</v>
      </c>
      <c r="D120" s="76">
        <v>8.8372093023255811</v>
      </c>
      <c r="E120" s="76">
        <v>1.1421834125492794</v>
      </c>
      <c r="F120" s="176">
        <f t="shared" si="1"/>
        <v>1.1421834125492794</v>
      </c>
    </row>
    <row r="121" spans="1:6" x14ac:dyDescent="0.2">
      <c r="A121" t="s">
        <v>479</v>
      </c>
      <c r="B121" s="76">
        <v>9.1743119266055047</v>
      </c>
      <c r="C121" s="76">
        <v>8.0321285140562253</v>
      </c>
      <c r="D121" s="76">
        <v>8.8372093023255811</v>
      </c>
      <c r="E121" s="76">
        <v>1.1421834125492794</v>
      </c>
      <c r="F121" s="176">
        <f t="shared" si="1"/>
        <v>1.1421834125492794</v>
      </c>
    </row>
    <row r="122" spans="1:6" x14ac:dyDescent="0.2">
      <c r="A122" t="s">
        <v>480</v>
      </c>
      <c r="B122" s="76">
        <v>9.1743119266055047</v>
      </c>
      <c r="C122" s="76">
        <v>8.0321285140562253</v>
      </c>
      <c r="D122" s="76">
        <v>8.8372093023255811</v>
      </c>
      <c r="E122" s="76">
        <v>1.1421834125492794</v>
      </c>
      <c r="F122" s="176">
        <f t="shared" si="1"/>
        <v>1.1421834125492794</v>
      </c>
    </row>
    <row r="123" spans="1:6" x14ac:dyDescent="0.2">
      <c r="A123" t="s">
        <v>481</v>
      </c>
      <c r="B123" s="76">
        <v>9.1743119266055047</v>
      </c>
      <c r="C123" s="76">
        <v>8.0321285140562253</v>
      </c>
      <c r="D123" s="76">
        <v>8.8372093023255811</v>
      </c>
      <c r="E123" s="76">
        <v>1.1421834125492794</v>
      </c>
      <c r="F123" s="176">
        <f t="shared" si="1"/>
        <v>1.1421834125492794</v>
      </c>
    </row>
    <row r="124" spans="1:6" x14ac:dyDescent="0.2">
      <c r="A124" t="s">
        <v>482</v>
      </c>
      <c r="B124" s="76">
        <v>9.1743119266055047</v>
      </c>
      <c r="C124" s="76">
        <v>8.0321285140562253</v>
      </c>
      <c r="D124" s="76">
        <v>8.8372093023255811</v>
      </c>
      <c r="E124" s="76">
        <v>1.1421834125492794</v>
      </c>
      <c r="F124" s="176">
        <f t="shared" si="1"/>
        <v>1.1421834125492794</v>
      </c>
    </row>
    <row r="125" spans="1:6" x14ac:dyDescent="0.2">
      <c r="A125" t="s">
        <v>483</v>
      </c>
      <c r="B125" s="76">
        <v>9.1743119266055047</v>
      </c>
      <c r="C125" s="76">
        <v>8.0321285140562253</v>
      </c>
      <c r="D125" s="76">
        <v>8.8372093023255811</v>
      </c>
      <c r="E125" s="76">
        <v>1.1421834125492794</v>
      </c>
      <c r="F125" s="176">
        <f t="shared" si="1"/>
        <v>1.1421834125492794</v>
      </c>
    </row>
    <row r="126" spans="1:6" x14ac:dyDescent="0.2">
      <c r="A126" t="s">
        <v>484</v>
      </c>
      <c r="B126" s="76">
        <v>9.1743119266055047</v>
      </c>
      <c r="C126" s="76">
        <v>8.0321285140562253</v>
      </c>
      <c r="D126" s="76">
        <v>8.8372093023255811</v>
      </c>
      <c r="E126" s="76">
        <v>1.1421834125492794</v>
      </c>
      <c r="F126" s="176">
        <f t="shared" si="1"/>
        <v>1.1421834125492794</v>
      </c>
    </row>
    <row r="127" spans="1:6" x14ac:dyDescent="0.2">
      <c r="A127" t="s">
        <v>485</v>
      </c>
      <c r="B127" s="76">
        <v>9.1743119266055047</v>
      </c>
      <c r="C127" s="76">
        <v>8.0321285140562253</v>
      </c>
      <c r="D127" s="76">
        <v>8.8372093023255811</v>
      </c>
      <c r="E127" s="76">
        <v>1.1421834125492794</v>
      </c>
      <c r="F127" s="176">
        <f t="shared" si="1"/>
        <v>1.1421834125492794</v>
      </c>
    </row>
    <row r="128" spans="1:6" x14ac:dyDescent="0.2">
      <c r="A128" t="s">
        <v>88</v>
      </c>
      <c r="B128" s="76">
        <v>9.1743119266055047</v>
      </c>
      <c r="C128" s="76">
        <v>8.0321285140562253</v>
      </c>
      <c r="D128" s="76">
        <v>8.8372093023255811</v>
      </c>
      <c r="E128" s="76">
        <v>1.1421834125492794</v>
      </c>
      <c r="F128" s="176">
        <f t="shared" si="1"/>
        <v>1.1421834125492794</v>
      </c>
    </row>
    <row r="129" spans="1:6" x14ac:dyDescent="0.2">
      <c r="A129" t="s">
        <v>486</v>
      </c>
      <c r="B129" s="76">
        <v>9.1743119266055047</v>
      </c>
      <c r="C129" s="76">
        <v>8.0321285140562253</v>
      </c>
      <c r="D129" s="76">
        <v>8.8372093023255811</v>
      </c>
      <c r="E129" s="76">
        <v>1.1421834125492794</v>
      </c>
      <c r="F129" s="176">
        <f t="shared" si="1"/>
        <v>1.1421834125492794</v>
      </c>
    </row>
    <row r="130" spans="1:6" x14ac:dyDescent="0.2">
      <c r="A130" t="s">
        <v>487</v>
      </c>
      <c r="B130" s="76">
        <v>9.1743119266055047</v>
      </c>
      <c r="C130" s="76">
        <v>8.0321285140562253</v>
      </c>
      <c r="D130" s="76">
        <v>8.8372093023255811</v>
      </c>
      <c r="E130" s="76">
        <v>1.1421834125492794</v>
      </c>
      <c r="F130" s="176">
        <f t="shared" si="1"/>
        <v>1.1421834125492794</v>
      </c>
    </row>
    <row r="131" spans="1:6" x14ac:dyDescent="0.2">
      <c r="A131" t="s">
        <v>488</v>
      </c>
      <c r="B131" s="76">
        <v>9.1743119266055047</v>
      </c>
      <c r="C131" s="76">
        <v>8.0321285140562253</v>
      </c>
      <c r="D131" s="76">
        <v>8.8372093023255811</v>
      </c>
      <c r="E131" s="76">
        <v>1.1421834125492794</v>
      </c>
      <c r="F131" s="176">
        <f t="shared" si="1"/>
        <v>1.1421834125492794</v>
      </c>
    </row>
    <row r="132" spans="1:6" x14ac:dyDescent="0.2">
      <c r="A132" t="s">
        <v>489</v>
      </c>
      <c r="B132" s="76">
        <v>9.1743119266055047</v>
      </c>
      <c r="C132" s="76">
        <v>8.0321285140562253</v>
      </c>
      <c r="D132" s="76">
        <v>8.8372093023255811</v>
      </c>
      <c r="E132" s="76">
        <v>1.1421834125492794</v>
      </c>
      <c r="F132" s="176">
        <f t="shared" si="1"/>
        <v>1.1421834125492794</v>
      </c>
    </row>
    <row r="133" spans="1:6" x14ac:dyDescent="0.2">
      <c r="A133" t="s">
        <v>490</v>
      </c>
      <c r="B133" s="76">
        <v>9.1743119266055047</v>
      </c>
      <c r="C133" s="76">
        <v>8.0321285140562253</v>
      </c>
      <c r="D133" s="76">
        <v>8.8372093023255811</v>
      </c>
      <c r="E133" s="76">
        <v>1.1421834125492794</v>
      </c>
      <c r="F133" s="176">
        <f t="shared" si="1"/>
        <v>1.1421834125492794</v>
      </c>
    </row>
    <row r="134" spans="1:6" x14ac:dyDescent="0.2">
      <c r="A134" t="s">
        <v>491</v>
      </c>
      <c r="B134" s="76">
        <v>9.1743119266055047</v>
      </c>
      <c r="C134" s="76">
        <v>8.0321285140562253</v>
      </c>
      <c r="D134" s="76">
        <v>8.8372093023255811</v>
      </c>
      <c r="E134" s="76">
        <v>1.1421834125492794</v>
      </c>
      <c r="F134" s="176">
        <f t="shared" si="1"/>
        <v>1.1421834125492794</v>
      </c>
    </row>
    <row r="135" spans="1:6" x14ac:dyDescent="0.2">
      <c r="A135" t="s">
        <v>492</v>
      </c>
      <c r="B135" s="76">
        <v>9.1743119266055047</v>
      </c>
      <c r="C135" s="76">
        <v>8.0321285140562253</v>
      </c>
      <c r="D135" s="76">
        <v>8.8372093023255811</v>
      </c>
      <c r="E135" s="76">
        <v>1.1421834125492794</v>
      </c>
      <c r="F135" s="176">
        <f t="shared" ref="F135:F198" si="2">ABS(E135)</f>
        <v>1.1421834125492794</v>
      </c>
    </row>
    <row r="136" spans="1:6" x14ac:dyDescent="0.2">
      <c r="A136" t="s">
        <v>493</v>
      </c>
      <c r="B136" s="76">
        <v>9.1743119266055047</v>
      </c>
      <c r="C136" s="76">
        <v>8.0321285140562253</v>
      </c>
      <c r="D136" s="76">
        <v>8.8372093023255811</v>
      </c>
      <c r="E136" s="76">
        <v>1.1421834125492794</v>
      </c>
      <c r="F136" s="176">
        <f t="shared" si="2"/>
        <v>1.1421834125492794</v>
      </c>
    </row>
    <row r="137" spans="1:6" x14ac:dyDescent="0.2">
      <c r="A137" t="s">
        <v>494</v>
      </c>
      <c r="B137" s="76">
        <v>9.1743119266055047</v>
      </c>
      <c r="C137" s="76">
        <v>8.0321285140562253</v>
      </c>
      <c r="D137" s="76">
        <v>8.8372093023255811</v>
      </c>
      <c r="E137" s="76">
        <v>1.1421834125492794</v>
      </c>
      <c r="F137" s="176">
        <f t="shared" si="2"/>
        <v>1.1421834125492794</v>
      </c>
    </row>
    <row r="138" spans="1:6" x14ac:dyDescent="0.2">
      <c r="A138" t="s">
        <v>495</v>
      </c>
      <c r="B138" s="76">
        <v>9.1743119266055047</v>
      </c>
      <c r="C138" s="76">
        <v>8.0321285140562253</v>
      </c>
      <c r="D138" s="76">
        <v>8.8372093023255811</v>
      </c>
      <c r="E138" s="76">
        <v>1.1421834125492794</v>
      </c>
      <c r="F138" s="176">
        <f t="shared" si="2"/>
        <v>1.1421834125492794</v>
      </c>
    </row>
    <row r="139" spans="1:6" x14ac:dyDescent="0.2">
      <c r="A139" t="s">
        <v>496</v>
      </c>
      <c r="B139" s="76">
        <v>9.1743119266055047</v>
      </c>
      <c r="C139" s="76">
        <v>8.0321285140562253</v>
      </c>
      <c r="D139" s="76">
        <v>8.8372093023255811</v>
      </c>
      <c r="E139" s="76">
        <v>1.1421834125492794</v>
      </c>
      <c r="F139" s="176">
        <f t="shared" si="2"/>
        <v>1.1421834125492794</v>
      </c>
    </row>
    <row r="140" spans="1:6" x14ac:dyDescent="0.2">
      <c r="A140" t="s">
        <v>497</v>
      </c>
      <c r="B140" s="76">
        <v>9.1743119266055047</v>
      </c>
      <c r="C140" s="76">
        <v>8.0321285140562253</v>
      </c>
      <c r="D140" s="76">
        <v>8.8372093023255811</v>
      </c>
      <c r="E140" s="76">
        <v>1.1421834125492794</v>
      </c>
      <c r="F140" s="176">
        <f t="shared" si="2"/>
        <v>1.1421834125492794</v>
      </c>
    </row>
    <row r="141" spans="1:6" x14ac:dyDescent="0.2">
      <c r="A141" t="s">
        <v>498</v>
      </c>
      <c r="B141" s="76">
        <v>9.1743119266055047</v>
      </c>
      <c r="C141" s="76">
        <v>8.0321285140562253</v>
      </c>
      <c r="D141" s="76">
        <v>8.8372093023255811</v>
      </c>
      <c r="E141" s="76">
        <v>1.1421834125492794</v>
      </c>
      <c r="F141" s="176">
        <f t="shared" si="2"/>
        <v>1.1421834125492794</v>
      </c>
    </row>
    <row r="142" spans="1:6" x14ac:dyDescent="0.2">
      <c r="A142" t="s">
        <v>499</v>
      </c>
      <c r="B142" s="76">
        <v>9.1743119266055047</v>
      </c>
      <c r="C142" s="76">
        <v>8.0321285140562253</v>
      </c>
      <c r="D142" s="76">
        <v>8.8372093023255811</v>
      </c>
      <c r="E142" s="76">
        <v>1.1421834125492794</v>
      </c>
      <c r="F142" s="176">
        <f t="shared" si="2"/>
        <v>1.1421834125492794</v>
      </c>
    </row>
    <row r="143" spans="1:6" x14ac:dyDescent="0.2">
      <c r="A143" t="s">
        <v>500</v>
      </c>
      <c r="B143" s="76">
        <v>9.1743119266055047</v>
      </c>
      <c r="C143" s="76">
        <v>8.0321285140562253</v>
      </c>
      <c r="D143" s="76">
        <v>8.8372093023255811</v>
      </c>
      <c r="E143" s="76">
        <v>1.1421834125492794</v>
      </c>
      <c r="F143" s="176">
        <f t="shared" si="2"/>
        <v>1.1421834125492794</v>
      </c>
    </row>
    <row r="144" spans="1:6" x14ac:dyDescent="0.2">
      <c r="A144" t="s">
        <v>501</v>
      </c>
      <c r="B144" s="76">
        <v>9.1743119266055047</v>
      </c>
      <c r="C144" s="76">
        <v>8.0321285140562253</v>
      </c>
      <c r="D144" s="76">
        <v>8.8372093023255811</v>
      </c>
      <c r="E144" s="76">
        <v>1.1421834125492794</v>
      </c>
      <c r="F144" s="176">
        <f t="shared" si="2"/>
        <v>1.1421834125492794</v>
      </c>
    </row>
    <row r="145" spans="1:6" x14ac:dyDescent="0.2">
      <c r="A145" t="s">
        <v>502</v>
      </c>
      <c r="B145" s="76">
        <v>9.1743119266055047</v>
      </c>
      <c r="C145" s="76">
        <v>8.0321285140562253</v>
      </c>
      <c r="D145" s="76">
        <v>8.8372093023255811</v>
      </c>
      <c r="E145" s="76">
        <v>1.1421834125492794</v>
      </c>
      <c r="F145" s="176">
        <f t="shared" si="2"/>
        <v>1.1421834125492794</v>
      </c>
    </row>
    <row r="146" spans="1:6" x14ac:dyDescent="0.2">
      <c r="A146" t="s">
        <v>503</v>
      </c>
      <c r="B146" s="76">
        <v>9.1743119266055047</v>
      </c>
      <c r="C146" s="76">
        <v>8.0321285140562253</v>
      </c>
      <c r="D146" s="76">
        <v>8.8372093023255811</v>
      </c>
      <c r="E146" s="76">
        <v>1.1421834125492794</v>
      </c>
      <c r="F146" s="176">
        <f t="shared" si="2"/>
        <v>1.1421834125492794</v>
      </c>
    </row>
    <row r="147" spans="1:6" x14ac:dyDescent="0.2">
      <c r="A147" t="s">
        <v>504</v>
      </c>
      <c r="B147" s="76">
        <v>9.1743119266055047</v>
      </c>
      <c r="C147" s="76">
        <v>8.0321285140562253</v>
      </c>
      <c r="D147" s="76">
        <v>8.8372093023255811</v>
      </c>
      <c r="E147" s="76">
        <v>1.1421834125492794</v>
      </c>
      <c r="F147" s="176">
        <f t="shared" si="2"/>
        <v>1.1421834125492794</v>
      </c>
    </row>
    <row r="148" spans="1:6" x14ac:dyDescent="0.2">
      <c r="A148" t="s">
        <v>505</v>
      </c>
      <c r="B148" s="76">
        <v>9.1743119266055047</v>
      </c>
      <c r="C148" s="76">
        <v>8.0321285140562253</v>
      </c>
      <c r="D148" s="76">
        <v>8.8372093023255811</v>
      </c>
      <c r="E148" s="76">
        <v>1.1421834125492794</v>
      </c>
      <c r="F148" s="176">
        <f t="shared" si="2"/>
        <v>1.1421834125492794</v>
      </c>
    </row>
    <row r="149" spans="1:6" x14ac:dyDescent="0.2">
      <c r="A149" t="s">
        <v>506</v>
      </c>
      <c r="B149" s="76">
        <v>9.1743119266055047</v>
      </c>
      <c r="C149" s="76">
        <v>8.0321285140562253</v>
      </c>
      <c r="D149" s="76">
        <v>8.8372093023255811</v>
      </c>
      <c r="E149" s="76">
        <v>1.1421834125492794</v>
      </c>
      <c r="F149" s="176">
        <f t="shared" si="2"/>
        <v>1.1421834125492794</v>
      </c>
    </row>
    <row r="150" spans="1:6" x14ac:dyDescent="0.2">
      <c r="A150" t="s">
        <v>507</v>
      </c>
      <c r="B150" s="76">
        <v>9.1743119266055047</v>
      </c>
      <c r="C150" s="76">
        <v>8.0321285140562253</v>
      </c>
      <c r="D150" s="76">
        <v>8.8372093023255811</v>
      </c>
      <c r="E150" s="76">
        <v>1.1421834125492794</v>
      </c>
      <c r="F150" s="176">
        <f t="shared" si="2"/>
        <v>1.1421834125492794</v>
      </c>
    </row>
    <row r="151" spans="1:6" x14ac:dyDescent="0.2">
      <c r="A151" t="s">
        <v>508</v>
      </c>
      <c r="B151" s="76">
        <v>9.1743119266055047</v>
      </c>
      <c r="C151" s="76">
        <v>8.0321285140562253</v>
      </c>
      <c r="D151" s="76">
        <v>8.8372093023255811</v>
      </c>
      <c r="E151" s="76">
        <v>1.1421834125492794</v>
      </c>
      <c r="F151" s="176">
        <f t="shared" si="2"/>
        <v>1.1421834125492794</v>
      </c>
    </row>
    <row r="152" spans="1:6" x14ac:dyDescent="0.2">
      <c r="A152" t="s">
        <v>509</v>
      </c>
      <c r="B152" s="76">
        <v>9.1743119266055047</v>
      </c>
      <c r="C152" s="76">
        <v>8.0321285140562253</v>
      </c>
      <c r="D152" s="76">
        <v>8.8372093023255811</v>
      </c>
      <c r="E152" s="76">
        <v>1.1421834125492794</v>
      </c>
      <c r="F152" s="176">
        <f t="shared" si="2"/>
        <v>1.1421834125492794</v>
      </c>
    </row>
    <row r="153" spans="1:6" x14ac:dyDescent="0.2">
      <c r="A153" t="s">
        <v>510</v>
      </c>
      <c r="B153" s="76">
        <v>9.1743119266055047</v>
      </c>
      <c r="C153" s="76">
        <v>8.0321285140562253</v>
      </c>
      <c r="D153" s="76">
        <v>8.8372093023255811</v>
      </c>
      <c r="E153" s="76">
        <v>1.1421834125492794</v>
      </c>
      <c r="F153" s="176">
        <f t="shared" si="2"/>
        <v>1.1421834125492794</v>
      </c>
    </row>
    <row r="154" spans="1:6" x14ac:dyDescent="0.2">
      <c r="A154" t="s">
        <v>511</v>
      </c>
      <c r="B154" s="76">
        <v>9.1743119266055047</v>
      </c>
      <c r="C154" s="76">
        <v>8.0321285140562253</v>
      </c>
      <c r="D154" s="76">
        <v>8.8372093023255811</v>
      </c>
      <c r="E154" s="76">
        <v>1.1421834125492794</v>
      </c>
      <c r="F154" s="176">
        <f t="shared" si="2"/>
        <v>1.1421834125492794</v>
      </c>
    </row>
    <row r="155" spans="1:6" x14ac:dyDescent="0.2">
      <c r="A155" t="s">
        <v>512</v>
      </c>
      <c r="B155" s="76">
        <v>9.1743119266055047</v>
      </c>
      <c r="C155" s="76">
        <v>8.0321285140562253</v>
      </c>
      <c r="D155" s="76">
        <v>8.8372093023255811</v>
      </c>
      <c r="E155" s="76">
        <v>1.1421834125492794</v>
      </c>
      <c r="F155" s="176">
        <f t="shared" si="2"/>
        <v>1.1421834125492794</v>
      </c>
    </row>
    <row r="156" spans="1:6" x14ac:dyDescent="0.2">
      <c r="A156" t="s">
        <v>83</v>
      </c>
      <c r="B156" s="76">
        <v>9.1743119266055047</v>
      </c>
      <c r="C156" s="76">
        <v>8.0321285140562253</v>
      </c>
      <c r="D156" s="76">
        <v>8.8372093023255811</v>
      </c>
      <c r="E156" s="76">
        <v>1.1421834125492794</v>
      </c>
      <c r="F156" s="176">
        <f t="shared" si="2"/>
        <v>1.1421834125492794</v>
      </c>
    </row>
    <row r="157" spans="1:6" x14ac:dyDescent="0.2">
      <c r="A157" t="s">
        <v>513</v>
      </c>
      <c r="B157" s="76">
        <v>9.1743119266055047</v>
      </c>
      <c r="C157" s="76">
        <v>8.0321285140562253</v>
      </c>
      <c r="D157" s="76">
        <v>8.8372093023255811</v>
      </c>
      <c r="E157" s="76">
        <v>1.1421834125492794</v>
      </c>
      <c r="F157" s="176">
        <f t="shared" si="2"/>
        <v>1.1421834125492794</v>
      </c>
    </row>
    <row r="158" spans="1:6" x14ac:dyDescent="0.2">
      <c r="A158" t="s">
        <v>514</v>
      </c>
      <c r="B158" s="76">
        <v>9.1743119266055047</v>
      </c>
      <c r="C158" s="76">
        <v>8.0321285140562253</v>
      </c>
      <c r="D158" s="76">
        <v>8.8372093023255811</v>
      </c>
      <c r="E158" s="76">
        <v>1.1421834125492794</v>
      </c>
      <c r="F158" s="176">
        <f t="shared" si="2"/>
        <v>1.1421834125492794</v>
      </c>
    </row>
    <row r="159" spans="1:6" x14ac:dyDescent="0.2">
      <c r="A159" t="s">
        <v>515</v>
      </c>
      <c r="B159" s="76">
        <v>9.1743119266055047</v>
      </c>
      <c r="C159" s="76">
        <v>8.0321285140562253</v>
      </c>
      <c r="D159" s="76">
        <v>8.8372093023255811</v>
      </c>
      <c r="E159" s="76">
        <v>1.1421834125492794</v>
      </c>
      <c r="F159" s="176">
        <f t="shared" si="2"/>
        <v>1.1421834125492794</v>
      </c>
    </row>
    <row r="160" spans="1:6" x14ac:dyDescent="0.2">
      <c r="A160" t="s">
        <v>516</v>
      </c>
      <c r="B160" s="76">
        <v>9.1743119266055047</v>
      </c>
      <c r="C160" s="76">
        <v>8.0321285140562253</v>
      </c>
      <c r="D160" s="76">
        <v>8.8372093023255811</v>
      </c>
      <c r="E160" s="76">
        <v>1.1421834125492794</v>
      </c>
      <c r="F160" s="176">
        <f t="shared" si="2"/>
        <v>1.1421834125492794</v>
      </c>
    </row>
    <row r="161" spans="1:6" x14ac:dyDescent="0.2">
      <c r="A161" t="s">
        <v>517</v>
      </c>
      <c r="B161" s="76">
        <v>9.1743119266055047</v>
      </c>
      <c r="C161" s="76">
        <v>8.0321285140562253</v>
      </c>
      <c r="D161" s="76">
        <v>8.8372093023255811</v>
      </c>
      <c r="E161" s="76">
        <v>1.1421834125492794</v>
      </c>
      <c r="F161" s="176">
        <f t="shared" si="2"/>
        <v>1.1421834125492794</v>
      </c>
    </row>
    <row r="162" spans="1:6" x14ac:dyDescent="0.2">
      <c r="A162" t="s">
        <v>518</v>
      </c>
      <c r="B162" s="76">
        <v>9.1743119266055047</v>
      </c>
      <c r="C162" s="76">
        <v>8.0321285140562253</v>
      </c>
      <c r="D162" s="76">
        <v>8.8372093023255811</v>
      </c>
      <c r="E162" s="76">
        <v>1.1421834125492794</v>
      </c>
      <c r="F162" s="176">
        <f t="shared" si="2"/>
        <v>1.1421834125492794</v>
      </c>
    </row>
    <row r="163" spans="1:6" x14ac:dyDescent="0.2">
      <c r="A163" t="s">
        <v>519</v>
      </c>
      <c r="B163" s="76">
        <v>9.1743119266055047</v>
      </c>
      <c r="C163" s="76">
        <v>8.0321285140562253</v>
      </c>
      <c r="D163" s="76">
        <v>8.8372093023255811</v>
      </c>
      <c r="E163" s="76">
        <v>1.1421834125492794</v>
      </c>
      <c r="F163" s="176">
        <f t="shared" si="2"/>
        <v>1.1421834125492794</v>
      </c>
    </row>
    <row r="164" spans="1:6" x14ac:dyDescent="0.2">
      <c r="A164" t="s">
        <v>520</v>
      </c>
      <c r="B164" s="76">
        <v>9.1743119266055047</v>
      </c>
      <c r="C164" s="76">
        <v>8.0321285140562253</v>
      </c>
      <c r="D164" s="76">
        <v>8.8372093023255811</v>
      </c>
      <c r="E164" s="76">
        <v>1.1421834125492794</v>
      </c>
      <c r="F164" s="176">
        <f t="shared" si="2"/>
        <v>1.1421834125492794</v>
      </c>
    </row>
    <row r="165" spans="1:6" x14ac:dyDescent="0.2">
      <c r="A165" t="s">
        <v>521</v>
      </c>
      <c r="B165" s="76">
        <v>9.1743119266055047</v>
      </c>
      <c r="C165" s="76">
        <v>8.0321285140562253</v>
      </c>
      <c r="D165" s="76">
        <v>8.8372093023255811</v>
      </c>
      <c r="E165" s="76">
        <v>1.1421834125492794</v>
      </c>
      <c r="F165" s="176">
        <f t="shared" si="2"/>
        <v>1.1421834125492794</v>
      </c>
    </row>
    <row r="166" spans="1:6" x14ac:dyDescent="0.2">
      <c r="A166" t="s">
        <v>522</v>
      </c>
      <c r="B166" s="76">
        <v>9.1743119266055047</v>
      </c>
      <c r="C166" s="76">
        <v>8.0321285140562253</v>
      </c>
      <c r="D166" s="76">
        <v>8.8372093023255811</v>
      </c>
      <c r="E166" s="76">
        <v>1.1421834125492794</v>
      </c>
      <c r="F166" s="176">
        <f t="shared" si="2"/>
        <v>1.1421834125492794</v>
      </c>
    </row>
    <row r="167" spans="1:6" x14ac:dyDescent="0.2">
      <c r="A167" t="s">
        <v>523</v>
      </c>
      <c r="B167" s="76">
        <v>9.1743119266055047</v>
      </c>
      <c r="C167" s="76">
        <v>8.0321285140562253</v>
      </c>
      <c r="D167" s="76">
        <v>8.8372093023255811</v>
      </c>
      <c r="E167" s="76">
        <v>1.1421834125492794</v>
      </c>
      <c r="F167" s="176">
        <f t="shared" si="2"/>
        <v>1.1421834125492794</v>
      </c>
    </row>
    <row r="168" spans="1:6" x14ac:dyDescent="0.2">
      <c r="A168" t="s">
        <v>524</v>
      </c>
      <c r="B168" s="76">
        <v>15.596330275229359</v>
      </c>
      <c r="C168" s="76">
        <v>14.457831325301203</v>
      </c>
      <c r="D168" s="76">
        <v>15.968992248062017</v>
      </c>
      <c r="E168" s="76">
        <v>1.1384989499281559</v>
      </c>
      <c r="F168" s="176">
        <f t="shared" si="2"/>
        <v>1.1384989499281559</v>
      </c>
    </row>
    <row r="169" spans="1:6" x14ac:dyDescent="0.2">
      <c r="A169" t="s">
        <v>525</v>
      </c>
      <c r="B169" s="76">
        <v>13.302752293577983</v>
      </c>
      <c r="C169" s="76">
        <v>12.182061579651942</v>
      </c>
      <c r="D169" s="76">
        <v>13.488372093023257</v>
      </c>
      <c r="E169" s="76">
        <v>1.1206907139260416</v>
      </c>
      <c r="F169" s="176">
        <f t="shared" si="2"/>
        <v>1.1206907139260416</v>
      </c>
    </row>
    <row r="170" spans="1:6" x14ac:dyDescent="0.2">
      <c r="A170" t="s">
        <v>526</v>
      </c>
      <c r="B170" s="76">
        <v>26.146788990825687</v>
      </c>
      <c r="C170" s="76">
        <v>25.0334672021419</v>
      </c>
      <c r="D170" s="76">
        <v>26.046511627906977</v>
      </c>
      <c r="E170" s="76">
        <v>1.1133217886837876</v>
      </c>
      <c r="F170" s="176">
        <f t="shared" si="2"/>
        <v>1.1133217886837876</v>
      </c>
    </row>
    <row r="171" spans="1:6" x14ac:dyDescent="0.2">
      <c r="A171" t="s">
        <v>527</v>
      </c>
      <c r="B171" s="76">
        <v>43.119266055045877</v>
      </c>
      <c r="C171" s="76">
        <v>42.034805890227581</v>
      </c>
      <c r="D171" s="76">
        <v>41.550387596899228</v>
      </c>
      <c r="E171" s="76">
        <v>1.0844601648182959</v>
      </c>
      <c r="F171" s="176">
        <f t="shared" si="2"/>
        <v>1.0844601648182959</v>
      </c>
    </row>
    <row r="172" spans="1:6" x14ac:dyDescent="0.2">
      <c r="A172" t="s">
        <v>528</v>
      </c>
      <c r="B172" s="76">
        <v>9.6330275229357802</v>
      </c>
      <c r="C172" s="76">
        <v>8.5676037483266398</v>
      </c>
      <c r="D172" s="76">
        <v>7.7519379844961236</v>
      </c>
      <c r="E172" s="76">
        <v>1.0654237746091404</v>
      </c>
      <c r="F172" s="176">
        <f t="shared" si="2"/>
        <v>1.0654237746091404</v>
      </c>
    </row>
    <row r="173" spans="1:6" x14ac:dyDescent="0.2">
      <c r="A173" t="s">
        <v>529</v>
      </c>
      <c r="B173" s="76">
        <v>9.6330275229357802</v>
      </c>
      <c r="C173" s="76">
        <v>8.5676037483266398</v>
      </c>
      <c r="D173" s="76">
        <v>9.1472868217054266</v>
      </c>
      <c r="E173" s="76">
        <v>1.0654237746091404</v>
      </c>
      <c r="F173" s="176">
        <f t="shared" si="2"/>
        <v>1.0654237746091404</v>
      </c>
    </row>
    <row r="174" spans="1:6" x14ac:dyDescent="0.2">
      <c r="A174" t="s">
        <v>530</v>
      </c>
      <c r="B174" s="76">
        <v>10.550458715596331</v>
      </c>
      <c r="C174" s="76">
        <v>9.5046854082998671</v>
      </c>
      <c r="D174" s="76">
        <v>13.023255813953488</v>
      </c>
      <c r="E174" s="76">
        <v>1.0457733072964643</v>
      </c>
      <c r="F174" s="176">
        <f t="shared" si="2"/>
        <v>1.0457733072964643</v>
      </c>
    </row>
    <row r="175" spans="1:6" x14ac:dyDescent="0.2">
      <c r="A175" t="s">
        <v>531</v>
      </c>
      <c r="B175" s="76">
        <v>88.9908256880734</v>
      </c>
      <c r="C175" s="76">
        <v>87.951807228915655</v>
      </c>
      <c r="D175" s="76">
        <v>87.906976744186053</v>
      </c>
      <c r="E175" s="76">
        <v>1.0390184591577452</v>
      </c>
      <c r="F175" s="176">
        <f t="shared" si="2"/>
        <v>1.0390184591577452</v>
      </c>
    </row>
    <row r="176" spans="1:6" x14ac:dyDescent="0.2">
      <c r="A176" t="s">
        <v>532</v>
      </c>
      <c r="B176" s="76">
        <v>11.467889908256881</v>
      </c>
      <c r="C176" s="76">
        <v>10.441767068273093</v>
      </c>
      <c r="D176" s="76">
        <v>12.248062015503876</v>
      </c>
      <c r="E176" s="76">
        <v>1.0261228399837883</v>
      </c>
      <c r="F176" s="176">
        <f t="shared" si="2"/>
        <v>1.0261228399837883</v>
      </c>
    </row>
    <row r="177" spans="1:6" x14ac:dyDescent="0.2">
      <c r="A177" t="s">
        <v>533</v>
      </c>
      <c r="B177" s="76">
        <v>9.1743119266055047</v>
      </c>
      <c r="C177" s="76">
        <v>8.1659973226238289</v>
      </c>
      <c r="D177" s="76">
        <v>11.472868217054263</v>
      </c>
      <c r="E177" s="76">
        <v>1.0083146039816757</v>
      </c>
      <c r="F177" s="176">
        <f t="shared" si="2"/>
        <v>1.0083146039816757</v>
      </c>
    </row>
    <row r="178" spans="1:6" x14ac:dyDescent="0.2">
      <c r="A178" t="s">
        <v>534</v>
      </c>
      <c r="B178" s="76">
        <v>9.1743119266055047</v>
      </c>
      <c r="C178" s="76">
        <v>8.1659973226238289</v>
      </c>
      <c r="D178" s="76">
        <v>8.8372093023255811</v>
      </c>
      <c r="E178" s="76">
        <v>1.0083146039816757</v>
      </c>
      <c r="F178" s="176">
        <f t="shared" si="2"/>
        <v>1.0083146039816757</v>
      </c>
    </row>
    <row r="179" spans="1:6" x14ac:dyDescent="0.2">
      <c r="A179" t="s">
        <v>535</v>
      </c>
      <c r="B179" s="76">
        <v>9.1743119266055047</v>
      </c>
      <c r="C179" s="76">
        <v>8.1659973226238289</v>
      </c>
      <c r="D179" s="76">
        <v>8.8372093023255811</v>
      </c>
      <c r="E179" s="76">
        <v>1.0083146039816757</v>
      </c>
      <c r="F179" s="176">
        <f t="shared" si="2"/>
        <v>1.0083146039816757</v>
      </c>
    </row>
    <row r="180" spans="1:6" x14ac:dyDescent="0.2">
      <c r="A180" t="s">
        <v>536</v>
      </c>
      <c r="B180" s="76">
        <v>16.513761467889911</v>
      </c>
      <c r="C180" s="76">
        <v>15.528781793842034</v>
      </c>
      <c r="D180" s="76">
        <v>16.279069767441861</v>
      </c>
      <c r="E180" s="76">
        <v>0.98497967404787623</v>
      </c>
      <c r="F180" s="176">
        <f t="shared" si="2"/>
        <v>0.98497967404787623</v>
      </c>
    </row>
    <row r="181" spans="1:6" x14ac:dyDescent="0.2">
      <c r="A181" t="s">
        <v>537</v>
      </c>
      <c r="B181" s="76">
        <v>35.779816513761467</v>
      </c>
      <c r="C181" s="76">
        <v>34.805890227576974</v>
      </c>
      <c r="D181" s="76">
        <v>38.139534883720934</v>
      </c>
      <c r="E181" s="76">
        <v>0.97392628618449351</v>
      </c>
      <c r="F181" s="176">
        <f t="shared" si="2"/>
        <v>0.97392628618449351</v>
      </c>
    </row>
    <row r="182" spans="1:6" x14ac:dyDescent="0.2">
      <c r="A182" t="s">
        <v>538</v>
      </c>
      <c r="B182" s="76">
        <v>11.009174311926607</v>
      </c>
      <c r="C182" s="76">
        <v>10.040160642570282</v>
      </c>
      <c r="D182" s="76">
        <v>11.782945736434108</v>
      </c>
      <c r="E182" s="76">
        <v>0.96901366935632538</v>
      </c>
      <c r="F182" s="176">
        <f t="shared" si="2"/>
        <v>0.96901366935632538</v>
      </c>
    </row>
    <row r="183" spans="1:6" x14ac:dyDescent="0.2">
      <c r="A183" t="s">
        <v>539</v>
      </c>
      <c r="B183" s="76">
        <v>2.2935779816513762</v>
      </c>
      <c r="C183" s="76">
        <v>1.3386880856760375</v>
      </c>
      <c r="D183" s="76">
        <v>1.5503875968992249</v>
      </c>
      <c r="E183" s="76">
        <v>0.95488989597533869</v>
      </c>
      <c r="F183" s="176">
        <f t="shared" si="2"/>
        <v>0.95488989597533869</v>
      </c>
    </row>
    <row r="184" spans="1:6" x14ac:dyDescent="0.2">
      <c r="A184" t="s">
        <v>540</v>
      </c>
      <c r="B184" s="76">
        <v>9.6330275229357802</v>
      </c>
      <c r="C184" s="76">
        <v>8.7014725568942435</v>
      </c>
      <c r="D184" s="76">
        <v>12.248062015503876</v>
      </c>
      <c r="E184" s="76">
        <v>0.93155496604153676</v>
      </c>
      <c r="F184" s="176">
        <f t="shared" si="2"/>
        <v>0.93155496604153676</v>
      </c>
    </row>
    <row r="185" spans="1:6" x14ac:dyDescent="0.2">
      <c r="A185" t="s">
        <v>541</v>
      </c>
      <c r="B185" s="76">
        <v>89.908256880733944</v>
      </c>
      <c r="C185" s="76">
        <v>89.022757697456484</v>
      </c>
      <c r="D185" s="76">
        <v>90.077519379844958</v>
      </c>
      <c r="E185" s="76">
        <v>0.88549918327746013</v>
      </c>
      <c r="F185" s="176">
        <f t="shared" si="2"/>
        <v>0.88549918327746013</v>
      </c>
    </row>
    <row r="186" spans="1:6" x14ac:dyDescent="0.2">
      <c r="A186" t="s">
        <v>77</v>
      </c>
      <c r="B186" s="76">
        <v>9.1743119266055047</v>
      </c>
      <c r="C186" s="76">
        <v>8.2998661311914326</v>
      </c>
      <c r="D186" s="76">
        <v>11.317829457364342</v>
      </c>
      <c r="E186" s="76">
        <v>0.87444579541407208</v>
      </c>
      <c r="F186" s="176">
        <f t="shared" si="2"/>
        <v>0.87444579541407208</v>
      </c>
    </row>
    <row r="187" spans="1:6" x14ac:dyDescent="0.2">
      <c r="A187" t="s">
        <v>542</v>
      </c>
      <c r="B187" s="76">
        <v>9.1743119266055047</v>
      </c>
      <c r="C187" s="76">
        <v>8.2998661311914326</v>
      </c>
      <c r="D187" s="76">
        <v>11.317829457364342</v>
      </c>
      <c r="E187" s="76">
        <v>0.87444579541407208</v>
      </c>
      <c r="F187" s="176">
        <f t="shared" si="2"/>
        <v>0.87444579541407208</v>
      </c>
    </row>
    <row r="188" spans="1:6" x14ac:dyDescent="0.2">
      <c r="A188" t="s">
        <v>543</v>
      </c>
      <c r="B188" s="76">
        <v>9.1743119266055047</v>
      </c>
      <c r="C188" s="76">
        <v>8.2998661311914326</v>
      </c>
      <c r="D188" s="76">
        <v>9.1472868217054266</v>
      </c>
      <c r="E188" s="76">
        <v>0.87444579541407208</v>
      </c>
      <c r="F188" s="176">
        <f t="shared" si="2"/>
        <v>0.87444579541407208</v>
      </c>
    </row>
    <row r="189" spans="1:6" x14ac:dyDescent="0.2">
      <c r="A189" t="s">
        <v>544</v>
      </c>
      <c r="B189" s="76">
        <v>9.1743119266055047</v>
      </c>
      <c r="C189" s="76">
        <v>8.2998661311914326</v>
      </c>
      <c r="D189" s="76">
        <v>9.1472868217054266</v>
      </c>
      <c r="E189" s="76">
        <v>0.87444579541407208</v>
      </c>
      <c r="F189" s="176">
        <f t="shared" si="2"/>
        <v>0.87444579541407208</v>
      </c>
    </row>
    <row r="190" spans="1:6" x14ac:dyDescent="0.2">
      <c r="A190" t="s">
        <v>545</v>
      </c>
      <c r="B190" s="76">
        <v>9.1743119266055047</v>
      </c>
      <c r="C190" s="76">
        <v>8.2998661311914326</v>
      </c>
      <c r="D190" s="76">
        <v>9.1472868217054266</v>
      </c>
      <c r="E190" s="76">
        <v>0.87444579541407208</v>
      </c>
      <c r="F190" s="176">
        <f t="shared" si="2"/>
        <v>0.87444579541407208</v>
      </c>
    </row>
    <row r="191" spans="1:6" x14ac:dyDescent="0.2">
      <c r="A191" t="s">
        <v>546</v>
      </c>
      <c r="B191" s="76">
        <v>13.302752293577983</v>
      </c>
      <c r="C191" s="76">
        <v>12.449799196787147</v>
      </c>
      <c r="D191" s="76">
        <v>13.798449612403102</v>
      </c>
      <c r="E191" s="76">
        <v>0.85295309679083609</v>
      </c>
      <c r="F191" s="176">
        <f t="shared" si="2"/>
        <v>0.85295309679083609</v>
      </c>
    </row>
    <row r="192" spans="1:6" x14ac:dyDescent="0.2">
      <c r="A192" t="s">
        <v>547</v>
      </c>
      <c r="B192" s="76">
        <v>1.3761467889908259</v>
      </c>
      <c r="C192" s="76">
        <v>0.53547523427041499</v>
      </c>
      <c r="D192" s="76">
        <v>0.46511627906976744</v>
      </c>
      <c r="E192" s="76">
        <v>0.84067155472041089</v>
      </c>
      <c r="F192" s="176">
        <f t="shared" si="2"/>
        <v>0.84067155472041089</v>
      </c>
    </row>
    <row r="193" spans="1:6" x14ac:dyDescent="0.2">
      <c r="A193" t="s">
        <v>548</v>
      </c>
      <c r="B193" s="76">
        <v>42.201834862385326</v>
      </c>
      <c r="C193" s="76">
        <v>41.365461847389554</v>
      </c>
      <c r="D193" s="76">
        <v>41.085271317829459</v>
      </c>
      <c r="E193" s="76">
        <v>0.83637301499577177</v>
      </c>
      <c r="F193" s="176">
        <f t="shared" si="2"/>
        <v>0.83637301499577177</v>
      </c>
    </row>
    <row r="194" spans="1:6" x14ac:dyDescent="0.2">
      <c r="A194" t="s">
        <v>549</v>
      </c>
      <c r="B194" s="76">
        <v>29.816513761467888</v>
      </c>
      <c r="C194" s="76">
        <v>29.049531459170012</v>
      </c>
      <c r="D194" s="76">
        <v>27.751937984496124</v>
      </c>
      <c r="E194" s="76">
        <v>0.76698230229787612</v>
      </c>
      <c r="F194" s="176">
        <f t="shared" si="2"/>
        <v>0.76698230229787612</v>
      </c>
    </row>
    <row r="195" spans="1:6" x14ac:dyDescent="0.2">
      <c r="A195" t="s">
        <v>550</v>
      </c>
      <c r="B195" s="76">
        <v>9.1743119266055047</v>
      </c>
      <c r="C195" s="76">
        <v>8.4337349397590362</v>
      </c>
      <c r="D195" s="76">
        <v>11.472868217054263</v>
      </c>
      <c r="E195" s="76">
        <v>0.74057698684646844</v>
      </c>
      <c r="F195" s="176">
        <f t="shared" si="2"/>
        <v>0.74057698684646844</v>
      </c>
    </row>
    <row r="196" spans="1:6" x14ac:dyDescent="0.2">
      <c r="A196" t="s">
        <v>551</v>
      </c>
      <c r="B196" s="76">
        <v>9.1743119266055047</v>
      </c>
      <c r="C196" s="76">
        <v>8.4337349397590362</v>
      </c>
      <c r="D196" s="76">
        <v>11.472868217054263</v>
      </c>
      <c r="E196" s="76">
        <v>0.74057698684646844</v>
      </c>
      <c r="F196" s="176">
        <f t="shared" si="2"/>
        <v>0.74057698684646844</v>
      </c>
    </row>
    <row r="197" spans="1:6" x14ac:dyDescent="0.2">
      <c r="A197" t="s">
        <v>74</v>
      </c>
      <c r="B197" s="76">
        <v>9.1743119266055047</v>
      </c>
      <c r="C197" s="76">
        <v>8.4337349397590362</v>
      </c>
      <c r="D197" s="76">
        <v>11.317829457364342</v>
      </c>
      <c r="E197" s="76">
        <v>0.74057698684646844</v>
      </c>
      <c r="F197" s="176">
        <f t="shared" si="2"/>
        <v>0.74057698684646844</v>
      </c>
    </row>
    <row r="198" spans="1:6" x14ac:dyDescent="0.2">
      <c r="A198" t="s">
        <v>552</v>
      </c>
      <c r="B198" s="76">
        <v>56.422018348623851</v>
      </c>
      <c r="C198" s="76">
        <v>55.689424364123163</v>
      </c>
      <c r="D198" s="76">
        <v>58.29457364341085</v>
      </c>
      <c r="E198" s="76">
        <v>0.73259398450068858</v>
      </c>
      <c r="F198" s="176">
        <f t="shared" si="2"/>
        <v>0.73259398450068858</v>
      </c>
    </row>
    <row r="199" spans="1:6" x14ac:dyDescent="0.2">
      <c r="A199" t="s">
        <v>553</v>
      </c>
      <c r="B199" s="76">
        <v>10.091743119266056</v>
      </c>
      <c r="C199" s="76">
        <v>9.3708165997322617</v>
      </c>
      <c r="D199" s="76">
        <v>10.852713178294573</v>
      </c>
      <c r="E199" s="76">
        <v>0.72092651953379416</v>
      </c>
      <c r="F199" s="176">
        <f t="shared" ref="F199:F262" si="3">ABS(E199)</f>
        <v>0.72092651953379416</v>
      </c>
    </row>
    <row r="200" spans="1:6" x14ac:dyDescent="0.2">
      <c r="A200" t="s">
        <v>554</v>
      </c>
      <c r="B200" s="76">
        <v>20.642201834862387</v>
      </c>
      <c r="C200" s="76">
        <v>19.946452476572958</v>
      </c>
      <c r="D200" s="76">
        <v>20</v>
      </c>
      <c r="E200" s="76">
        <v>0.69574935828942941</v>
      </c>
      <c r="F200" s="176">
        <f t="shared" si="3"/>
        <v>0.69574935828942941</v>
      </c>
    </row>
    <row r="201" spans="1:6" x14ac:dyDescent="0.2">
      <c r="A201" t="s">
        <v>555</v>
      </c>
      <c r="B201" s="76">
        <v>92.660550458715591</v>
      </c>
      <c r="C201" s="76">
        <v>91.967871485943775</v>
      </c>
      <c r="D201" s="76">
        <v>93.798449612403104</v>
      </c>
      <c r="E201" s="76">
        <v>0.69267897277181589</v>
      </c>
      <c r="F201" s="176">
        <f t="shared" si="3"/>
        <v>0.69267897277181589</v>
      </c>
    </row>
    <row r="202" spans="1:6" x14ac:dyDescent="0.2">
      <c r="A202" t="s">
        <v>556</v>
      </c>
      <c r="B202" s="76">
        <v>92.660550458715591</v>
      </c>
      <c r="C202" s="76">
        <v>91.967871485943775</v>
      </c>
      <c r="D202" s="76">
        <v>90.697674418604649</v>
      </c>
      <c r="E202" s="76">
        <v>0.69267897277181589</v>
      </c>
      <c r="F202" s="176">
        <f t="shared" si="3"/>
        <v>0.69267897277181589</v>
      </c>
    </row>
    <row r="203" spans="1:6" x14ac:dyDescent="0.2">
      <c r="A203" t="s">
        <v>557</v>
      </c>
      <c r="B203" s="76">
        <v>8.7155963302752291</v>
      </c>
      <c r="C203" s="76">
        <v>8.0321285140562253</v>
      </c>
      <c r="D203" s="76">
        <v>11.162790697674419</v>
      </c>
      <c r="E203" s="76">
        <v>0.68346781621900377</v>
      </c>
      <c r="F203" s="176">
        <f t="shared" si="3"/>
        <v>0.68346781621900377</v>
      </c>
    </row>
    <row r="204" spans="1:6" x14ac:dyDescent="0.2">
      <c r="A204" t="s">
        <v>558</v>
      </c>
      <c r="B204" s="76">
        <v>15.137614678899084</v>
      </c>
      <c r="C204" s="76">
        <v>14.457831325301203</v>
      </c>
      <c r="D204" s="76">
        <v>16.744186046511629</v>
      </c>
      <c r="E204" s="76">
        <v>0.67978335359788034</v>
      </c>
      <c r="F204" s="176">
        <f t="shared" si="3"/>
        <v>0.67978335359788034</v>
      </c>
    </row>
    <row r="205" spans="1:6" x14ac:dyDescent="0.2">
      <c r="A205" t="s">
        <v>559</v>
      </c>
      <c r="B205" s="76">
        <v>9.6330275229357802</v>
      </c>
      <c r="C205" s="76">
        <v>8.9692101740294525</v>
      </c>
      <c r="D205" s="76">
        <v>9.6124031007751931</v>
      </c>
      <c r="E205" s="76">
        <v>0.66381734890632771</v>
      </c>
      <c r="F205" s="176">
        <f t="shared" si="3"/>
        <v>0.66381734890632771</v>
      </c>
    </row>
    <row r="206" spans="1:6" x14ac:dyDescent="0.2">
      <c r="A206" t="s">
        <v>560</v>
      </c>
      <c r="B206" s="76">
        <v>9.6330275229357802</v>
      </c>
      <c r="C206" s="76">
        <v>8.9692101740294525</v>
      </c>
      <c r="D206" s="76">
        <v>9.9224806201550386</v>
      </c>
      <c r="E206" s="76">
        <v>0.66381734890632771</v>
      </c>
      <c r="F206" s="176">
        <f t="shared" si="3"/>
        <v>0.66381734890632771</v>
      </c>
    </row>
    <row r="207" spans="1:6" x14ac:dyDescent="0.2">
      <c r="A207" t="s">
        <v>561</v>
      </c>
      <c r="B207" s="76">
        <v>76.146788990825684</v>
      </c>
      <c r="C207" s="76">
        <v>75.502008032128515</v>
      </c>
      <c r="D207" s="76">
        <v>78.449612403100772</v>
      </c>
      <c r="E207" s="76">
        <v>0.64478095869716867</v>
      </c>
      <c r="F207" s="176">
        <f t="shared" si="3"/>
        <v>0.64478095869716867</v>
      </c>
    </row>
    <row r="208" spans="1:6" x14ac:dyDescent="0.2">
      <c r="A208" t="s">
        <v>562</v>
      </c>
      <c r="B208" s="76">
        <v>1.834862385321101</v>
      </c>
      <c r="C208" s="76">
        <v>1.2048192771084338</v>
      </c>
      <c r="D208" s="76">
        <v>1.0852713178294573</v>
      </c>
      <c r="E208" s="76">
        <v>0.63004310821266718</v>
      </c>
      <c r="F208" s="176">
        <f t="shared" si="3"/>
        <v>0.63004310821266718</v>
      </c>
    </row>
    <row r="209" spans="1:6" x14ac:dyDescent="0.2">
      <c r="A209" t="s">
        <v>563</v>
      </c>
      <c r="B209" s="76">
        <v>9.1743119266055047</v>
      </c>
      <c r="C209" s="76">
        <v>8.5676037483266398</v>
      </c>
      <c r="D209" s="76">
        <v>11.472868217054263</v>
      </c>
      <c r="E209" s="76">
        <v>0.60670817827886481</v>
      </c>
      <c r="F209" s="176">
        <f t="shared" si="3"/>
        <v>0.60670817827886481</v>
      </c>
    </row>
    <row r="210" spans="1:6" x14ac:dyDescent="0.2">
      <c r="A210" t="s">
        <v>564</v>
      </c>
      <c r="B210" s="76">
        <v>9.1743119266055047</v>
      </c>
      <c r="C210" s="76">
        <v>8.5676037483266398</v>
      </c>
      <c r="D210" s="76">
        <v>9.7674418604651159</v>
      </c>
      <c r="E210" s="76">
        <v>0.60670817827886481</v>
      </c>
      <c r="F210" s="176">
        <f t="shared" si="3"/>
        <v>0.60670817827886481</v>
      </c>
    </row>
    <row r="211" spans="1:6" x14ac:dyDescent="0.2">
      <c r="A211" t="s">
        <v>565</v>
      </c>
      <c r="B211" s="76">
        <v>9.1743119266055047</v>
      </c>
      <c r="C211" s="76">
        <v>8.5676037483266398</v>
      </c>
      <c r="D211" s="76">
        <v>9.4573643410852704</v>
      </c>
      <c r="E211" s="76">
        <v>0.60670817827886481</v>
      </c>
      <c r="F211" s="176">
        <f t="shared" si="3"/>
        <v>0.60670817827886481</v>
      </c>
    </row>
    <row r="212" spans="1:6" x14ac:dyDescent="0.2">
      <c r="A212" t="s">
        <v>566</v>
      </c>
      <c r="B212" s="76">
        <v>8.7155963302752291</v>
      </c>
      <c r="C212" s="76">
        <v>8.1659973226238289</v>
      </c>
      <c r="D212" s="76">
        <v>11.162790697674419</v>
      </c>
      <c r="E212" s="76">
        <v>0.54959900765140013</v>
      </c>
      <c r="F212" s="176">
        <f t="shared" si="3"/>
        <v>0.54959900765140013</v>
      </c>
    </row>
    <row r="213" spans="1:6" x14ac:dyDescent="0.2">
      <c r="A213" t="s">
        <v>567</v>
      </c>
      <c r="B213" s="76">
        <v>8.7155963302752291</v>
      </c>
      <c r="C213" s="76">
        <v>8.1659973226238289</v>
      </c>
      <c r="D213" s="76">
        <v>11.162790697674419</v>
      </c>
      <c r="E213" s="76">
        <v>0.54959900765140013</v>
      </c>
      <c r="F213" s="176">
        <f t="shared" si="3"/>
        <v>0.54959900765140013</v>
      </c>
    </row>
    <row r="214" spans="1:6" x14ac:dyDescent="0.2">
      <c r="A214" t="s">
        <v>568</v>
      </c>
      <c r="B214" s="76">
        <v>8.7155963302752291</v>
      </c>
      <c r="C214" s="76">
        <v>8.1659973226238289</v>
      </c>
      <c r="D214" s="76">
        <v>11.317829457364342</v>
      </c>
      <c r="E214" s="76">
        <v>0.54959900765140013</v>
      </c>
      <c r="F214" s="176">
        <f t="shared" si="3"/>
        <v>0.54959900765140013</v>
      </c>
    </row>
    <row r="215" spans="1:6" x14ac:dyDescent="0.2">
      <c r="A215" t="s">
        <v>569</v>
      </c>
      <c r="B215" s="76">
        <v>18.348623853211009</v>
      </c>
      <c r="C215" s="76">
        <v>17.8045515394913</v>
      </c>
      <c r="D215" s="76">
        <v>21.085271317829456</v>
      </c>
      <c r="E215" s="76">
        <v>0.54407231371970965</v>
      </c>
      <c r="F215" s="176">
        <f t="shared" si="3"/>
        <v>0.54407231371970965</v>
      </c>
    </row>
    <row r="216" spans="1:6" x14ac:dyDescent="0.2">
      <c r="A216" t="s">
        <v>570</v>
      </c>
      <c r="B216" s="76">
        <v>31.192660550458719</v>
      </c>
      <c r="C216" s="76">
        <v>30.655957161981256</v>
      </c>
      <c r="D216" s="76">
        <v>25.891472868217054</v>
      </c>
      <c r="E216" s="76">
        <v>0.53670338847746279</v>
      </c>
      <c r="F216" s="176">
        <f t="shared" si="3"/>
        <v>0.53670338847746279</v>
      </c>
    </row>
    <row r="217" spans="1:6" x14ac:dyDescent="0.2">
      <c r="A217" t="s">
        <v>571</v>
      </c>
      <c r="B217" s="76">
        <v>9.6330275229357802</v>
      </c>
      <c r="C217" s="76">
        <v>9.1030789825970544</v>
      </c>
      <c r="D217" s="76">
        <v>9.7674418604651159</v>
      </c>
      <c r="E217" s="76">
        <v>0.52994854033872585</v>
      </c>
      <c r="F217" s="176">
        <f t="shared" si="3"/>
        <v>0.52994854033872585</v>
      </c>
    </row>
    <row r="218" spans="1:6" x14ac:dyDescent="0.2">
      <c r="A218" t="s">
        <v>572</v>
      </c>
      <c r="B218" s="76">
        <v>0.91743119266055051</v>
      </c>
      <c r="C218" s="76">
        <v>0.40160642570281119</v>
      </c>
      <c r="D218" s="76">
        <v>0.46511627906976744</v>
      </c>
      <c r="E218" s="76">
        <v>0.51582476695773938</v>
      </c>
      <c r="F218" s="176">
        <f t="shared" si="3"/>
        <v>0.51582476695773938</v>
      </c>
    </row>
    <row r="219" spans="1:6" x14ac:dyDescent="0.2">
      <c r="A219" t="s">
        <v>573</v>
      </c>
      <c r="B219" s="76">
        <v>0.91743119266055051</v>
      </c>
      <c r="C219" s="76">
        <v>0.40160642570281119</v>
      </c>
      <c r="D219" s="76">
        <v>0.46511627906976744</v>
      </c>
      <c r="E219" s="76">
        <v>0.51582476695773938</v>
      </c>
      <c r="F219" s="176">
        <f t="shared" si="3"/>
        <v>0.51582476695773938</v>
      </c>
    </row>
    <row r="220" spans="1:6" x14ac:dyDescent="0.2">
      <c r="A220" t="s">
        <v>574</v>
      </c>
      <c r="B220" s="76">
        <v>0.91743119266055051</v>
      </c>
      <c r="C220" s="76">
        <v>0.40160642570281119</v>
      </c>
      <c r="D220" s="76">
        <v>0.46511627906976744</v>
      </c>
      <c r="E220" s="76">
        <v>0.51582476695773938</v>
      </c>
      <c r="F220" s="176">
        <f t="shared" si="3"/>
        <v>0.51582476695773938</v>
      </c>
    </row>
    <row r="221" spans="1:6" x14ac:dyDescent="0.2">
      <c r="A221" t="s">
        <v>575</v>
      </c>
      <c r="B221" s="76">
        <v>33.027522935779821</v>
      </c>
      <c r="C221" s="76">
        <v>32.53012048192771</v>
      </c>
      <c r="D221" s="76">
        <v>31.782945736434108</v>
      </c>
      <c r="E221" s="76">
        <v>0.49740245385211068</v>
      </c>
      <c r="F221" s="176">
        <f t="shared" si="3"/>
        <v>0.49740245385211068</v>
      </c>
    </row>
    <row r="222" spans="1:6" x14ac:dyDescent="0.2">
      <c r="A222" t="s">
        <v>576</v>
      </c>
      <c r="B222" s="76">
        <v>99.541284403669721</v>
      </c>
      <c r="C222" s="76">
        <v>99.062918340026769</v>
      </c>
      <c r="D222" s="76">
        <v>99.689922480620154</v>
      </c>
      <c r="E222" s="76">
        <v>0.47836606364295164</v>
      </c>
      <c r="F222" s="176">
        <f t="shared" si="3"/>
        <v>0.47836606364295164</v>
      </c>
    </row>
    <row r="223" spans="1:6" x14ac:dyDescent="0.2">
      <c r="A223" t="s">
        <v>577</v>
      </c>
      <c r="B223" s="76">
        <v>15.596330275229359</v>
      </c>
      <c r="C223" s="76">
        <v>15.127175368139223</v>
      </c>
      <c r="D223" s="76">
        <v>15.348837209302326</v>
      </c>
      <c r="E223" s="76">
        <v>0.46915490709013596</v>
      </c>
      <c r="F223" s="176">
        <f t="shared" si="3"/>
        <v>0.46915490709013596</v>
      </c>
    </row>
    <row r="224" spans="1:6" x14ac:dyDescent="0.2">
      <c r="A224" t="s">
        <v>578</v>
      </c>
      <c r="B224" s="76">
        <v>6.8807339449541285</v>
      </c>
      <c r="C224" s="76">
        <v>6.425702811244979</v>
      </c>
      <c r="D224" s="76">
        <v>10.852713178294573</v>
      </c>
      <c r="E224" s="76">
        <v>0.45503113370914949</v>
      </c>
      <c r="F224" s="176">
        <f t="shared" si="3"/>
        <v>0.45503113370914949</v>
      </c>
    </row>
    <row r="225" spans="1:6" x14ac:dyDescent="0.2">
      <c r="A225" t="s">
        <v>579</v>
      </c>
      <c r="B225" s="76">
        <v>1.3761467889908259</v>
      </c>
      <c r="C225" s="76">
        <v>0.93708165997322623</v>
      </c>
      <c r="D225" s="76">
        <v>0.46511627906976744</v>
      </c>
      <c r="E225" s="76">
        <v>0.43906512901759964</v>
      </c>
      <c r="F225" s="176">
        <f t="shared" si="3"/>
        <v>0.43906512901759964</v>
      </c>
    </row>
    <row r="226" spans="1:6" x14ac:dyDescent="0.2">
      <c r="A226" t="s">
        <v>580</v>
      </c>
      <c r="B226" s="76">
        <v>8.7155963302752291</v>
      </c>
      <c r="C226" s="76">
        <v>8.2998661311914326</v>
      </c>
      <c r="D226" s="76">
        <v>11.317829457364342</v>
      </c>
      <c r="E226" s="76">
        <v>0.41573019908379649</v>
      </c>
      <c r="F226" s="176">
        <f t="shared" si="3"/>
        <v>0.41573019908379649</v>
      </c>
    </row>
    <row r="227" spans="1:6" x14ac:dyDescent="0.2">
      <c r="A227" t="s">
        <v>581</v>
      </c>
      <c r="B227" s="76">
        <v>8.7155963302752291</v>
      </c>
      <c r="C227" s="76">
        <v>8.2998661311914326</v>
      </c>
      <c r="D227" s="76">
        <v>11.317829457364342</v>
      </c>
      <c r="E227" s="76">
        <v>0.41573019908379649</v>
      </c>
      <c r="F227" s="176">
        <f t="shared" si="3"/>
        <v>0.41573019908379649</v>
      </c>
    </row>
    <row r="228" spans="1:6" x14ac:dyDescent="0.2">
      <c r="A228" t="s">
        <v>582</v>
      </c>
      <c r="B228" s="76">
        <v>8.7155963302752291</v>
      </c>
      <c r="C228" s="76">
        <v>8.2998661311914326</v>
      </c>
      <c r="D228" s="76">
        <v>11.317829457364342</v>
      </c>
      <c r="E228" s="76">
        <v>0.41573019908379649</v>
      </c>
      <c r="F228" s="176">
        <f t="shared" si="3"/>
        <v>0.41573019908379649</v>
      </c>
    </row>
    <row r="229" spans="1:6" x14ac:dyDescent="0.2">
      <c r="A229" t="s">
        <v>583</v>
      </c>
      <c r="B229" s="76">
        <v>8.7155963302752291</v>
      </c>
      <c r="C229" s="76">
        <v>8.2998661311914326</v>
      </c>
      <c r="D229" s="76">
        <v>9.1472868217054266</v>
      </c>
      <c r="E229" s="76">
        <v>0.41573019908379649</v>
      </c>
      <c r="F229" s="176">
        <f t="shared" si="3"/>
        <v>0.41573019908379649</v>
      </c>
    </row>
    <row r="230" spans="1:6" x14ac:dyDescent="0.2">
      <c r="A230" t="s">
        <v>584</v>
      </c>
      <c r="B230" s="76">
        <v>8.7155963302752291</v>
      </c>
      <c r="C230" s="76">
        <v>8.2998661311914326</v>
      </c>
      <c r="D230" s="76">
        <v>9.1472868217054266</v>
      </c>
      <c r="E230" s="76">
        <v>0.41573019908379649</v>
      </c>
      <c r="F230" s="176">
        <f t="shared" si="3"/>
        <v>0.41573019908379649</v>
      </c>
    </row>
    <row r="231" spans="1:6" x14ac:dyDescent="0.2">
      <c r="A231" t="s">
        <v>585</v>
      </c>
      <c r="B231" s="76">
        <v>8.7155963302752291</v>
      </c>
      <c r="C231" s="76">
        <v>8.2998661311914326</v>
      </c>
      <c r="D231" s="76">
        <v>9.1472868217054266</v>
      </c>
      <c r="E231" s="76">
        <v>0.41573019908379649</v>
      </c>
      <c r="F231" s="176">
        <f t="shared" si="3"/>
        <v>0.41573019908379649</v>
      </c>
    </row>
    <row r="232" spans="1:6" x14ac:dyDescent="0.2">
      <c r="A232" t="s">
        <v>586</v>
      </c>
      <c r="B232" s="76">
        <v>8.7155963302752291</v>
      </c>
      <c r="C232" s="76">
        <v>8.2998661311914326</v>
      </c>
      <c r="D232" s="76">
        <v>9.1472868217054266</v>
      </c>
      <c r="E232" s="76">
        <v>0.41573019908379649</v>
      </c>
      <c r="F232" s="176">
        <f t="shared" si="3"/>
        <v>0.41573019908379649</v>
      </c>
    </row>
    <row r="233" spans="1:6" x14ac:dyDescent="0.2">
      <c r="A233" t="s">
        <v>587</v>
      </c>
      <c r="B233" s="76">
        <v>8.7155963302752291</v>
      </c>
      <c r="C233" s="76">
        <v>8.2998661311914326</v>
      </c>
      <c r="D233" s="76">
        <v>9.1472868217054266</v>
      </c>
      <c r="E233" s="76">
        <v>0.41573019908379649</v>
      </c>
      <c r="F233" s="176">
        <f t="shared" si="3"/>
        <v>0.41573019908379649</v>
      </c>
    </row>
    <row r="234" spans="1:6" x14ac:dyDescent="0.2">
      <c r="A234" t="s">
        <v>588</v>
      </c>
      <c r="B234" s="76">
        <v>8.7155963302752291</v>
      </c>
      <c r="C234" s="76">
        <v>8.2998661311914326</v>
      </c>
      <c r="D234" s="76">
        <v>9.1472868217054266</v>
      </c>
      <c r="E234" s="76">
        <v>0.41573019908379649</v>
      </c>
      <c r="F234" s="176">
        <f t="shared" si="3"/>
        <v>0.41573019908379649</v>
      </c>
    </row>
    <row r="235" spans="1:6" x14ac:dyDescent="0.2">
      <c r="A235" t="s">
        <v>589</v>
      </c>
      <c r="B235" s="76">
        <v>8.7155963302752291</v>
      </c>
      <c r="C235" s="76">
        <v>8.2998661311914326</v>
      </c>
      <c r="D235" s="76">
        <v>9.1472868217054266</v>
      </c>
      <c r="E235" s="76">
        <v>0.41573019908379649</v>
      </c>
      <c r="F235" s="176">
        <f t="shared" si="3"/>
        <v>0.41573019908379649</v>
      </c>
    </row>
    <row r="236" spans="1:6" x14ac:dyDescent="0.2">
      <c r="A236" t="s">
        <v>590</v>
      </c>
      <c r="B236" s="76">
        <v>8.7155963302752291</v>
      </c>
      <c r="C236" s="76">
        <v>8.2998661311914326</v>
      </c>
      <c r="D236" s="76">
        <v>9.1472868217054266</v>
      </c>
      <c r="E236" s="76">
        <v>0.41573019908379649</v>
      </c>
      <c r="F236" s="176">
        <f t="shared" si="3"/>
        <v>0.41573019908379649</v>
      </c>
    </row>
    <row r="237" spans="1:6" x14ac:dyDescent="0.2">
      <c r="A237" t="s">
        <v>591</v>
      </c>
      <c r="B237" s="76">
        <v>8.7155963302752291</v>
      </c>
      <c r="C237" s="76">
        <v>8.2998661311914326</v>
      </c>
      <c r="D237" s="76">
        <v>9.1472868217054266</v>
      </c>
      <c r="E237" s="76">
        <v>0.41573019908379649</v>
      </c>
      <c r="F237" s="176">
        <f t="shared" si="3"/>
        <v>0.41573019908379649</v>
      </c>
    </row>
    <row r="238" spans="1:6" x14ac:dyDescent="0.2">
      <c r="A238" t="s">
        <v>72</v>
      </c>
      <c r="B238" s="76">
        <v>8.7155963302752291</v>
      </c>
      <c r="C238" s="76">
        <v>8.2998661311914326</v>
      </c>
      <c r="D238" s="76">
        <v>9.1472868217054266</v>
      </c>
      <c r="E238" s="76">
        <v>0.41573019908379649</v>
      </c>
      <c r="F238" s="176">
        <f t="shared" si="3"/>
        <v>0.41573019908379649</v>
      </c>
    </row>
    <row r="239" spans="1:6" x14ac:dyDescent="0.2">
      <c r="A239" t="s">
        <v>592</v>
      </c>
      <c r="B239" s="76">
        <v>8.7155963302752291</v>
      </c>
      <c r="C239" s="76">
        <v>8.2998661311914326</v>
      </c>
      <c r="D239" s="76">
        <v>9.1472868217054266</v>
      </c>
      <c r="E239" s="76">
        <v>0.41573019908379649</v>
      </c>
      <c r="F239" s="176">
        <f t="shared" si="3"/>
        <v>0.41573019908379649</v>
      </c>
    </row>
    <row r="240" spans="1:6" x14ac:dyDescent="0.2">
      <c r="A240" t="s">
        <v>593</v>
      </c>
      <c r="B240" s="76">
        <v>8.7155963302752291</v>
      </c>
      <c r="C240" s="76">
        <v>8.2998661311914326</v>
      </c>
      <c r="D240" s="76">
        <v>9.1472868217054266</v>
      </c>
      <c r="E240" s="76">
        <v>0.41573019908379649</v>
      </c>
      <c r="F240" s="176">
        <f t="shared" si="3"/>
        <v>0.41573019908379649</v>
      </c>
    </row>
    <row r="241" spans="1:6" x14ac:dyDescent="0.2">
      <c r="A241" t="s">
        <v>594</v>
      </c>
      <c r="B241" s="76">
        <v>8.7155963302752291</v>
      </c>
      <c r="C241" s="76">
        <v>8.2998661311914326</v>
      </c>
      <c r="D241" s="76">
        <v>9.1472868217054266</v>
      </c>
      <c r="E241" s="76">
        <v>0.41573019908379649</v>
      </c>
      <c r="F241" s="176">
        <f t="shared" si="3"/>
        <v>0.41573019908379649</v>
      </c>
    </row>
    <row r="242" spans="1:6" x14ac:dyDescent="0.2">
      <c r="A242" t="s">
        <v>595</v>
      </c>
      <c r="B242" s="76">
        <v>8.7155963302752291</v>
      </c>
      <c r="C242" s="76">
        <v>8.2998661311914326</v>
      </c>
      <c r="D242" s="76">
        <v>9.1472868217054266</v>
      </c>
      <c r="E242" s="76">
        <v>0.41573019908379649</v>
      </c>
      <c r="F242" s="176">
        <f t="shared" si="3"/>
        <v>0.41573019908379649</v>
      </c>
    </row>
    <row r="243" spans="1:6" x14ac:dyDescent="0.2">
      <c r="A243" t="s">
        <v>596</v>
      </c>
      <c r="B243" s="76">
        <v>8.7155963302752291</v>
      </c>
      <c r="C243" s="76">
        <v>8.2998661311914326</v>
      </c>
      <c r="D243" s="76">
        <v>9.1472868217054266</v>
      </c>
      <c r="E243" s="76">
        <v>0.41573019908379649</v>
      </c>
      <c r="F243" s="176">
        <f t="shared" si="3"/>
        <v>0.41573019908379649</v>
      </c>
    </row>
    <row r="244" spans="1:6" x14ac:dyDescent="0.2">
      <c r="A244" t="s">
        <v>597</v>
      </c>
      <c r="B244" s="76">
        <v>8.7155963302752291</v>
      </c>
      <c r="C244" s="76">
        <v>8.2998661311914326</v>
      </c>
      <c r="D244" s="76">
        <v>9.1472868217054266</v>
      </c>
      <c r="E244" s="76">
        <v>0.41573019908379649</v>
      </c>
      <c r="F244" s="176">
        <f t="shared" si="3"/>
        <v>0.41573019908379649</v>
      </c>
    </row>
    <row r="245" spans="1:6" x14ac:dyDescent="0.2">
      <c r="A245" t="s">
        <v>598</v>
      </c>
      <c r="B245" s="76">
        <v>8.7155963302752291</v>
      </c>
      <c r="C245" s="76">
        <v>8.2998661311914326</v>
      </c>
      <c r="D245" s="76">
        <v>9.1472868217054266</v>
      </c>
      <c r="E245" s="76">
        <v>0.41573019908379649</v>
      </c>
      <c r="F245" s="176">
        <f t="shared" si="3"/>
        <v>0.41573019908379649</v>
      </c>
    </row>
    <row r="246" spans="1:6" x14ac:dyDescent="0.2">
      <c r="A246" t="s">
        <v>599</v>
      </c>
      <c r="B246" s="76">
        <v>8.7155963302752291</v>
      </c>
      <c r="C246" s="76">
        <v>8.2998661311914326</v>
      </c>
      <c r="D246" s="76">
        <v>9.1472868217054266</v>
      </c>
      <c r="E246" s="76">
        <v>0.41573019908379649</v>
      </c>
      <c r="F246" s="176">
        <f t="shared" si="3"/>
        <v>0.41573019908379649</v>
      </c>
    </row>
    <row r="247" spans="1:6" x14ac:dyDescent="0.2">
      <c r="A247" t="s">
        <v>600</v>
      </c>
      <c r="B247" s="76">
        <v>8.7155963302752291</v>
      </c>
      <c r="C247" s="76">
        <v>8.2998661311914326</v>
      </c>
      <c r="D247" s="76">
        <v>9.3023255813953494</v>
      </c>
      <c r="E247" s="76">
        <v>0.41573019908379649</v>
      </c>
      <c r="F247" s="176">
        <f t="shared" si="3"/>
        <v>0.41573019908379649</v>
      </c>
    </row>
    <row r="248" spans="1:6" x14ac:dyDescent="0.2">
      <c r="A248" t="s">
        <v>601</v>
      </c>
      <c r="B248" s="76">
        <v>8.7155963302752291</v>
      </c>
      <c r="C248" s="76">
        <v>8.2998661311914326</v>
      </c>
      <c r="D248" s="76">
        <v>9.1472868217054266</v>
      </c>
      <c r="E248" s="76">
        <v>0.41573019908379649</v>
      </c>
      <c r="F248" s="176">
        <f t="shared" si="3"/>
        <v>0.41573019908379649</v>
      </c>
    </row>
    <row r="249" spans="1:6" x14ac:dyDescent="0.2">
      <c r="A249" t="s">
        <v>79</v>
      </c>
      <c r="B249" s="76">
        <v>8.7155963302752291</v>
      </c>
      <c r="C249" s="76">
        <v>8.2998661311914326</v>
      </c>
      <c r="D249" s="76">
        <v>9.1472868217054266</v>
      </c>
      <c r="E249" s="76">
        <v>0.41573019908379649</v>
      </c>
      <c r="F249" s="176">
        <f t="shared" si="3"/>
        <v>0.41573019908379649</v>
      </c>
    </row>
    <row r="250" spans="1:6" x14ac:dyDescent="0.2">
      <c r="A250" t="s">
        <v>602</v>
      </c>
      <c r="B250" s="76">
        <v>8.7155963302752291</v>
      </c>
      <c r="C250" s="76">
        <v>8.2998661311914326</v>
      </c>
      <c r="D250" s="76">
        <v>9.1472868217054266</v>
      </c>
      <c r="E250" s="76">
        <v>0.41573019908379649</v>
      </c>
      <c r="F250" s="176">
        <f t="shared" si="3"/>
        <v>0.41573019908379649</v>
      </c>
    </row>
    <row r="251" spans="1:6" x14ac:dyDescent="0.2">
      <c r="A251" t="s">
        <v>603</v>
      </c>
      <c r="B251" s="76">
        <v>8.7155963302752291</v>
      </c>
      <c r="C251" s="76">
        <v>8.2998661311914326</v>
      </c>
      <c r="D251" s="76">
        <v>9.1472868217054266</v>
      </c>
      <c r="E251" s="76">
        <v>0.41573019908379649</v>
      </c>
      <c r="F251" s="176">
        <f t="shared" si="3"/>
        <v>0.41573019908379649</v>
      </c>
    </row>
    <row r="252" spans="1:6" x14ac:dyDescent="0.2">
      <c r="A252" t="s">
        <v>604</v>
      </c>
      <c r="B252" s="76">
        <v>8.7155963302752291</v>
      </c>
      <c r="C252" s="76">
        <v>8.2998661311914326</v>
      </c>
      <c r="D252" s="76">
        <v>9.1472868217054266</v>
      </c>
      <c r="E252" s="76">
        <v>0.41573019908379649</v>
      </c>
      <c r="F252" s="176">
        <f t="shared" si="3"/>
        <v>0.41573019908379649</v>
      </c>
    </row>
    <row r="253" spans="1:6" x14ac:dyDescent="0.2">
      <c r="A253" t="s">
        <v>605</v>
      </c>
      <c r="B253" s="76">
        <v>8.7155963302752291</v>
      </c>
      <c r="C253" s="76">
        <v>8.2998661311914326</v>
      </c>
      <c r="D253" s="76">
        <v>9.1472868217054266</v>
      </c>
      <c r="E253" s="76">
        <v>0.41573019908379649</v>
      </c>
      <c r="F253" s="176">
        <f t="shared" si="3"/>
        <v>0.41573019908379649</v>
      </c>
    </row>
    <row r="254" spans="1:6" x14ac:dyDescent="0.2">
      <c r="A254" t="s">
        <v>606</v>
      </c>
      <c r="B254" s="76">
        <v>83.944954128440358</v>
      </c>
      <c r="C254" s="76">
        <v>83.53413654618474</v>
      </c>
      <c r="D254" s="76">
        <v>80</v>
      </c>
      <c r="E254" s="76">
        <v>0.41081758225561771</v>
      </c>
      <c r="F254" s="176">
        <f t="shared" si="3"/>
        <v>0.41081758225561771</v>
      </c>
    </row>
    <row r="255" spans="1:6" x14ac:dyDescent="0.2">
      <c r="A255" t="s">
        <v>607</v>
      </c>
      <c r="B255" s="76">
        <v>3.2110091743119269</v>
      </c>
      <c r="C255" s="76">
        <v>2.8112449799196786</v>
      </c>
      <c r="D255" s="76">
        <v>2.945736434108527</v>
      </c>
      <c r="E255" s="76">
        <v>0.39976419439224831</v>
      </c>
      <c r="F255" s="176">
        <f t="shared" si="3"/>
        <v>0.39976419439224831</v>
      </c>
    </row>
    <row r="256" spans="1:6" x14ac:dyDescent="0.2">
      <c r="A256" t="s">
        <v>608</v>
      </c>
      <c r="B256" s="76">
        <v>0.91743119266055051</v>
      </c>
      <c r="C256" s="76">
        <v>0.53547523427041499</v>
      </c>
      <c r="D256" s="76">
        <v>0.62015503875968991</v>
      </c>
      <c r="E256" s="76">
        <v>0.38195595839013552</v>
      </c>
      <c r="F256" s="176">
        <f t="shared" si="3"/>
        <v>0.38195595839013552</v>
      </c>
    </row>
    <row r="257" spans="1:6" x14ac:dyDescent="0.2">
      <c r="A257" t="s">
        <v>609</v>
      </c>
      <c r="B257" s="76">
        <v>7.3394495412844041</v>
      </c>
      <c r="C257" s="76">
        <v>6.9611780455153953</v>
      </c>
      <c r="D257" s="76">
        <v>10.542635658914728</v>
      </c>
      <c r="E257" s="76">
        <v>0.37827149576900876</v>
      </c>
      <c r="F257" s="176">
        <f t="shared" si="3"/>
        <v>0.37827149576900876</v>
      </c>
    </row>
    <row r="258" spans="1:6" x14ac:dyDescent="0.2">
      <c r="A258" t="s">
        <v>610</v>
      </c>
      <c r="B258" s="76">
        <v>7.3394495412844041</v>
      </c>
      <c r="C258" s="76">
        <v>6.9611780455153953</v>
      </c>
      <c r="D258" s="76">
        <v>10.542635658914728</v>
      </c>
      <c r="E258" s="76">
        <v>0.37827149576900876</v>
      </c>
      <c r="F258" s="176">
        <f t="shared" si="3"/>
        <v>0.37827149576900876</v>
      </c>
    </row>
    <row r="259" spans="1:6" x14ac:dyDescent="0.2">
      <c r="A259" t="s">
        <v>611</v>
      </c>
      <c r="B259" s="76">
        <v>13.761467889908257</v>
      </c>
      <c r="C259" s="76">
        <v>13.386880856760374</v>
      </c>
      <c r="D259" s="76">
        <v>15.968992248062017</v>
      </c>
      <c r="E259" s="76">
        <v>0.37458703314788266</v>
      </c>
      <c r="F259" s="176">
        <f t="shared" si="3"/>
        <v>0.37458703314788266</v>
      </c>
    </row>
    <row r="260" spans="1:6" x14ac:dyDescent="0.2">
      <c r="A260" t="s">
        <v>612</v>
      </c>
      <c r="B260" s="76">
        <v>9.1743119266055047</v>
      </c>
      <c r="C260" s="76">
        <v>8.8353413654618471</v>
      </c>
      <c r="D260" s="76">
        <v>12.093023255813954</v>
      </c>
      <c r="E260" s="76">
        <v>0.33897056114365753</v>
      </c>
      <c r="F260" s="176">
        <f t="shared" si="3"/>
        <v>0.33897056114365753</v>
      </c>
    </row>
    <row r="261" spans="1:6" x14ac:dyDescent="0.2">
      <c r="A261" t="s">
        <v>613</v>
      </c>
      <c r="B261" s="76">
        <v>9.1743119266055047</v>
      </c>
      <c r="C261" s="76">
        <v>8.8353413654618471</v>
      </c>
      <c r="D261" s="76">
        <v>9.7674418604651159</v>
      </c>
      <c r="E261" s="76">
        <v>0.33897056114365753</v>
      </c>
      <c r="F261" s="176">
        <f t="shared" si="3"/>
        <v>0.33897056114365753</v>
      </c>
    </row>
    <row r="262" spans="1:6" x14ac:dyDescent="0.2">
      <c r="A262" t="s">
        <v>614</v>
      </c>
      <c r="B262" s="76">
        <v>15.596330275229359</v>
      </c>
      <c r="C262" s="76">
        <v>15.261044176706829</v>
      </c>
      <c r="D262" s="76">
        <v>15.503875968992247</v>
      </c>
      <c r="E262" s="76">
        <v>0.33528609852253055</v>
      </c>
      <c r="F262" s="176">
        <f t="shared" si="3"/>
        <v>0.33528609852253055</v>
      </c>
    </row>
    <row r="263" spans="1:6" x14ac:dyDescent="0.2">
      <c r="A263" t="s">
        <v>615</v>
      </c>
      <c r="B263" s="76">
        <v>97.247706422018354</v>
      </c>
      <c r="C263" s="76">
        <v>96.921017402945111</v>
      </c>
      <c r="D263" s="76">
        <v>97.054263565891475</v>
      </c>
      <c r="E263" s="76">
        <v>0.32668901907324255</v>
      </c>
      <c r="F263" s="176">
        <f t="shared" ref="F263:F326" si="4">ABS(E263)</f>
        <v>0.32668901907324255</v>
      </c>
    </row>
    <row r="264" spans="1:6" x14ac:dyDescent="0.2">
      <c r="A264" t="s">
        <v>616</v>
      </c>
      <c r="B264" s="76">
        <v>0.45871559633027525</v>
      </c>
      <c r="C264" s="76">
        <v>0.13386880856760375</v>
      </c>
      <c r="D264" s="76">
        <v>0.46511627906976744</v>
      </c>
      <c r="E264" s="76">
        <v>0.32484678776267151</v>
      </c>
      <c r="F264" s="176">
        <f t="shared" si="4"/>
        <v>0.32484678776267151</v>
      </c>
    </row>
    <row r="265" spans="1:6" x14ac:dyDescent="0.2">
      <c r="A265" t="s">
        <v>617</v>
      </c>
      <c r="B265" s="76">
        <v>0.45871559633027525</v>
      </c>
      <c r="C265" s="76">
        <v>0.13386880856760375</v>
      </c>
      <c r="D265" s="76">
        <v>0.31007751937984496</v>
      </c>
      <c r="E265" s="76">
        <v>0.32484678776267151</v>
      </c>
      <c r="F265" s="176">
        <f t="shared" si="4"/>
        <v>0.32484678776267151</v>
      </c>
    </row>
    <row r="266" spans="1:6" x14ac:dyDescent="0.2">
      <c r="A266" t="s">
        <v>618</v>
      </c>
      <c r="B266" s="76">
        <v>6.8807339449541285</v>
      </c>
      <c r="C266" s="76">
        <v>6.5595716198125835</v>
      </c>
      <c r="D266" s="76">
        <v>9.6124031007751931</v>
      </c>
      <c r="E266" s="76">
        <v>0.32116232514154497</v>
      </c>
      <c r="F266" s="176">
        <f t="shared" si="4"/>
        <v>0.32116232514154497</v>
      </c>
    </row>
    <row r="267" spans="1:6" x14ac:dyDescent="0.2">
      <c r="A267" t="s">
        <v>619</v>
      </c>
      <c r="B267" s="76">
        <v>6.8807339449541285</v>
      </c>
      <c r="C267" s="76">
        <v>6.5595716198125835</v>
      </c>
      <c r="D267" s="76">
        <v>9.6124031007751931</v>
      </c>
      <c r="E267" s="76">
        <v>0.32116232514154497</v>
      </c>
      <c r="F267" s="176">
        <f t="shared" si="4"/>
        <v>0.32116232514154497</v>
      </c>
    </row>
    <row r="268" spans="1:6" x14ac:dyDescent="0.2">
      <c r="A268" t="s">
        <v>620</v>
      </c>
      <c r="B268" s="76">
        <v>6.8807339449541285</v>
      </c>
      <c r="C268" s="76">
        <v>6.5595716198125835</v>
      </c>
      <c r="D268" s="76">
        <v>9.6124031007751931</v>
      </c>
      <c r="E268" s="76">
        <v>0.32116232514154497</v>
      </c>
      <c r="F268" s="176">
        <f t="shared" si="4"/>
        <v>0.32116232514154497</v>
      </c>
    </row>
    <row r="269" spans="1:6" x14ac:dyDescent="0.2">
      <c r="A269" t="s">
        <v>621</v>
      </c>
      <c r="B269" s="76">
        <v>6.8807339449541285</v>
      </c>
      <c r="C269" s="76">
        <v>6.5595716198125835</v>
      </c>
      <c r="D269" s="76">
        <v>9.6124031007751931</v>
      </c>
      <c r="E269" s="76">
        <v>0.32116232514154497</v>
      </c>
      <c r="F269" s="176">
        <f t="shared" si="4"/>
        <v>0.32116232514154497</v>
      </c>
    </row>
    <row r="270" spans="1:6" x14ac:dyDescent="0.2">
      <c r="A270" t="s">
        <v>622</v>
      </c>
      <c r="B270" s="76">
        <v>6.8807339449541285</v>
      </c>
      <c r="C270" s="76">
        <v>6.5595716198125835</v>
      </c>
      <c r="D270" s="76">
        <v>9.6124031007751931</v>
      </c>
      <c r="E270" s="76">
        <v>0.32116232514154497</v>
      </c>
      <c r="F270" s="176">
        <f t="shared" si="4"/>
        <v>0.32116232514154497</v>
      </c>
    </row>
    <row r="271" spans="1:6" x14ac:dyDescent="0.2">
      <c r="A271" t="s">
        <v>623</v>
      </c>
      <c r="B271" s="76">
        <v>6.8807339449541285</v>
      </c>
      <c r="C271" s="76">
        <v>6.5595716198125835</v>
      </c>
      <c r="D271" s="76">
        <v>9.6124031007751931</v>
      </c>
      <c r="E271" s="76">
        <v>0.32116232514154497</v>
      </c>
      <c r="F271" s="176">
        <f t="shared" si="4"/>
        <v>0.32116232514154497</v>
      </c>
    </row>
    <row r="272" spans="1:6" x14ac:dyDescent="0.2">
      <c r="A272" t="s">
        <v>624</v>
      </c>
      <c r="B272" s="76">
        <v>6.8807339449541285</v>
      </c>
      <c r="C272" s="76">
        <v>6.5595716198125835</v>
      </c>
      <c r="D272" s="76">
        <v>9.6124031007751931</v>
      </c>
      <c r="E272" s="76">
        <v>0.32116232514154497</v>
      </c>
      <c r="F272" s="176">
        <f t="shared" si="4"/>
        <v>0.32116232514154497</v>
      </c>
    </row>
    <row r="273" spans="1:6" x14ac:dyDescent="0.2">
      <c r="A273" t="s">
        <v>625</v>
      </c>
      <c r="B273" s="76">
        <v>6.8807339449541285</v>
      </c>
      <c r="C273" s="76">
        <v>6.5595716198125835</v>
      </c>
      <c r="D273" s="76">
        <v>9.6124031007751931</v>
      </c>
      <c r="E273" s="76">
        <v>0.32116232514154497</v>
      </c>
      <c r="F273" s="176">
        <f t="shared" si="4"/>
        <v>0.32116232514154497</v>
      </c>
    </row>
    <row r="274" spans="1:6" x14ac:dyDescent="0.2">
      <c r="A274" t="s">
        <v>626</v>
      </c>
      <c r="B274" s="76">
        <v>6.8807339449541285</v>
      </c>
      <c r="C274" s="76">
        <v>6.5595716198125835</v>
      </c>
      <c r="D274" s="76">
        <v>9.6124031007751931</v>
      </c>
      <c r="E274" s="76">
        <v>0.32116232514154497</v>
      </c>
      <c r="F274" s="176">
        <f t="shared" si="4"/>
        <v>0.32116232514154497</v>
      </c>
    </row>
    <row r="275" spans="1:6" x14ac:dyDescent="0.2">
      <c r="A275" t="s">
        <v>627</v>
      </c>
      <c r="B275" s="76">
        <v>6.8807339449541285</v>
      </c>
      <c r="C275" s="76">
        <v>6.5595716198125835</v>
      </c>
      <c r="D275" s="76">
        <v>9.6124031007751931</v>
      </c>
      <c r="E275" s="76">
        <v>0.32116232514154497</v>
      </c>
      <c r="F275" s="176">
        <f t="shared" si="4"/>
        <v>0.32116232514154497</v>
      </c>
    </row>
    <row r="276" spans="1:6" x14ac:dyDescent="0.2">
      <c r="A276" t="s">
        <v>628</v>
      </c>
      <c r="B276" s="76">
        <v>6.8807339449541285</v>
      </c>
      <c r="C276" s="76">
        <v>6.5595716198125835</v>
      </c>
      <c r="D276" s="76">
        <v>9.6124031007751931</v>
      </c>
      <c r="E276" s="76">
        <v>0.32116232514154497</v>
      </c>
      <c r="F276" s="176">
        <f t="shared" si="4"/>
        <v>0.32116232514154497</v>
      </c>
    </row>
    <row r="277" spans="1:6" x14ac:dyDescent="0.2">
      <c r="A277" t="s">
        <v>629</v>
      </c>
      <c r="B277" s="76">
        <v>6.8807339449541285</v>
      </c>
      <c r="C277" s="76">
        <v>6.5595716198125835</v>
      </c>
      <c r="D277" s="76">
        <v>9.6124031007751931</v>
      </c>
      <c r="E277" s="76">
        <v>0.32116232514154497</v>
      </c>
      <c r="F277" s="176">
        <f t="shared" si="4"/>
        <v>0.32116232514154497</v>
      </c>
    </row>
    <row r="278" spans="1:6" x14ac:dyDescent="0.2">
      <c r="A278" t="s">
        <v>630</v>
      </c>
      <c r="B278" s="76">
        <v>6.8807339449541285</v>
      </c>
      <c r="C278" s="76">
        <v>6.5595716198125835</v>
      </c>
      <c r="D278" s="76">
        <v>9.6124031007751931</v>
      </c>
      <c r="E278" s="76">
        <v>0.32116232514154497</v>
      </c>
      <c r="F278" s="176">
        <f t="shared" si="4"/>
        <v>0.32116232514154497</v>
      </c>
    </row>
    <row r="279" spans="1:6" x14ac:dyDescent="0.2">
      <c r="A279" t="s">
        <v>631</v>
      </c>
      <c r="B279" s="76">
        <v>6.8807339449541285</v>
      </c>
      <c r="C279" s="76">
        <v>6.5595716198125835</v>
      </c>
      <c r="D279" s="76">
        <v>9.6124031007751931</v>
      </c>
      <c r="E279" s="76">
        <v>0.32116232514154497</v>
      </c>
      <c r="F279" s="176">
        <f t="shared" si="4"/>
        <v>0.32116232514154497</v>
      </c>
    </row>
    <row r="280" spans="1:6" x14ac:dyDescent="0.2">
      <c r="A280" t="s">
        <v>632</v>
      </c>
      <c r="B280" s="76">
        <v>6.8807339449541285</v>
      </c>
      <c r="C280" s="76">
        <v>6.5595716198125835</v>
      </c>
      <c r="D280" s="76">
        <v>9.6124031007751931</v>
      </c>
      <c r="E280" s="76">
        <v>0.32116232514154497</v>
      </c>
      <c r="F280" s="176">
        <f t="shared" si="4"/>
        <v>0.32116232514154497</v>
      </c>
    </row>
    <row r="281" spans="1:6" x14ac:dyDescent="0.2">
      <c r="A281" t="s">
        <v>633</v>
      </c>
      <c r="B281" s="76">
        <v>6.8807339449541285</v>
      </c>
      <c r="C281" s="76">
        <v>6.5595716198125835</v>
      </c>
      <c r="D281" s="76">
        <v>9.6124031007751931</v>
      </c>
      <c r="E281" s="76">
        <v>0.32116232514154497</v>
      </c>
      <c r="F281" s="176">
        <f t="shared" si="4"/>
        <v>0.32116232514154497</v>
      </c>
    </row>
    <row r="282" spans="1:6" x14ac:dyDescent="0.2">
      <c r="A282" t="s">
        <v>634</v>
      </c>
      <c r="B282" s="76">
        <v>6.8807339449541285</v>
      </c>
      <c r="C282" s="76">
        <v>6.5595716198125835</v>
      </c>
      <c r="D282" s="76">
        <v>9.6124031007751931</v>
      </c>
      <c r="E282" s="76">
        <v>0.32116232514154497</v>
      </c>
      <c r="F282" s="176">
        <f t="shared" si="4"/>
        <v>0.32116232514154497</v>
      </c>
    </row>
    <row r="283" spans="1:6" x14ac:dyDescent="0.2">
      <c r="A283" t="s">
        <v>635</v>
      </c>
      <c r="B283" s="76">
        <v>6.8807339449541285</v>
      </c>
      <c r="C283" s="76">
        <v>6.5595716198125835</v>
      </c>
      <c r="D283" s="76">
        <v>9.6124031007751931</v>
      </c>
      <c r="E283" s="76">
        <v>0.32116232514154497</v>
      </c>
      <c r="F283" s="176">
        <f t="shared" si="4"/>
        <v>0.32116232514154497</v>
      </c>
    </row>
    <row r="284" spans="1:6" x14ac:dyDescent="0.2">
      <c r="A284" t="s">
        <v>636</v>
      </c>
      <c r="B284" s="76">
        <v>6.8807339449541285</v>
      </c>
      <c r="C284" s="76">
        <v>6.5595716198125835</v>
      </c>
      <c r="D284" s="76">
        <v>9.6124031007751931</v>
      </c>
      <c r="E284" s="76">
        <v>0.32116232514154497</v>
      </c>
      <c r="F284" s="176">
        <f t="shared" si="4"/>
        <v>0.32116232514154497</v>
      </c>
    </row>
    <row r="285" spans="1:6" x14ac:dyDescent="0.2">
      <c r="A285" t="s">
        <v>637</v>
      </c>
      <c r="B285" s="76">
        <v>6.8807339449541285</v>
      </c>
      <c r="C285" s="76">
        <v>6.5595716198125835</v>
      </c>
      <c r="D285" s="76">
        <v>9.6124031007751931</v>
      </c>
      <c r="E285" s="76">
        <v>0.32116232514154497</v>
      </c>
      <c r="F285" s="176">
        <f t="shared" si="4"/>
        <v>0.32116232514154497</v>
      </c>
    </row>
    <row r="286" spans="1:6" x14ac:dyDescent="0.2">
      <c r="A286" t="s">
        <v>638</v>
      </c>
      <c r="B286" s="76">
        <v>6.8807339449541285</v>
      </c>
      <c r="C286" s="76">
        <v>6.5595716198125835</v>
      </c>
      <c r="D286" s="76">
        <v>9.6124031007751931</v>
      </c>
      <c r="E286" s="76">
        <v>0.32116232514154497</v>
      </c>
      <c r="F286" s="176">
        <f t="shared" si="4"/>
        <v>0.32116232514154497</v>
      </c>
    </row>
    <row r="287" spans="1:6" x14ac:dyDescent="0.2">
      <c r="A287" t="s">
        <v>639</v>
      </c>
      <c r="B287" s="76">
        <v>6.8807339449541285</v>
      </c>
      <c r="C287" s="76">
        <v>6.5595716198125835</v>
      </c>
      <c r="D287" s="76">
        <v>9.7674418604651159</v>
      </c>
      <c r="E287" s="76">
        <v>0.32116232514154497</v>
      </c>
      <c r="F287" s="176">
        <f t="shared" si="4"/>
        <v>0.32116232514154497</v>
      </c>
    </row>
    <row r="288" spans="1:6" x14ac:dyDescent="0.2">
      <c r="A288" t="s">
        <v>640</v>
      </c>
      <c r="B288" s="76">
        <v>6.8807339449541285</v>
      </c>
      <c r="C288" s="76">
        <v>6.5595716198125835</v>
      </c>
      <c r="D288" s="76">
        <v>9.6124031007751931</v>
      </c>
      <c r="E288" s="76">
        <v>0.32116232514154497</v>
      </c>
      <c r="F288" s="176">
        <f t="shared" si="4"/>
        <v>0.32116232514154497</v>
      </c>
    </row>
    <row r="289" spans="1:6" x14ac:dyDescent="0.2">
      <c r="A289" t="s">
        <v>641</v>
      </c>
      <c r="B289" s="76">
        <v>6.8807339449541285</v>
      </c>
      <c r="C289" s="76">
        <v>6.5595716198125835</v>
      </c>
      <c r="D289" s="76">
        <v>9.6124031007751931</v>
      </c>
      <c r="E289" s="76">
        <v>0.32116232514154497</v>
      </c>
      <c r="F289" s="176">
        <f t="shared" si="4"/>
        <v>0.32116232514154497</v>
      </c>
    </row>
    <row r="290" spans="1:6" x14ac:dyDescent="0.2">
      <c r="A290" t="s">
        <v>642</v>
      </c>
      <c r="B290" s="76">
        <v>6.8807339449541285</v>
      </c>
      <c r="C290" s="76">
        <v>6.5595716198125835</v>
      </c>
      <c r="D290" s="76">
        <v>9.6124031007751931</v>
      </c>
      <c r="E290" s="76">
        <v>0.32116232514154497</v>
      </c>
      <c r="F290" s="176">
        <f t="shared" si="4"/>
        <v>0.32116232514154497</v>
      </c>
    </row>
    <row r="291" spans="1:6" x14ac:dyDescent="0.2">
      <c r="A291" t="s">
        <v>643</v>
      </c>
      <c r="B291" s="76">
        <v>6.8807339449541285</v>
      </c>
      <c r="C291" s="76">
        <v>6.5595716198125835</v>
      </c>
      <c r="D291" s="76">
        <v>9.6124031007751931</v>
      </c>
      <c r="E291" s="76">
        <v>0.32116232514154497</v>
      </c>
      <c r="F291" s="176">
        <f t="shared" si="4"/>
        <v>0.32116232514154497</v>
      </c>
    </row>
    <row r="292" spans="1:6" x14ac:dyDescent="0.2">
      <c r="A292" t="s">
        <v>644</v>
      </c>
      <c r="B292" s="76">
        <v>6.8807339449541285</v>
      </c>
      <c r="C292" s="76">
        <v>6.5595716198125835</v>
      </c>
      <c r="D292" s="76">
        <v>9.6124031007751931</v>
      </c>
      <c r="E292" s="76">
        <v>0.32116232514154497</v>
      </c>
      <c r="F292" s="176">
        <f t="shared" si="4"/>
        <v>0.32116232514154497</v>
      </c>
    </row>
    <row r="293" spans="1:6" x14ac:dyDescent="0.2">
      <c r="A293" t="s">
        <v>645</v>
      </c>
      <c r="B293" s="76">
        <v>6.8807339449541285</v>
      </c>
      <c r="C293" s="76">
        <v>6.5595716198125835</v>
      </c>
      <c r="D293" s="76">
        <v>9.6124031007751931</v>
      </c>
      <c r="E293" s="76">
        <v>0.32116232514154497</v>
      </c>
      <c r="F293" s="176">
        <f t="shared" si="4"/>
        <v>0.32116232514154497</v>
      </c>
    </row>
    <row r="294" spans="1:6" x14ac:dyDescent="0.2">
      <c r="A294" t="s">
        <v>646</v>
      </c>
      <c r="B294" s="76">
        <v>6.8807339449541285</v>
      </c>
      <c r="C294" s="76">
        <v>6.5595716198125835</v>
      </c>
      <c r="D294" s="76">
        <v>9.6124031007751931</v>
      </c>
      <c r="E294" s="76">
        <v>0.32116232514154497</v>
      </c>
      <c r="F294" s="176">
        <f t="shared" si="4"/>
        <v>0.32116232514154497</v>
      </c>
    </row>
    <row r="295" spans="1:6" x14ac:dyDescent="0.2">
      <c r="A295" t="s">
        <v>647</v>
      </c>
      <c r="B295" s="76">
        <v>6.8807339449541285</v>
      </c>
      <c r="C295" s="76">
        <v>6.5595716198125835</v>
      </c>
      <c r="D295" s="76">
        <v>9.6124031007751931</v>
      </c>
      <c r="E295" s="76">
        <v>0.32116232514154497</v>
      </c>
      <c r="F295" s="176">
        <f t="shared" si="4"/>
        <v>0.32116232514154497</v>
      </c>
    </row>
    <row r="296" spans="1:6" x14ac:dyDescent="0.2">
      <c r="A296" t="s">
        <v>648</v>
      </c>
      <c r="B296" s="76">
        <v>6.8807339449541285</v>
      </c>
      <c r="C296" s="76">
        <v>6.5595716198125835</v>
      </c>
      <c r="D296" s="76">
        <v>9.6124031007751931</v>
      </c>
      <c r="E296" s="76">
        <v>0.32116232514154497</v>
      </c>
      <c r="F296" s="176">
        <f t="shared" si="4"/>
        <v>0.32116232514154497</v>
      </c>
    </row>
    <row r="297" spans="1:6" x14ac:dyDescent="0.2">
      <c r="A297" t="s">
        <v>649</v>
      </c>
      <c r="B297" s="76">
        <v>6.8807339449541285</v>
      </c>
      <c r="C297" s="76">
        <v>6.5595716198125835</v>
      </c>
      <c r="D297" s="76">
        <v>9.6124031007751931</v>
      </c>
      <c r="E297" s="76">
        <v>0.32116232514154497</v>
      </c>
      <c r="F297" s="176">
        <f t="shared" si="4"/>
        <v>0.32116232514154497</v>
      </c>
    </row>
    <row r="298" spans="1:6" x14ac:dyDescent="0.2">
      <c r="A298" t="s">
        <v>650</v>
      </c>
      <c r="B298" s="76">
        <v>6.8807339449541285</v>
      </c>
      <c r="C298" s="76">
        <v>6.5595716198125835</v>
      </c>
      <c r="D298" s="76">
        <v>9.6124031007751931</v>
      </c>
      <c r="E298" s="76">
        <v>0.32116232514154497</v>
      </c>
      <c r="F298" s="176">
        <f t="shared" si="4"/>
        <v>0.32116232514154497</v>
      </c>
    </row>
    <row r="299" spans="1:6" x14ac:dyDescent="0.2">
      <c r="A299" t="s">
        <v>651</v>
      </c>
      <c r="B299" s="76">
        <v>6.8807339449541285</v>
      </c>
      <c r="C299" s="76">
        <v>6.5595716198125835</v>
      </c>
      <c r="D299" s="76">
        <v>9.6124031007751931</v>
      </c>
      <c r="E299" s="76">
        <v>0.32116232514154497</v>
      </c>
      <c r="F299" s="176">
        <f t="shared" si="4"/>
        <v>0.32116232514154497</v>
      </c>
    </row>
    <row r="300" spans="1:6" x14ac:dyDescent="0.2">
      <c r="A300" t="s">
        <v>652</v>
      </c>
      <c r="B300" s="76">
        <v>6.8807339449541285</v>
      </c>
      <c r="C300" s="76">
        <v>6.5595716198125835</v>
      </c>
      <c r="D300" s="76">
        <v>9.6124031007751931</v>
      </c>
      <c r="E300" s="76">
        <v>0.32116232514154497</v>
      </c>
      <c r="F300" s="176">
        <f t="shared" si="4"/>
        <v>0.32116232514154497</v>
      </c>
    </row>
    <row r="301" spans="1:6" x14ac:dyDescent="0.2">
      <c r="A301" t="s">
        <v>653</v>
      </c>
      <c r="B301" s="76">
        <v>6.8807339449541285</v>
      </c>
      <c r="C301" s="76">
        <v>6.5595716198125835</v>
      </c>
      <c r="D301" s="76">
        <v>9.6124031007751931</v>
      </c>
      <c r="E301" s="76">
        <v>0.32116232514154497</v>
      </c>
      <c r="F301" s="176">
        <f t="shared" si="4"/>
        <v>0.32116232514154497</v>
      </c>
    </row>
    <row r="302" spans="1:6" x14ac:dyDescent="0.2">
      <c r="A302" t="s">
        <v>654</v>
      </c>
      <c r="B302" s="76">
        <v>6.8807339449541285</v>
      </c>
      <c r="C302" s="76">
        <v>6.5595716198125835</v>
      </c>
      <c r="D302" s="76">
        <v>9.6124031007751931</v>
      </c>
      <c r="E302" s="76">
        <v>0.32116232514154497</v>
      </c>
      <c r="F302" s="176">
        <f t="shared" si="4"/>
        <v>0.32116232514154497</v>
      </c>
    </row>
    <row r="303" spans="1:6" x14ac:dyDescent="0.2">
      <c r="A303" t="s">
        <v>655</v>
      </c>
      <c r="B303" s="76">
        <v>6.8807339449541285</v>
      </c>
      <c r="C303" s="76">
        <v>6.5595716198125835</v>
      </c>
      <c r="D303" s="76">
        <v>9.6124031007751931</v>
      </c>
      <c r="E303" s="76">
        <v>0.32116232514154497</v>
      </c>
      <c r="F303" s="176">
        <f t="shared" si="4"/>
        <v>0.32116232514154497</v>
      </c>
    </row>
    <row r="304" spans="1:6" x14ac:dyDescent="0.2">
      <c r="A304" t="s">
        <v>656</v>
      </c>
      <c r="B304" s="76">
        <v>6.8807339449541285</v>
      </c>
      <c r="C304" s="76">
        <v>6.5595716198125835</v>
      </c>
      <c r="D304" s="76">
        <v>9.6124031007751931</v>
      </c>
      <c r="E304" s="76">
        <v>0.32116232514154497</v>
      </c>
      <c r="F304" s="176">
        <f t="shared" si="4"/>
        <v>0.32116232514154497</v>
      </c>
    </row>
    <row r="305" spans="1:6" x14ac:dyDescent="0.2">
      <c r="A305" t="s">
        <v>657</v>
      </c>
      <c r="B305" s="76">
        <v>6.8807339449541285</v>
      </c>
      <c r="C305" s="76">
        <v>6.5595716198125835</v>
      </c>
      <c r="D305" s="76">
        <v>9.6124031007751931</v>
      </c>
      <c r="E305" s="76">
        <v>0.32116232514154497</v>
      </c>
      <c r="F305" s="176">
        <f t="shared" si="4"/>
        <v>0.32116232514154497</v>
      </c>
    </row>
    <row r="306" spans="1:6" x14ac:dyDescent="0.2">
      <c r="A306" t="s">
        <v>658</v>
      </c>
      <c r="B306" s="76">
        <v>6.8807339449541285</v>
      </c>
      <c r="C306" s="76">
        <v>6.5595716198125835</v>
      </c>
      <c r="D306" s="76">
        <v>9.6124031007751931</v>
      </c>
      <c r="E306" s="76">
        <v>0.32116232514154497</v>
      </c>
      <c r="F306" s="176">
        <f t="shared" si="4"/>
        <v>0.32116232514154497</v>
      </c>
    </row>
    <row r="307" spans="1:6" x14ac:dyDescent="0.2">
      <c r="A307" t="s">
        <v>659</v>
      </c>
      <c r="B307" s="76">
        <v>6.8807339449541285</v>
      </c>
      <c r="C307" s="76">
        <v>6.5595716198125835</v>
      </c>
      <c r="D307" s="76">
        <v>9.6124031007751931</v>
      </c>
      <c r="E307" s="76">
        <v>0.32116232514154497</v>
      </c>
      <c r="F307" s="176">
        <f t="shared" si="4"/>
        <v>0.32116232514154497</v>
      </c>
    </row>
    <row r="308" spans="1:6" x14ac:dyDescent="0.2">
      <c r="A308" t="s">
        <v>660</v>
      </c>
      <c r="B308" s="76">
        <v>6.8807339449541285</v>
      </c>
      <c r="C308" s="76">
        <v>6.5595716198125835</v>
      </c>
      <c r="D308" s="76">
        <v>9.6124031007751931</v>
      </c>
      <c r="E308" s="76">
        <v>0.32116232514154497</v>
      </c>
      <c r="F308" s="176">
        <f t="shared" si="4"/>
        <v>0.32116232514154497</v>
      </c>
    </row>
    <row r="309" spans="1:6" x14ac:dyDescent="0.2">
      <c r="A309" t="s">
        <v>661</v>
      </c>
      <c r="B309" s="76">
        <v>6.8807339449541285</v>
      </c>
      <c r="C309" s="76">
        <v>6.5595716198125835</v>
      </c>
      <c r="D309" s="76">
        <v>9.6124031007751931</v>
      </c>
      <c r="E309" s="76">
        <v>0.32116232514154497</v>
      </c>
      <c r="F309" s="176">
        <f t="shared" si="4"/>
        <v>0.32116232514154497</v>
      </c>
    </row>
    <row r="310" spans="1:6" x14ac:dyDescent="0.2">
      <c r="A310" t="s">
        <v>662</v>
      </c>
      <c r="B310" s="76">
        <v>6.8807339449541285</v>
      </c>
      <c r="C310" s="76">
        <v>6.5595716198125835</v>
      </c>
      <c r="D310" s="76">
        <v>9.6124031007751931</v>
      </c>
      <c r="E310" s="76">
        <v>0.32116232514154497</v>
      </c>
      <c r="F310" s="176">
        <f t="shared" si="4"/>
        <v>0.32116232514154497</v>
      </c>
    </row>
    <row r="311" spans="1:6" x14ac:dyDescent="0.2">
      <c r="A311" t="s">
        <v>663</v>
      </c>
      <c r="B311" s="76">
        <v>6.8807339449541285</v>
      </c>
      <c r="C311" s="76">
        <v>6.5595716198125835</v>
      </c>
      <c r="D311" s="76">
        <v>9.6124031007751931</v>
      </c>
      <c r="E311" s="76">
        <v>0.32116232514154497</v>
      </c>
      <c r="F311" s="176">
        <f t="shared" si="4"/>
        <v>0.32116232514154497</v>
      </c>
    </row>
    <row r="312" spans="1:6" x14ac:dyDescent="0.2">
      <c r="A312" t="s">
        <v>664</v>
      </c>
      <c r="B312" s="76">
        <v>6.8807339449541285</v>
      </c>
      <c r="C312" s="76">
        <v>6.5595716198125835</v>
      </c>
      <c r="D312" s="76">
        <v>9.6124031007751931</v>
      </c>
      <c r="E312" s="76">
        <v>0.32116232514154497</v>
      </c>
      <c r="F312" s="176">
        <f t="shared" si="4"/>
        <v>0.32116232514154497</v>
      </c>
    </row>
    <row r="313" spans="1:6" x14ac:dyDescent="0.2">
      <c r="A313" t="s">
        <v>665</v>
      </c>
      <c r="B313" s="76">
        <v>6.8807339449541285</v>
      </c>
      <c r="C313" s="76">
        <v>6.5595716198125835</v>
      </c>
      <c r="D313" s="76">
        <v>9.6124031007751931</v>
      </c>
      <c r="E313" s="76">
        <v>0.32116232514154497</v>
      </c>
      <c r="F313" s="176">
        <f t="shared" si="4"/>
        <v>0.32116232514154497</v>
      </c>
    </row>
    <row r="314" spans="1:6" x14ac:dyDescent="0.2">
      <c r="A314" t="s">
        <v>666</v>
      </c>
      <c r="B314" s="76">
        <v>6.8807339449541285</v>
      </c>
      <c r="C314" s="76">
        <v>6.5595716198125835</v>
      </c>
      <c r="D314" s="76">
        <v>9.6124031007751931</v>
      </c>
      <c r="E314" s="76">
        <v>0.32116232514154497</v>
      </c>
      <c r="F314" s="176">
        <f t="shared" si="4"/>
        <v>0.32116232514154497</v>
      </c>
    </row>
    <row r="315" spans="1:6" x14ac:dyDescent="0.2">
      <c r="A315" t="s">
        <v>667</v>
      </c>
      <c r="B315" s="76">
        <v>6.8807339449541285</v>
      </c>
      <c r="C315" s="76">
        <v>6.5595716198125835</v>
      </c>
      <c r="D315" s="76">
        <v>9.6124031007751931</v>
      </c>
      <c r="E315" s="76">
        <v>0.32116232514154497</v>
      </c>
      <c r="F315" s="176">
        <f t="shared" si="4"/>
        <v>0.32116232514154497</v>
      </c>
    </row>
    <row r="316" spans="1:6" x14ac:dyDescent="0.2">
      <c r="A316" t="s">
        <v>668</v>
      </c>
      <c r="B316" s="76">
        <v>6.8807339449541285</v>
      </c>
      <c r="C316" s="76">
        <v>6.5595716198125835</v>
      </c>
      <c r="D316" s="76">
        <v>9.6124031007751931</v>
      </c>
      <c r="E316" s="76">
        <v>0.32116232514154497</v>
      </c>
      <c r="F316" s="176">
        <f t="shared" si="4"/>
        <v>0.32116232514154497</v>
      </c>
    </row>
    <row r="317" spans="1:6" x14ac:dyDescent="0.2">
      <c r="A317" t="s">
        <v>669</v>
      </c>
      <c r="B317" s="76">
        <v>6.8807339449541285</v>
      </c>
      <c r="C317" s="76">
        <v>6.5595716198125835</v>
      </c>
      <c r="D317" s="76">
        <v>9.6124031007751931</v>
      </c>
      <c r="E317" s="76">
        <v>0.32116232514154497</v>
      </c>
      <c r="F317" s="176">
        <f t="shared" si="4"/>
        <v>0.32116232514154497</v>
      </c>
    </row>
    <row r="318" spans="1:6" x14ac:dyDescent="0.2">
      <c r="A318" t="s">
        <v>670</v>
      </c>
      <c r="B318" s="76">
        <v>6.8807339449541285</v>
      </c>
      <c r="C318" s="76">
        <v>6.5595716198125835</v>
      </c>
      <c r="D318" s="76">
        <v>9.6124031007751931</v>
      </c>
      <c r="E318" s="76">
        <v>0.32116232514154497</v>
      </c>
      <c r="F318" s="176">
        <f t="shared" si="4"/>
        <v>0.32116232514154497</v>
      </c>
    </row>
    <row r="319" spans="1:6" x14ac:dyDescent="0.2">
      <c r="A319" t="s">
        <v>671</v>
      </c>
      <c r="B319" s="76">
        <v>6.8807339449541285</v>
      </c>
      <c r="C319" s="76">
        <v>6.5595716198125835</v>
      </c>
      <c r="D319" s="76">
        <v>9.6124031007751931</v>
      </c>
      <c r="E319" s="76">
        <v>0.32116232514154497</v>
      </c>
      <c r="F319" s="176">
        <f t="shared" si="4"/>
        <v>0.32116232514154497</v>
      </c>
    </row>
    <row r="320" spans="1:6" x14ac:dyDescent="0.2">
      <c r="A320" t="s">
        <v>672</v>
      </c>
      <c r="B320" s="76">
        <v>6.8807339449541285</v>
      </c>
      <c r="C320" s="76">
        <v>6.5595716198125835</v>
      </c>
      <c r="D320" s="76">
        <v>9.6124031007751931</v>
      </c>
      <c r="E320" s="76">
        <v>0.32116232514154497</v>
      </c>
      <c r="F320" s="176">
        <f t="shared" si="4"/>
        <v>0.32116232514154497</v>
      </c>
    </row>
    <row r="321" spans="1:6" x14ac:dyDescent="0.2">
      <c r="A321" t="s">
        <v>673</v>
      </c>
      <c r="B321" s="76">
        <v>6.8807339449541285</v>
      </c>
      <c r="C321" s="76">
        <v>6.5595716198125835</v>
      </c>
      <c r="D321" s="76">
        <v>9.6124031007751931</v>
      </c>
      <c r="E321" s="76">
        <v>0.32116232514154497</v>
      </c>
      <c r="F321" s="176">
        <f t="shared" si="4"/>
        <v>0.32116232514154497</v>
      </c>
    </row>
    <row r="322" spans="1:6" x14ac:dyDescent="0.2">
      <c r="A322" t="s">
        <v>674</v>
      </c>
      <c r="B322" s="76">
        <v>6.8807339449541285</v>
      </c>
      <c r="C322" s="76">
        <v>6.5595716198125835</v>
      </c>
      <c r="D322" s="76">
        <v>9.6124031007751931</v>
      </c>
      <c r="E322" s="76">
        <v>0.32116232514154497</v>
      </c>
      <c r="F322" s="176">
        <f t="shared" si="4"/>
        <v>0.32116232514154497</v>
      </c>
    </row>
    <row r="323" spans="1:6" x14ac:dyDescent="0.2">
      <c r="A323" t="s">
        <v>675</v>
      </c>
      <c r="B323" s="76">
        <v>6.8807339449541285</v>
      </c>
      <c r="C323" s="76">
        <v>6.5595716198125835</v>
      </c>
      <c r="D323" s="76">
        <v>9.6124031007751931</v>
      </c>
      <c r="E323" s="76">
        <v>0.32116232514154497</v>
      </c>
      <c r="F323" s="176">
        <f t="shared" si="4"/>
        <v>0.32116232514154497</v>
      </c>
    </row>
    <row r="324" spans="1:6" x14ac:dyDescent="0.2">
      <c r="A324" t="s">
        <v>676</v>
      </c>
      <c r="B324" s="76">
        <v>6.8807339449541285</v>
      </c>
      <c r="C324" s="76">
        <v>6.5595716198125835</v>
      </c>
      <c r="D324" s="76">
        <v>9.6124031007751931</v>
      </c>
      <c r="E324" s="76">
        <v>0.32116232514154497</v>
      </c>
      <c r="F324" s="176">
        <f t="shared" si="4"/>
        <v>0.32116232514154497</v>
      </c>
    </row>
    <row r="325" spans="1:6" x14ac:dyDescent="0.2">
      <c r="A325" t="s">
        <v>677</v>
      </c>
      <c r="B325" s="76">
        <v>6.8807339449541285</v>
      </c>
      <c r="C325" s="76">
        <v>6.5595716198125835</v>
      </c>
      <c r="D325" s="76">
        <v>9.6124031007751931</v>
      </c>
      <c r="E325" s="76">
        <v>0.32116232514154497</v>
      </c>
      <c r="F325" s="176">
        <f t="shared" si="4"/>
        <v>0.32116232514154497</v>
      </c>
    </row>
    <row r="326" spans="1:6" x14ac:dyDescent="0.2">
      <c r="A326" t="s">
        <v>678</v>
      </c>
      <c r="B326" s="76">
        <v>6.8807339449541285</v>
      </c>
      <c r="C326" s="76">
        <v>6.5595716198125835</v>
      </c>
      <c r="D326" s="76">
        <v>9.6124031007751931</v>
      </c>
      <c r="E326" s="76">
        <v>0.32116232514154497</v>
      </c>
      <c r="F326" s="176">
        <f t="shared" si="4"/>
        <v>0.32116232514154497</v>
      </c>
    </row>
    <row r="327" spans="1:6" x14ac:dyDescent="0.2">
      <c r="A327" t="s">
        <v>679</v>
      </c>
      <c r="B327" s="76">
        <v>6.8807339449541285</v>
      </c>
      <c r="C327" s="76">
        <v>6.5595716198125835</v>
      </c>
      <c r="D327" s="76">
        <v>9.6124031007751931</v>
      </c>
      <c r="E327" s="76">
        <v>0.32116232514154497</v>
      </c>
      <c r="F327" s="176">
        <f t="shared" ref="F327:F390" si="5">ABS(E327)</f>
        <v>0.32116232514154497</v>
      </c>
    </row>
    <row r="328" spans="1:6" x14ac:dyDescent="0.2">
      <c r="A328" t="s">
        <v>680</v>
      </c>
      <c r="B328" s="76">
        <v>6.8807339449541285</v>
      </c>
      <c r="C328" s="76">
        <v>6.5595716198125835</v>
      </c>
      <c r="D328" s="76">
        <v>9.6124031007751931</v>
      </c>
      <c r="E328" s="76">
        <v>0.32116232514154497</v>
      </c>
      <c r="F328" s="176">
        <f t="shared" si="5"/>
        <v>0.32116232514154497</v>
      </c>
    </row>
    <row r="329" spans="1:6" x14ac:dyDescent="0.2">
      <c r="A329" t="s">
        <v>681</v>
      </c>
      <c r="B329" s="76">
        <v>6.8807339449541285</v>
      </c>
      <c r="C329" s="76">
        <v>6.5595716198125835</v>
      </c>
      <c r="D329" s="76">
        <v>9.6124031007751931</v>
      </c>
      <c r="E329" s="76">
        <v>0.32116232514154497</v>
      </c>
      <c r="F329" s="176">
        <f t="shared" si="5"/>
        <v>0.32116232514154497</v>
      </c>
    </row>
    <row r="330" spans="1:6" x14ac:dyDescent="0.2">
      <c r="A330" t="s">
        <v>682</v>
      </c>
      <c r="B330" s="76">
        <v>6.8807339449541285</v>
      </c>
      <c r="C330" s="76">
        <v>6.5595716198125835</v>
      </c>
      <c r="D330" s="76">
        <v>9.6124031007751931</v>
      </c>
      <c r="E330" s="76">
        <v>0.32116232514154497</v>
      </c>
      <c r="F330" s="176">
        <f t="shared" si="5"/>
        <v>0.32116232514154497</v>
      </c>
    </row>
    <row r="331" spans="1:6" x14ac:dyDescent="0.2">
      <c r="A331" t="s">
        <v>683</v>
      </c>
      <c r="B331" s="76">
        <v>6.8807339449541285</v>
      </c>
      <c r="C331" s="76">
        <v>6.5595716198125835</v>
      </c>
      <c r="D331" s="76">
        <v>9.6124031007751931</v>
      </c>
      <c r="E331" s="76">
        <v>0.32116232514154497</v>
      </c>
      <c r="F331" s="176">
        <f t="shared" si="5"/>
        <v>0.32116232514154497</v>
      </c>
    </row>
    <row r="332" spans="1:6" x14ac:dyDescent="0.2">
      <c r="A332" t="s">
        <v>684</v>
      </c>
      <c r="B332" s="76">
        <v>6.8807339449541285</v>
      </c>
      <c r="C332" s="76">
        <v>6.5595716198125835</v>
      </c>
      <c r="D332" s="76">
        <v>9.6124031007751931</v>
      </c>
      <c r="E332" s="76">
        <v>0.32116232514154497</v>
      </c>
      <c r="F332" s="176">
        <f t="shared" si="5"/>
        <v>0.32116232514154497</v>
      </c>
    </row>
    <row r="333" spans="1:6" x14ac:dyDescent="0.2">
      <c r="A333" t="s">
        <v>685</v>
      </c>
      <c r="B333" s="76">
        <v>6.8807339449541285</v>
      </c>
      <c r="C333" s="76">
        <v>6.5595716198125835</v>
      </c>
      <c r="D333" s="76">
        <v>9.6124031007751931</v>
      </c>
      <c r="E333" s="76">
        <v>0.32116232514154497</v>
      </c>
      <c r="F333" s="176">
        <f t="shared" si="5"/>
        <v>0.32116232514154497</v>
      </c>
    </row>
    <row r="334" spans="1:6" x14ac:dyDescent="0.2">
      <c r="A334" t="s">
        <v>686</v>
      </c>
      <c r="B334" s="76">
        <v>6.8807339449541285</v>
      </c>
      <c r="C334" s="76">
        <v>6.5595716198125835</v>
      </c>
      <c r="D334" s="76">
        <v>9.6124031007751931</v>
      </c>
      <c r="E334" s="76">
        <v>0.32116232514154497</v>
      </c>
      <c r="F334" s="176">
        <f t="shared" si="5"/>
        <v>0.32116232514154497</v>
      </c>
    </row>
    <row r="335" spans="1:6" x14ac:dyDescent="0.2">
      <c r="A335" t="s">
        <v>687</v>
      </c>
      <c r="B335" s="76">
        <v>6.8807339449541285</v>
      </c>
      <c r="C335" s="76">
        <v>6.5595716198125835</v>
      </c>
      <c r="D335" s="76">
        <v>9.6124031007751931</v>
      </c>
      <c r="E335" s="76">
        <v>0.32116232514154497</v>
      </c>
      <c r="F335" s="176">
        <f t="shared" si="5"/>
        <v>0.32116232514154497</v>
      </c>
    </row>
    <row r="336" spans="1:6" x14ac:dyDescent="0.2">
      <c r="A336" t="s">
        <v>688</v>
      </c>
      <c r="B336" s="76">
        <v>6.8807339449541285</v>
      </c>
      <c r="C336" s="76">
        <v>6.5595716198125835</v>
      </c>
      <c r="D336" s="76">
        <v>9.6124031007751931</v>
      </c>
      <c r="E336" s="76">
        <v>0.32116232514154497</v>
      </c>
      <c r="F336" s="176">
        <f t="shared" si="5"/>
        <v>0.32116232514154497</v>
      </c>
    </row>
    <row r="337" spans="1:6" x14ac:dyDescent="0.2">
      <c r="A337" t="s">
        <v>689</v>
      </c>
      <c r="B337" s="76">
        <v>6.8807339449541285</v>
      </c>
      <c r="C337" s="76">
        <v>6.5595716198125835</v>
      </c>
      <c r="D337" s="76">
        <v>9.6124031007751931</v>
      </c>
      <c r="E337" s="76">
        <v>0.32116232514154497</v>
      </c>
      <c r="F337" s="176">
        <f t="shared" si="5"/>
        <v>0.32116232514154497</v>
      </c>
    </row>
    <row r="338" spans="1:6" x14ac:dyDescent="0.2">
      <c r="A338" t="s">
        <v>690</v>
      </c>
      <c r="B338" s="76">
        <v>6.8807339449541285</v>
      </c>
      <c r="C338" s="76">
        <v>6.5595716198125835</v>
      </c>
      <c r="D338" s="76">
        <v>9.6124031007751931</v>
      </c>
      <c r="E338" s="76">
        <v>0.32116232514154497</v>
      </c>
      <c r="F338" s="176">
        <f t="shared" si="5"/>
        <v>0.32116232514154497</v>
      </c>
    </row>
    <row r="339" spans="1:6" x14ac:dyDescent="0.2">
      <c r="A339" t="s">
        <v>691</v>
      </c>
      <c r="B339" s="76">
        <v>6.8807339449541285</v>
      </c>
      <c r="C339" s="76">
        <v>6.5595716198125835</v>
      </c>
      <c r="D339" s="76">
        <v>9.6124031007751931</v>
      </c>
      <c r="E339" s="76">
        <v>0.32116232514154497</v>
      </c>
      <c r="F339" s="176">
        <f t="shared" si="5"/>
        <v>0.32116232514154497</v>
      </c>
    </row>
    <row r="340" spans="1:6" x14ac:dyDescent="0.2">
      <c r="A340" t="s">
        <v>692</v>
      </c>
      <c r="B340" s="76">
        <v>6.8807339449541285</v>
      </c>
      <c r="C340" s="76">
        <v>6.5595716198125835</v>
      </c>
      <c r="D340" s="76">
        <v>9.6124031007751931</v>
      </c>
      <c r="E340" s="76">
        <v>0.32116232514154497</v>
      </c>
      <c r="F340" s="176">
        <f t="shared" si="5"/>
        <v>0.32116232514154497</v>
      </c>
    </row>
    <row r="341" spans="1:6" x14ac:dyDescent="0.2">
      <c r="A341" t="s">
        <v>693</v>
      </c>
      <c r="B341" s="76">
        <v>6.8807339449541285</v>
      </c>
      <c r="C341" s="76">
        <v>6.5595716198125835</v>
      </c>
      <c r="D341" s="76">
        <v>9.6124031007751931</v>
      </c>
      <c r="E341" s="76">
        <v>0.32116232514154497</v>
      </c>
      <c r="F341" s="176">
        <f t="shared" si="5"/>
        <v>0.32116232514154497</v>
      </c>
    </row>
    <row r="342" spans="1:6" x14ac:dyDescent="0.2">
      <c r="A342" t="s">
        <v>694</v>
      </c>
      <c r="B342" s="76">
        <v>6.8807339449541285</v>
      </c>
      <c r="C342" s="76">
        <v>6.5595716198125835</v>
      </c>
      <c r="D342" s="76">
        <v>9.6124031007751931</v>
      </c>
      <c r="E342" s="76">
        <v>0.32116232514154497</v>
      </c>
      <c r="F342" s="176">
        <f t="shared" si="5"/>
        <v>0.32116232514154497</v>
      </c>
    </row>
    <row r="343" spans="1:6" x14ac:dyDescent="0.2">
      <c r="A343" t="s">
        <v>695</v>
      </c>
      <c r="B343" s="76">
        <v>6.8807339449541285</v>
      </c>
      <c r="C343" s="76">
        <v>6.5595716198125835</v>
      </c>
      <c r="D343" s="76">
        <v>9.6124031007751931</v>
      </c>
      <c r="E343" s="76">
        <v>0.32116232514154497</v>
      </c>
      <c r="F343" s="176">
        <f t="shared" si="5"/>
        <v>0.32116232514154497</v>
      </c>
    </row>
    <row r="344" spans="1:6" x14ac:dyDescent="0.2">
      <c r="A344" t="s">
        <v>696</v>
      </c>
      <c r="B344" s="76">
        <v>6.8807339449541285</v>
      </c>
      <c r="C344" s="76">
        <v>6.5595716198125835</v>
      </c>
      <c r="D344" s="76">
        <v>9.6124031007751931</v>
      </c>
      <c r="E344" s="76">
        <v>0.32116232514154497</v>
      </c>
      <c r="F344" s="176">
        <f t="shared" si="5"/>
        <v>0.32116232514154497</v>
      </c>
    </row>
    <row r="345" spans="1:6" x14ac:dyDescent="0.2">
      <c r="A345" t="s">
        <v>697</v>
      </c>
      <c r="B345" s="76">
        <v>6.8807339449541285</v>
      </c>
      <c r="C345" s="76">
        <v>6.5595716198125835</v>
      </c>
      <c r="D345" s="76">
        <v>9.6124031007751931</v>
      </c>
      <c r="E345" s="76">
        <v>0.32116232514154497</v>
      </c>
      <c r="F345" s="176">
        <f t="shared" si="5"/>
        <v>0.32116232514154497</v>
      </c>
    </row>
    <row r="346" spans="1:6" x14ac:dyDescent="0.2">
      <c r="A346" t="s">
        <v>698</v>
      </c>
      <c r="B346" s="76">
        <v>6.8807339449541285</v>
      </c>
      <c r="C346" s="76">
        <v>6.5595716198125835</v>
      </c>
      <c r="D346" s="76">
        <v>9.6124031007751931</v>
      </c>
      <c r="E346" s="76">
        <v>0.32116232514154497</v>
      </c>
      <c r="F346" s="176">
        <f t="shared" si="5"/>
        <v>0.32116232514154497</v>
      </c>
    </row>
    <row r="347" spans="1:6" x14ac:dyDescent="0.2">
      <c r="A347" t="s">
        <v>699</v>
      </c>
      <c r="B347" s="76">
        <v>6.8807339449541285</v>
      </c>
      <c r="C347" s="76">
        <v>6.5595716198125835</v>
      </c>
      <c r="D347" s="76">
        <v>9.6124031007751931</v>
      </c>
      <c r="E347" s="76">
        <v>0.32116232514154497</v>
      </c>
      <c r="F347" s="176">
        <f t="shared" si="5"/>
        <v>0.32116232514154497</v>
      </c>
    </row>
    <row r="348" spans="1:6" x14ac:dyDescent="0.2">
      <c r="A348" t="s">
        <v>700</v>
      </c>
      <c r="B348" s="76">
        <v>6.8807339449541285</v>
      </c>
      <c r="C348" s="76">
        <v>6.5595716198125835</v>
      </c>
      <c r="D348" s="76">
        <v>9.6124031007751931</v>
      </c>
      <c r="E348" s="76">
        <v>0.32116232514154497</v>
      </c>
      <c r="F348" s="176">
        <f t="shared" si="5"/>
        <v>0.32116232514154497</v>
      </c>
    </row>
    <row r="349" spans="1:6" x14ac:dyDescent="0.2">
      <c r="A349" t="s">
        <v>701</v>
      </c>
      <c r="B349" s="76">
        <v>6.8807339449541285</v>
      </c>
      <c r="C349" s="76">
        <v>6.5595716198125835</v>
      </c>
      <c r="D349" s="76">
        <v>9.6124031007751931</v>
      </c>
      <c r="E349" s="76">
        <v>0.32116232514154497</v>
      </c>
      <c r="F349" s="176">
        <f t="shared" si="5"/>
        <v>0.32116232514154497</v>
      </c>
    </row>
    <row r="350" spans="1:6" x14ac:dyDescent="0.2">
      <c r="A350" t="s">
        <v>702</v>
      </c>
      <c r="B350" s="76">
        <v>6.8807339449541285</v>
      </c>
      <c r="C350" s="76">
        <v>6.5595716198125835</v>
      </c>
      <c r="D350" s="76">
        <v>9.6124031007751931</v>
      </c>
      <c r="E350" s="76">
        <v>0.32116232514154497</v>
      </c>
      <c r="F350" s="176">
        <f t="shared" si="5"/>
        <v>0.32116232514154497</v>
      </c>
    </row>
    <row r="351" spans="1:6" x14ac:dyDescent="0.2">
      <c r="A351" t="s">
        <v>703</v>
      </c>
      <c r="B351" s="76">
        <v>10.091743119266056</v>
      </c>
      <c r="C351" s="76">
        <v>9.7724230254350726</v>
      </c>
      <c r="D351" s="76">
        <v>10.077519379844961</v>
      </c>
      <c r="E351" s="76">
        <v>0.31932009383098325</v>
      </c>
      <c r="F351" s="176">
        <f t="shared" si="5"/>
        <v>0.31932009383098325</v>
      </c>
    </row>
    <row r="352" spans="1:6" x14ac:dyDescent="0.2">
      <c r="A352" t="s">
        <v>704</v>
      </c>
      <c r="B352" s="76">
        <v>76.605504587155963</v>
      </c>
      <c r="C352" s="76">
        <v>76.305220883534147</v>
      </c>
      <c r="D352" s="76">
        <v>78.914728682170548</v>
      </c>
      <c r="E352" s="76">
        <v>0.30028370362181533</v>
      </c>
      <c r="F352" s="176">
        <f t="shared" si="5"/>
        <v>0.30028370362181533</v>
      </c>
    </row>
    <row r="353" spans="1:6" x14ac:dyDescent="0.2">
      <c r="A353" t="s">
        <v>705</v>
      </c>
      <c r="B353" s="76">
        <v>8.7155963302752291</v>
      </c>
      <c r="C353" s="76">
        <v>8.4337349397590362</v>
      </c>
      <c r="D353" s="76">
        <v>9.3023255813953494</v>
      </c>
      <c r="E353" s="76">
        <v>0.28186139051619286</v>
      </c>
      <c r="F353" s="176">
        <f t="shared" si="5"/>
        <v>0.28186139051619286</v>
      </c>
    </row>
    <row r="354" spans="1:6" x14ac:dyDescent="0.2">
      <c r="A354" t="s">
        <v>706</v>
      </c>
      <c r="B354" s="76">
        <v>8.7155963302752291</v>
      </c>
      <c r="C354" s="76">
        <v>8.4337349397590362</v>
      </c>
      <c r="D354" s="76">
        <v>9.3023255813953494</v>
      </c>
      <c r="E354" s="76">
        <v>0.28186139051619286</v>
      </c>
      <c r="F354" s="176">
        <f t="shared" si="5"/>
        <v>0.28186139051619286</v>
      </c>
    </row>
    <row r="355" spans="1:6" x14ac:dyDescent="0.2">
      <c r="A355" t="s">
        <v>707</v>
      </c>
      <c r="B355" s="76">
        <v>8.7155963302752291</v>
      </c>
      <c r="C355" s="76">
        <v>8.4337349397590362</v>
      </c>
      <c r="D355" s="76">
        <v>9.3023255813953494</v>
      </c>
      <c r="E355" s="76">
        <v>0.28186139051619286</v>
      </c>
      <c r="F355" s="176">
        <f t="shared" si="5"/>
        <v>0.28186139051619286</v>
      </c>
    </row>
    <row r="356" spans="1:6" x14ac:dyDescent="0.2">
      <c r="A356" t="s">
        <v>708</v>
      </c>
      <c r="B356" s="76">
        <v>9.6330275229357802</v>
      </c>
      <c r="C356" s="76">
        <v>9.3708165997322617</v>
      </c>
      <c r="D356" s="76">
        <v>10.697674418604651</v>
      </c>
      <c r="E356" s="76">
        <v>0.26221092320351858</v>
      </c>
      <c r="F356" s="176">
        <f t="shared" si="5"/>
        <v>0.26221092320351858</v>
      </c>
    </row>
    <row r="357" spans="1:6" x14ac:dyDescent="0.2">
      <c r="A357" t="s">
        <v>709</v>
      </c>
      <c r="B357" s="76">
        <v>12.844036697247708</v>
      </c>
      <c r="C357" s="76">
        <v>12.583668005354752</v>
      </c>
      <c r="D357" s="76">
        <v>15.503875968992247</v>
      </c>
      <c r="E357" s="76">
        <v>0.26036869189295508</v>
      </c>
      <c r="F357" s="176">
        <f t="shared" si="5"/>
        <v>0.26036869189295508</v>
      </c>
    </row>
    <row r="358" spans="1:6" x14ac:dyDescent="0.2">
      <c r="A358" t="s">
        <v>710</v>
      </c>
      <c r="B358" s="76">
        <v>12.844036697247708</v>
      </c>
      <c r="C358" s="76">
        <v>12.583668005354752</v>
      </c>
      <c r="D358" s="76">
        <v>9.9224806201550386</v>
      </c>
      <c r="E358" s="76">
        <v>0.26036869189295508</v>
      </c>
      <c r="F358" s="176">
        <f t="shared" si="5"/>
        <v>0.26036869189295508</v>
      </c>
    </row>
    <row r="359" spans="1:6" x14ac:dyDescent="0.2">
      <c r="A359" t="s">
        <v>711</v>
      </c>
      <c r="B359" s="76">
        <v>0.91743119266055051</v>
      </c>
      <c r="C359" s="76">
        <v>0.66934404283801874</v>
      </c>
      <c r="D359" s="76">
        <v>0.46511627906976744</v>
      </c>
      <c r="E359" s="76">
        <v>0.24808714982253177</v>
      </c>
      <c r="F359" s="176">
        <f t="shared" si="5"/>
        <v>0.24808714982253177</v>
      </c>
    </row>
    <row r="360" spans="1:6" x14ac:dyDescent="0.2">
      <c r="A360" t="s">
        <v>712</v>
      </c>
      <c r="B360" s="76">
        <v>0.91743119266055051</v>
      </c>
      <c r="C360" s="76">
        <v>0.66934404283801874</v>
      </c>
      <c r="D360" s="76">
        <v>0.77519379844961245</v>
      </c>
      <c r="E360" s="76">
        <v>0.24808714982253177</v>
      </c>
      <c r="F360" s="176">
        <f t="shared" si="5"/>
        <v>0.24808714982253177</v>
      </c>
    </row>
    <row r="361" spans="1:6" x14ac:dyDescent="0.2">
      <c r="A361" t="s">
        <v>713</v>
      </c>
      <c r="B361" s="76">
        <v>8.2568807339449553</v>
      </c>
      <c r="C361" s="76">
        <v>8.0321285140562253</v>
      </c>
      <c r="D361" s="76">
        <v>11.162790697674419</v>
      </c>
      <c r="E361" s="76">
        <v>0.22475221988872995</v>
      </c>
      <c r="F361" s="176">
        <f t="shared" si="5"/>
        <v>0.22475221988872995</v>
      </c>
    </row>
    <row r="362" spans="1:6" x14ac:dyDescent="0.2">
      <c r="A362" t="s">
        <v>714</v>
      </c>
      <c r="B362" s="76">
        <v>8.2568807339449553</v>
      </c>
      <c r="C362" s="76">
        <v>8.0321285140562253</v>
      </c>
      <c r="D362" s="76">
        <v>11.162790697674419</v>
      </c>
      <c r="E362" s="76">
        <v>0.22475221988872995</v>
      </c>
      <c r="F362" s="176">
        <f t="shared" si="5"/>
        <v>0.22475221988872995</v>
      </c>
    </row>
    <row r="363" spans="1:6" x14ac:dyDescent="0.2">
      <c r="A363" t="s">
        <v>715</v>
      </c>
      <c r="B363" s="76">
        <v>8.2568807339449553</v>
      </c>
      <c r="C363" s="76">
        <v>8.0321285140562253</v>
      </c>
      <c r="D363" s="76">
        <v>11.162790697674419</v>
      </c>
      <c r="E363" s="76">
        <v>0.22475221988872995</v>
      </c>
      <c r="F363" s="176">
        <f t="shared" si="5"/>
        <v>0.22475221988872995</v>
      </c>
    </row>
    <row r="364" spans="1:6" x14ac:dyDescent="0.2">
      <c r="A364" t="s">
        <v>716</v>
      </c>
      <c r="B364" s="76">
        <v>8.2568807339449553</v>
      </c>
      <c r="C364" s="76">
        <v>8.0321285140562253</v>
      </c>
      <c r="D364" s="76">
        <v>11.162790697674419</v>
      </c>
      <c r="E364" s="76">
        <v>0.22475221988872995</v>
      </c>
      <c r="F364" s="176">
        <f t="shared" si="5"/>
        <v>0.22475221988872995</v>
      </c>
    </row>
    <row r="365" spans="1:6" x14ac:dyDescent="0.2">
      <c r="A365" t="s">
        <v>717</v>
      </c>
      <c r="B365" s="76">
        <v>8.2568807339449553</v>
      </c>
      <c r="C365" s="76">
        <v>8.0321285140562253</v>
      </c>
      <c r="D365" s="76">
        <v>11.162790697674419</v>
      </c>
      <c r="E365" s="76">
        <v>0.22475221988872995</v>
      </c>
      <c r="F365" s="176">
        <f t="shared" si="5"/>
        <v>0.22475221988872995</v>
      </c>
    </row>
    <row r="366" spans="1:6" x14ac:dyDescent="0.2">
      <c r="A366" t="s">
        <v>718</v>
      </c>
      <c r="B366" s="76">
        <v>8.2568807339449553</v>
      </c>
      <c r="C366" s="76">
        <v>8.0321285140562253</v>
      </c>
      <c r="D366" s="76">
        <v>11.162790697674419</v>
      </c>
      <c r="E366" s="76">
        <v>0.22475221988872995</v>
      </c>
      <c r="F366" s="176">
        <f t="shared" si="5"/>
        <v>0.22475221988872995</v>
      </c>
    </row>
    <row r="367" spans="1:6" x14ac:dyDescent="0.2">
      <c r="A367" t="s">
        <v>719</v>
      </c>
      <c r="B367" s="76">
        <v>8.2568807339449553</v>
      </c>
      <c r="C367" s="76">
        <v>8.0321285140562253</v>
      </c>
      <c r="D367" s="76">
        <v>11.162790697674419</v>
      </c>
      <c r="E367" s="76">
        <v>0.22475221988872995</v>
      </c>
      <c r="F367" s="176">
        <f t="shared" si="5"/>
        <v>0.22475221988872995</v>
      </c>
    </row>
    <row r="368" spans="1:6" x14ac:dyDescent="0.2">
      <c r="A368" t="s">
        <v>720</v>
      </c>
      <c r="B368" s="76">
        <v>8.2568807339449553</v>
      </c>
      <c r="C368" s="76">
        <v>8.0321285140562253</v>
      </c>
      <c r="D368" s="76">
        <v>11.162790697674419</v>
      </c>
      <c r="E368" s="76">
        <v>0.22475221988872995</v>
      </c>
      <c r="F368" s="176">
        <f t="shared" si="5"/>
        <v>0.22475221988872995</v>
      </c>
    </row>
    <row r="369" spans="1:6" x14ac:dyDescent="0.2">
      <c r="A369" t="s">
        <v>721</v>
      </c>
      <c r="B369" s="76">
        <v>8.2568807339449553</v>
      </c>
      <c r="C369" s="76">
        <v>8.0321285140562253</v>
      </c>
      <c r="D369" s="76">
        <v>11.162790697674419</v>
      </c>
      <c r="E369" s="76">
        <v>0.22475221988872995</v>
      </c>
      <c r="F369" s="176">
        <f t="shared" si="5"/>
        <v>0.22475221988872995</v>
      </c>
    </row>
    <row r="370" spans="1:6" x14ac:dyDescent="0.2">
      <c r="A370" t="s">
        <v>722</v>
      </c>
      <c r="B370" s="76">
        <v>8.2568807339449553</v>
      </c>
      <c r="C370" s="76">
        <v>8.0321285140562253</v>
      </c>
      <c r="D370" s="76">
        <v>11.162790697674419</v>
      </c>
      <c r="E370" s="76">
        <v>0.22475221988872995</v>
      </c>
      <c r="F370" s="176">
        <f t="shared" si="5"/>
        <v>0.22475221988872995</v>
      </c>
    </row>
    <row r="371" spans="1:6" x14ac:dyDescent="0.2">
      <c r="A371" t="s">
        <v>723</v>
      </c>
      <c r="B371" s="76">
        <v>8.2568807339449553</v>
      </c>
      <c r="C371" s="76">
        <v>8.0321285140562253</v>
      </c>
      <c r="D371" s="76">
        <v>11.162790697674419</v>
      </c>
      <c r="E371" s="76">
        <v>0.22475221988872995</v>
      </c>
      <c r="F371" s="176">
        <f t="shared" si="5"/>
        <v>0.22475221988872995</v>
      </c>
    </row>
    <row r="372" spans="1:6" x14ac:dyDescent="0.2">
      <c r="A372" t="s">
        <v>724</v>
      </c>
      <c r="B372" s="76">
        <v>8.2568807339449553</v>
      </c>
      <c r="C372" s="76">
        <v>8.0321285140562253</v>
      </c>
      <c r="D372" s="76">
        <v>11.162790697674419</v>
      </c>
      <c r="E372" s="76">
        <v>0.22475221988872995</v>
      </c>
      <c r="F372" s="176">
        <f t="shared" si="5"/>
        <v>0.22475221988872995</v>
      </c>
    </row>
    <row r="373" spans="1:6" x14ac:dyDescent="0.2">
      <c r="A373" t="s">
        <v>725</v>
      </c>
      <c r="B373" s="76">
        <v>8.2568807339449553</v>
      </c>
      <c r="C373" s="76">
        <v>8.0321285140562253</v>
      </c>
      <c r="D373" s="76">
        <v>11.162790697674419</v>
      </c>
      <c r="E373" s="76">
        <v>0.22475221988872995</v>
      </c>
      <c r="F373" s="176">
        <f t="shared" si="5"/>
        <v>0.22475221988872995</v>
      </c>
    </row>
    <row r="374" spans="1:6" x14ac:dyDescent="0.2">
      <c r="A374" t="s">
        <v>726</v>
      </c>
      <c r="B374" s="76">
        <v>8.2568807339449553</v>
      </c>
      <c r="C374" s="76">
        <v>8.0321285140562253</v>
      </c>
      <c r="D374" s="76">
        <v>11.162790697674419</v>
      </c>
      <c r="E374" s="76">
        <v>0.22475221988872995</v>
      </c>
      <c r="F374" s="176">
        <f t="shared" si="5"/>
        <v>0.22475221988872995</v>
      </c>
    </row>
    <row r="375" spans="1:6" x14ac:dyDescent="0.2">
      <c r="A375" t="s">
        <v>727</v>
      </c>
      <c r="B375" s="76">
        <v>8.2568807339449553</v>
      </c>
      <c r="C375" s="76">
        <v>8.0321285140562253</v>
      </c>
      <c r="D375" s="76">
        <v>11.162790697674419</v>
      </c>
      <c r="E375" s="76">
        <v>0.22475221988872995</v>
      </c>
      <c r="F375" s="176">
        <f t="shared" si="5"/>
        <v>0.22475221988872995</v>
      </c>
    </row>
    <row r="376" spans="1:6" x14ac:dyDescent="0.2">
      <c r="A376" t="s">
        <v>728</v>
      </c>
      <c r="B376" s="76">
        <v>8.2568807339449553</v>
      </c>
      <c r="C376" s="76">
        <v>8.0321285140562253</v>
      </c>
      <c r="D376" s="76">
        <v>11.162790697674419</v>
      </c>
      <c r="E376" s="76">
        <v>0.22475221988872995</v>
      </c>
      <c r="F376" s="176">
        <f t="shared" si="5"/>
        <v>0.22475221988872995</v>
      </c>
    </row>
    <row r="377" spans="1:6" x14ac:dyDescent="0.2">
      <c r="A377" t="s">
        <v>729</v>
      </c>
      <c r="B377" s="76">
        <v>8.2568807339449553</v>
      </c>
      <c r="C377" s="76">
        <v>8.0321285140562253</v>
      </c>
      <c r="D377" s="76">
        <v>11.162790697674419</v>
      </c>
      <c r="E377" s="76">
        <v>0.22475221988872995</v>
      </c>
      <c r="F377" s="176">
        <f t="shared" si="5"/>
        <v>0.22475221988872995</v>
      </c>
    </row>
    <row r="378" spans="1:6" x14ac:dyDescent="0.2">
      <c r="A378" t="s">
        <v>730</v>
      </c>
      <c r="B378" s="76">
        <v>8.2568807339449553</v>
      </c>
      <c r="C378" s="76">
        <v>8.0321285140562253</v>
      </c>
      <c r="D378" s="76">
        <v>11.162790697674419</v>
      </c>
      <c r="E378" s="76">
        <v>0.22475221988872995</v>
      </c>
      <c r="F378" s="176">
        <f t="shared" si="5"/>
        <v>0.22475221988872995</v>
      </c>
    </row>
    <row r="379" spans="1:6" x14ac:dyDescent="0.2">
      <c r="A379" t="s">
        <v>731</v>
      </c>
      <c r="B379" s="76">
        <v>8.2568807339449553</v>
      </c>
      <c r="C379" s="76">
        <v>8.0321285140562253</v>
      </c>
      <c r="D379" s="76">
        <v>11.162790697674419</v>
      </c>
      <c r="E379" s="76">
        <v>0.22475221988872995</v>
      </c>
      <c r="F379" s="176">
        <f t="shared" si="5"/>
        <v>0.22475221988872995</v>
      </c>
    </row>
    <row r="380" spans="1:6" x14ac:dyDescent="0.2">
      <c r="A380" t="s">
        <v>732</v>
      </c>
      <c r="B380" s="76">
        <v>8.2568807339449553</v>
      </c>
      <c r="C380" s="76">
        <v>8.0321285140562253</v>
      </c>
      <c r="D380" s="76">
        <v>11.162790697674419</v>
      </c>
      <c r="E380" s="76">
        <v>0.22475221988872995</v>
      </c>
      <c r="F380" s="176">
        <f t="shared" si="5"/>
        <v>0.22475221988872995</v>
      </c>
    </row>
    <row r="381" spans="1:6" x14ac:dyDescent="0.2">
      <c r="A381" t="s">
        <v>733</v>
      </c>
      <c r="B381" s="76">
        <v>8.2568807339449553</v>
      </c>
      <c r="C381" s="76">
        <v>8.0321285140562253</v>
      </c>
      <c r="D381" s="76">
        <v>11.162790697674419</v>
      </c>
      <c r="E381" s="76">
        <v>0.22475221988872995</v>
      </c>
      <c r="F381" s="176">
        <f t="shared" si="5"/>
        <v>0.22475221988872995</v>
      </c>
    </row>
    <row r="382" spans="1:6" x14ac:dyDescent="0.2">
      <c r="A382" t="s">
        <v>734</v>
      </c>
      <c r="B382" s="76">
        <v>8.2568807339449553</v>
      </c>
      <c r="C382" s="76">
        <v>8.0321285140562253</v>
      </c>
      <c r="D382" s="76">
        <v>11.162790697674419</v>
      </c>
      <c r="E382" s="76">
        <v>0.22475221988872995</v>
      </c>
      <c r="F382" s="176">
        <f t="shared" si="5"/>
        <v>0.22475221988872995</v>
      </c>
    </row>
    <row r="383" spans="1:6" x14ac:dyDescent="0.2">
      <c r="A383" t="s">
        <v>735</v>
      </c>
      <c r="B383" s="76">
        <v>8.2568807339449553</v>
      </c>
      <c r="C383" s="76">
        <v>8.0321285140562253</v>
      </c>
      <c r="D383" s="76">
        <v>11.162790697674419</v>
      </c>
      <c r="E383" s="76">
        <v>0.22475221988872995</v>
      </c>
      <c r="F383" s="176">
        <f t="shared" si="5"/>
        <v>0.22475221988872995</v>
      </c>
    </row>
    <row r="384" spans="1:6" x14ac:dyDescent="0.2">
      <c r="A384" t="s">
        <v>736</v>
      </c>
      <c r="B384" s="76">
        <v>8.2568807339449553</v>
      </c>
      <c r="C384" s="76">
        <v>8.0321285140562253</v>
      </c>
      <c r="D384" s="76">
        <v>11.162790697674419</v>
      </c>
      <c r="E384" s="76">
        <v>0.22475221988872995</v>
      </c>
      <c r="F384" s="176">
        <f t="shared" si="5"/>
        <v>0.22475221988872995</v>
      </c>
    </row>
    <row r="385" spans="1:6" x14ac:dyDescent="0.2">
      <c r="A385" t="s">
        <v>737</v>
      </c>
      <c r="B385" s="76">
        <v>8.2568807339449553</v>
      </c>
      <c r="C385" s="76">
        <v>8.0321285140562253</v>
      </c>
      <c r="D385" s="76">
        <v>11.317829457364342</v>
      </c>
      <c r="E385" s="76">
        <v>0.22475221988872995</v>
      </c>
      <c r="F385" s="176">
        <f t="shared" si="5"/>
        <v>0.22475221988872995</v>
      </c>
    </row>
    <row r="386" spans="1:6" x14ac:dyDescent="0.2">
      <c r="A386" t="s">
        <v>738</v>
      </c>
      <c r="B386" s="76">
        <v>8.2568807339449553</v>
      </c>
      <c r="C386" s="76">
        <v>8.0321285140562253</v>
      </c>
      <c r="D386" s="76">
        <v>11.162790697674419</v>
      </c>
      <c r="E386" s="76">
        <v>0.22475221988872995</v>
      </c>
      <c r="F386" s="176">
        <f t="shared" si="5"/>
        <v>0.22475221988872995</v>
      </c>
    </row>
    <row r="387" spans="1:6" x14ac:dyDescent="0.2">
      <c r="A387" t="s">
        <v>739</v>
      </c>
      <c r="B387" s="76">
        <v>8.2568807339449553</v>
      </c>
      <c r="C387" s="76">
        <v>8.0321285140562253</v>
      </c>
      <c r="D387" s="76">
        <v>11.162790697674419</v>
      </c>
      <c r="E387" s="76">
        <v>0.22475221988872995</v>
      </c>
      <c r="F387" s="176">
        <f t="shared" si="5"/>
        <v>0.22475221988872995</v>
      </c>
    </row>
    <row r="388" spans="1:6" x14ac:dyDescent="0.2">
      <c r="A388" t="s">
        <v>740</v>
      </c>
      <c r="B388" s="76">
        <v>8.2568807339449553</v>
      </c>
      <c r="C388" s="76">
        <v>8.0321285140562253</v>
      </c>
      <c r="D388" s="76">
        <v>11.162790697674419</v>
      </c>
      <c r="E388" s="76">
        <v>0.22475221988872995</v>
      </c>
      <c r="F388" s="176">
        <f t="shared" si="5"/>
        <v>0.22475221988872995</v>
      </c>
    </row>
    <row r="389" spans="1:6" x14ac:dyDescent="0.2">
      <c r="A389" t="s">
        <v>741</v>
      </c>
      <c r="B389" s="76">
        <v>8.2568807339449553</v>
      </c>
      <c r="C389" s="76">
        <v>8.0321285140562253</v>
      </c>
      <c r="D389" s="76">
        <v>11.162790697674419</v>
      </c>
      <c r="E389" s="76">
        <v>0.22475221988872995</v>
      </c>
      <c r="F389" s="176">
        <f t="shared" si="5"/>
        <v>0.22475221988872995</v>
      </c>
    </row>
    <row r="390" spans="1:6" x14ac:dyDescent="0.2">
      <c r="A390" t="s">
        <v>742</v>
      </c>
      <c r="B390" s="76">
        <v>8.2568807339449553</v>
      </c>
      <c r="C390" s="76">
        <v>8.0321285140562253</v>
      </c>
      <c r="D390" s="76">
        <v>11.162790697674419</v>
      </c>
      <c r="E390" s="76">
        <v>0.22475221988872995</v>
      </c>
      <c r="F390" s="176">
        <f t="shared" si="5"/>
        <v>0.22475221988872995</v>
      </c>
    </row>
    <row r="391" spans="1:6" x14ac:dyDescent="0.2">
      <c r="A391" t="s">
        <v>743</v>
      </c>
      <c r="B391" s="76">
        <v>8.2568807339449553</v>
      </c>
      <c r="C391" s="76">
        <v>8.0321285140562253</v>
      </c>
      <c r="D391" s="76">
        <v>11.317829457364342</v>
      </c>
      <c r="E391" s="76">
        <v>0.22475221988872995</v>
      </c>
      <c r="F391" s="176">
        <f t="shared" ref="F391:F454" si="6">ABS(E391)</f>
        <v>0.22475221988872995</v>
      </c>
    </row>
    <row r="392" spans="1:6" x14ac:dyDescent="0.2">
      <c r="A392" t="s">
        <v>744</v>
      </c>
      <c r="B392" s="76">
        <v>8.2568807339449553</v>
      </c>
      <c r="C392" s="76">
        <v>8.0321285140562253</v>
      </c>
      <c r="D392" s="76">
        <v>11.162790697674419</v>
      </c>
      <c r="E392" s="76">
        <v>0.22475221988872995</v>
      </c>
      <c r="F392" s="176">
        <f t="shared" si="6"/>
        <v>0.22475221988872995</v>
      </c>
    </row>
    <row r="393" spans="1:6" x14ac:dyDescent="0.2">
      <c r="A393" t="s">
        <v>745</v>
      </c>
      <c r="B393" s="76">
        <v>8.2568807339449553</v>
      </c>
      <c r="C393" s="76">
        <v>8.0321285140562253</v>
      </c>
      <c r="D393" s="76">
        <v>11.162790697674419</v>
      </c>
      <c r="E393" s="76">
        <v>0.22475221988872995</v>
      </c>
      <c r="F393" s="176">
        <f t="shared" si="6"/>
        <v>0.22475221988872995</v>
      </c>
    </row>
    <row r="394" spans="1:6" x14ac:dyDescent="0.2">
      <c r="A394" t="s">
        <v>746</v>
      </c>
      <c r="B394" s="76">
        <v>8.2568807339449553</v>
      </c>
      <c r="C394" s="76">
        <v>8.0321285140562253</v>
      </c>
      <c r="D394" s="76">
        <v>11.162790697674419</v>
      </c>
      <c r="E394" s="76">
        <v>0.22475221988872995</v>
      </c>
      <c r="F394" s="176">
        <f t="shared" si="6"/>
        <v>0.22475221988872995</v>
      </c>
    </row>
    <row r="395" spans="1:6" x14ac:dyDescent="0.2">
      <c r="A395" t="s">
        <v>747</v>
      </c>
      <c r="B395" s="76">
        <v>8.2568807339449553</v>
      </c>
      <c r="C395" s="76">
        <v>8.0321285140562253</v>
      </c>
      <c r="D395" s="76">
        <v>11.162790697674419</v>
      </c>
      <c r="E395" s="76">
        <v>0.22475221988872995</v>
      </c>
      <c r="F395" s="176">
        <f t="shared" si="6"/>
        <v>0.22475221988872995</v>
      </c>
    </row>
    <row r="396" spans="1:6" x14ac:dyDescent="0.2">
      <c r="A396" t="s">
        <v>748</v>
      </c>
      <c r="B396" s="76">
        <v>8.2568807339449553</v>
      </c>
      <c r="C396" s="76">
        <v>8.0321285140562253</v>
      </c>
      <c r="D396" s="76">
        <v>11.162790697674419</v>
      </c>
      <c r="E396" s="76">
        <v>0.22475221988872995</v>
      </c>
      <c r="F396" s="176">
        <f t="shared" si="6"/>
        <v>0.22475221988872995</v>
      </c>
    </row>
    <row r="397" spans="1:6" x14ac:dyDescent="0.2">
      <c r="A397" t="s">
        <v>749</v>
      </c>
      <c r="B397" s="76">
        <v>8.2568807339449553</v>
      </c>
      <c r="C397" s="76">
        <v>8.0321285140562253</v>
      </c>
      <c r="D397" s="76">
        <v>11.162790697674419</v>
      </c>
      <c r="E397" s="76">
        <v>0.22475221988872995</v>
      </c>
      <c r="F397" s="176">
        <f t="shared" si="6"/>
        <v>0.22475221988872995</v>
      </c>
    </row>
    <row r="398" spans="1:6" x14ac:dyDescent="0.2">
      <c r="A398" t="s">
        <v>750</v>
      </c>
      <c r="B398" s="76">
        <v>8.2568807339449553</v>
      </c>
      <c r="C398" s="76">
        <v>8.0321285140562253</v>
      </c>
      <c r="D398" s="76">
        <v>11.317829457364342</v>
      </c>
      <c r="E398" s="76">
        <v>0.22475221988872995</v>
      </c>
      <c r="F398" s="176">
        <f t="shared" si="6"/>
        <v>0.22475221988872995</v>
      </c>
    </row>
    <row r="399" spans="1:6" x14ac:dyDescent="0.2">
      <c r="A399" t="s">
        <v>751</v>
      </c>
      <c r="B399" s="76">
        <v>8.2568807339449553</v>
      </c>
      <c r="C399" s="76">
        <v>8.0321285140562253</v>
      </c>
      <c r="D399" s="76">
        <v>11.317829457364342</v>
      </c>
      <c r="E399" s="76">
        <v>0.22475221988872995</v>
      </c>
      <c r="F399" s="176">
        <f t="shared" si="6"/>
        <v>0.22475221988872995</v>
      </c>
    </row>
    <row r="400" spans="1:6" x14ac:dyDescent="0.2">
      <c r="A400" t="s">
        <v>752</v>
      </c>
      <c r="B400" s="76">
        <v>8.2568807339449553</v>
      </c>
      <c r="C400" s="76">
        <v>8.0321285140562253</v>
      </c>
      <c r="D400" s="76">
        <v>11.162790697674419</v>
      </c>
      <c r="E400" s="76">
        <v>0.22475221988872995</v>
      </c>
      <c r="F400" s="176">
        <f t="shared" si="6"/>
        <v>0.22475221988872995</v>
      </c>
    </row>
    <row r="401" spans="1:6" x14ac:dyDescent="0.2">
      <c r="A401" t="s">
        <v>753</v>
      </c>
      <c r="B401" s="76">
        <v>3.669724770642202</v>
      </c>
      <c r="C401" s="76">
        <v>3.4805890227576977</v>
      </c>
      <c r="D401" s="76">
        <v>1.5503875968992249</v>
      </c>
      <c r="E401" s="76">
        <v>0.18913574788450438</v>
      </c>
      <c r="F401" s="176">
        <f t="shared" si="6"/>
        <v>0.18913574788450438</v>
      </c>
    </row>
    <row r="402" spans="1:6" x14ac:dyDescent="0.2">
      <c r="A402" t="s">
        <v>754</v>
      </c>
      <c r="B402" s="76">
        <v>6.8807339449541285</v>
      </c>
      <c r="C402" s="76">
        <v>6.6934404283801872</v>
      </c>
      <c r="D402" s="76">
        <v>9.7674418604651159</v>
      </c>
      <c r="E402" s="76">
        <v>0.18729351657394133</v>
      </c>
      <c r="F402" s="176">
        <f t="shared" si="6"/>
        <v>0.18729351657394133</v>
      </c>
    </row>
    <row r="403" spans="1:6" x14ac:dyDescent="0.2">
      <c r="A403" t="s">
        <v>755</v>
      </c>
      <c r="B403" s="76">
        <v>6.8807339449541285</v>
      </c>
      <c r="C403" s="76">
        <v>6.6934404283801872</v>
      </c>
      <c r="D403" s="76">
        <v>9.6124031007751931</v>
      </c>
      <c r="E403" s="76">
        <v>0.18729351657394133</v>
      </c>
      <c r="F403" s="176">
        <f t="shared" si="6"/>
        <v>0.18729351657394133</v>
      </c>
    </row>
    <row r="404" spans="1:6" x14ac:dyDescent="0.2">
      <c r="A404">
        <v>36678</v>
      </c>
      <c r="B404" s="76">
        <v>88.532110091743121</v>
      </c>
      <c r="C404" s="76">
        <v>88.353413654618478</v>
      </c>
      <c r="D404" s="76">
        <v>87.751937984496124</v>
      </c>
      <c r="E404" s="76">
        <v>0.17869643712464267</v>
      </c>
      <c r="F404" s="176">
        <f t="shared" si="6"/>
        <v>0.17869643712464267</v>
      </c>
    </row>
    <row r="405" spans="1:6" x14ac:dyDescent="0.2">
      <c r="A405" t="s">
        <v>756</v>
      </c>
      <c r="B405" s="76">
        <v>3.2110091743119269</v>
      </c>
      <c r="C405" s="76">
        <v>3.0789825970548863</v>
      </c>
      <c r="D405" s="76">
        <v>3.4108527131782944</v>
      </c>
      <c r="E405" s="76">
        <v>0.13202657725704059</v>
      </c>
      <c r="F405" s="176">
        <f t="shared" si="6"/>
        <v>0.13202657725704059</v>
      </c>
    </row>
    <row r="406" spans="1:6" x14ac:dyDescent="0.2">
      <c r="A406" t="s">
        <v>76</v>
      </c>
      <c r="B406" s="76">
        <v>6.4220183486238538</v>
      </c>
      <c r="C406" s="76">
        <v>6.2918340026773762</v>
      </c>
      <c r="D406" s="76">
        <v>11.007751937984496</v>
      </c>
      <c r="E406" s="76">
        <v>0.13018434594647754</v>
      </c>
      <c r="F406" s="176">
        <f t="shared" si="6"/>
        <v>0.13018434594647754</v>
      </c>
    </row>
    <row r="407" spans="1:6" x14ac:dyDescent="0.2">
      <c r="A407" t="s">
        <v>757</v>
      </c>
      <c r="B407" s="76">
        <v>6.4220183486238538</v>
      </c>
      <c r="C407" s="76">
        <v>6.2918340026773762</v>
      </c>
      <c r="D407" s="76">
        <v>10.542635658914728</v>
      </c>
      <c r="E407" s="76">
        <v>0.13018434594647754</v>
      </c>
      <c r="F407" s="176">
        <f t="shared" si="6"/>
        <v>0.13018434594647754</v>
      </c>
    </row>
    <row r="408" spans="1:6" x14ac:dyDescent="0.2">
      <c r="A408" t="s">
        <v>758</v>
      </c>
      <c r="B408" s="76">
        <v>17.889908256880734</v>
      </c>
      <c r="C408" s="76">
        <v>17.8045515394913</v>
      </c>
      <c r="D408" s="76">
        <v>18.604651162790699</v>
      </c>
      <c r="E408" s="76">
        <v>8.5356717389434067E-2</v>
      </c>
      <c r="F408" s="176">
        <f t="shared" si="6"/>
        <v>8.5356717389434067E-2</v>
      </c>
    </row>
    <row r="409" spans="1:6" x14ac:dyDescent="0.2">
      <c r="A409" t="s">
        <v>759</v>
      </c>
      <c r="B409" s="76">
        <v>99.541284403669721</v>
      </c>
      <c r="C409" s="76">
        <v>99.464524765729593</v>
      </c>
      <c r="D409" s="76">
        <v>99.379844961240309</v>
      </c>
      <c r="E409" s="76">
        <v>7.67596379401283E-2</v>
      </c>
      <c r="F409" s="176">
        <f t="shared" si="6"/>
        <v>7.67596379401283E-2</v>
      </c>
    </row>
    <row r="410" spans="1:6" x14ac:dyDescent="0.2">
      <c r="A410" t="s">
        <v>760</v>
      </c>
      <c r="B410" s="76">
        <v>9.1743119266055047</v>
      </c>
      <c r="C410" s="76">
        <v>9.1030789825970544</v>
      </c>
      <c r="D410" s="76">
        <v>9.6124031007751931</v>
      </c>
      <c r="E410" s="76">
        <v>7.1232944008450261E-2</v>
      </c>
      <c r="F410" s="176">
        <f t="shared" si="6"/>
        <v>7.1232944008450261E-2</v>
      </c>
    </row>
    <row r="411" spans="1:6" x14ac:dyDescent="0.2">
      <c r="A411" t="s">
        <v>761</v>
      </c>
      <c r="B411" s="76">
        <v>18.807339449541285</v>
      </c>
      <c r="C411" s="76">
        <v>18.741633199464523</v>
      </c>
      <c r="D411" s="76">
        <v>19.069767441860467</v>
      </c>
      <c r="E411" s="76">
        <v>6.5706250076761563E-2</v>
      </c>
      <c r="F411" s="176">
        <f t="shared" si="6"/>
        <v>6.5706250076761563E-2</v>
      </c>
    </row>
    <row r="412" spans="1:6" x14ac:dyDescent="0.2">
      <c r="A412" t="s">
        <v>762</v>
      </c>
      <c r="B412" s="76">
        <v>0.45871559633027525</v>
      </c>
      <c r="C412" s="76">
        <v>0.40160642570281119</v>
      </c>
      <c r="D412" s="76">
        <v>0.46511627906976744</v>
      </c>
      <c r="E412" s="76">
        <v>5.7109170627464068E-2</v>
      </c>
      <c r="F412" s="176">
        <f t="shared" si="6"/>
        <v>5.7109170627464068E-2</v>
      </c>
    </row>
    <row r="413" spans="1:6" x14ac:dyDescent="0.2">
      <c r="A413" t="s">
        <v>763</v>
      </c>
      <c r="B413" s="76">
        <v>0.45871559633027525</v>
      </c>
      <c r="C413" s="76">
        <v>0.40160642570281119</v>
      </c>
      <c r="D413" s="76">
        <v>0.46511627906976744</v>
      </c>
      <c r="E413" s="76">
        <v>5.7109170627464068E-2</v>
      </c>
      <c r="F413" s="176">
        <f t="shared" si="6"/>
        <v>5.7109170627464068E-2</v>
      </c>
    </row>
    <row r="414" spans="1:6" x14ac:dyDescent="0.2">
      <c r="A414" t="s">
        <v>764</v>
      </c>
      <c r="B414" s="76">
        <v>0.45871559633027525</v>
      </c>
      <c r="C414" s="76">
        <v>0.40160642570281119</v>
      </c>
      <c r="D414" s="76">
        <v>0.46511627906976744</v>
      </c>
      <c r="E414" s="76">
        <v>5.7109170627464068E-2</v>
      </c>
      <c r="F414" s="176">
        <f t="shared" si="6"/>
        <v>5.7109170627464068E-2</v>
      </c>
    </row>
    <row r="415" spans="1:6" x14ac:dyDescent="0.2">
      <c r="A415" t="s">
        <v>765</v>
      </c>
      <c r="B415" s="76">
        <v>0.45871559633027525</v>
      </c>
      <c r="C415" s="76">
        <v>0.40160642570281119</v>
      </c>
      <c r="D415" s="76">
        <v>0.46511627906976744</v>
      </c>
      <c r="E415" s="76">
        <v>5.7109170627464068E-2</v>
      </c>
      <c r="F415" s="176">
        <f t="shared" si="6"/>
        <v>5.7109170627464068E-2</v>
      </c>
    </row>
    <row r="416" spans="1:6" x14ac:dyDescent="0.2">
      <c r="A416" t="s">
        <v>766</v>
      </c>
      <c r="B416" s="76">
        <v>0.45871559633027525</v>
      </c>
      <c r="C416" s="76">
        <v>0.40160642570281119</v>
      </c>
      <c r="D416" s="76">
        <v>0.46511627906976744</v>
      </c>
      <c r="E416" s="76">
        <v>5.7109170627464068E-2</v>
      </c>
      <c r="F416" s="176">
        <f t="shared" si="6"/>
        <v>5.7109170627464068E-2</v>
      </c>
    </row>
    <row r="417" spans="1:6" x14ac:dyDescent="0.2">
      <c r="A417" t="s">
        <v>767</v>
      </c>
      <c r="B417" s="76">
        <v>0.45871559633027525</v>
      </c>
      <c r="C417" s="76">
        <v>0.40160642570281119</v>
      </c>
      <c r="D417" s="76">
        <v>0.46511627906976744</v>
      </c>
      <c r="E417" s="76">
        <v>5.7109170627464068E-2</v>
      </c>
      <c r="F417" s="176">
        <f t="shared" si="6"/>
        <v>5.7109170627464068E-2</v>
      </c>
    </row>
    <row r="418" spans="1:6" x14ac:dyDescent="0.2">
      <c r="A418" t="s">
        <v>768</v>
      </c>
      <c r="B418" s="76">
        <v>0.45871559633027525</v>
      </c>
      <c r="C418" s="76">
        <v>0.40160642570281119</v>
      </c>
      <c r="D418" s="76">
        <v>0.46511627906976744</v>
      </c>
      <c r="E418" s="76">
        <v>5.7109170627464068E-2</v>
      </c>
      <c r="F418" s="176">
        <f t="shared" si="6"/>
        <v>5.7109170627464068E-2</v>
      </c>
    </row>
    <row r="419" spans="1:6" x14ac:dyDescent="0.2">
      <c r="A419" t="s">
        <v>769</v>
      </c>
      <c r="B419" s="76">
        <v>0.45871559633027525</v>
      </c>
      <c r="C419" s="76">
        <v>0.40160642570281119</v>
      </c>
      <c r="D419" s="76">
        <v>0.46511627906976744</v>
      </c>
      <c r="E419" s="76">
        <v>5.7109170627464068E-2</v>
      </c>
      <c r="F419" s="176">
        <f t="shared" si="6"/>
        <v>5.7109170627464068E-2</v>
      </c>
    </row>
    <row r="420" spans="1:6" x14ac:dyDescent="0.2">
      <c r="A420" t="s">
        <v>770</v>
      </c>
      <c r="B420" s="76">
        <v>0.45871559633027525</v>
      </c>
      <c r="C420" s="76">
        <v>0.40160642570281119</v>
      </c>
      <c r="D420" s="76">
        <v>0.46511627906976744</v>
      </c>
      <c r="E420" s="76">
        <v>5.7109170627464068E-2</v>
      </c>
      <c r="F420" s="176">
        <f t="shared" si="6"/>
        <v>5.7109170627464068E-2</v>
      </c>
    </row>
    <row r="421" spans="1:6" x14ac:dyDescent="0.2">
      <c r="A421" t="s">
        <v>771</v>
      </c>
      <c r="B421" s="76">
        <v>0.45871559633027525</v>
      </c>
      <c r="C421" s="76">
        <v>0.40160642570281119</v>
      </c>
      <c r="D421" s="76">
        <v>0.46511627906976744</v>
      </c>
      <c r="E421" s="76">
        <v>5.7109170627464068E-2</v>
      </c>
      <c r="F421" s="176">
        <f t="shared" si="6"/>
        <v>5.7109170627464068E-2</v>
      </c>
    </row>
    <row r="422" spans="1:6" x14ac:dyDescent="0.2">
      <c r="A422" t="s">
        <v>772</v>
      </c>
      <c r="B422" s="76">
        <v>0.45871559633027525</v>
      </c>
      <c r="C422" s="76">
        <v>0.40160642570281119</v>
      </c>
      <c r="D422" s="76">
        <v>0.46511627906976744</v>
      </c>
      <c r="E422" s="76">
        <v>5.7109170627464068E-2</v>
      </c>
      <c r="F422" s="176">
        <f t="shared" si="6"/>
        <v>5.7109170627464068E-2</v>
      </c>
    </row>
    <row r="423" spans="1:6" x14ac:dyDescent="0.2">
      <c r="A423" t="s">
        <v>773</v>
      </c>
      <c r="B423" s="76">
        <v>0.45871559633027525</v>
      </c>
      <c r="C423" s="76">
        <v>0.40160642570281119</v>
      </c>
      <c r="D423" s="76">
        <v>0.46511627906976744</v>
      </c>
      <c r="E423" s="76">
        <v>5.7109170627464068E-2</v>
      </c>
      <c r="F423" s="176">
        <f t="shared" si="6"/>
        <v>5.7109170627464068E-2</v>
      </c>
    </row>
    <row r="424" spans="1:6" x14ac:dyDescent="0.2">
      <c r="A424" t="s">
        <v>774</v>
      </c>
      <c r="B424" s="76">
        <v>0.45871559633027525</v>
      </c>
      <c r="C424" s="76">
        <v>0.40160642570281119</v>
      </c>
      <c r="D424" s="76">
        <v>0.46511627906976744</v>
      </c>
      <c r="E424" s="76">
        <v>5.7109170627464068E-2</v>
      </c>
      <c r="F424" s="176">
        <f t="shared" si="6"/>
        <v>5.7109170627464068E-2</v>
      </c>
    </row>
    <row r="425" spans="1:6" x14ac:dyDescent="0.2">
      <c r="A425" t="s">
        <v>775</v>
      </c>
      <c r="B425" s="76">
        <v>0.45871559633027525</v>
      </c>
      <c r="C425" s="76">
        <v>0.40160642570281119</v>
      </c>
      <c r="D425" s="76">
        <v>0.46511627906976744</v>
      </c>
      <c r="E425" s="76">
        <v>5.7109170627464068E-2</v>
      </c>
      <c r="F425" s="176">
        <f t="shared" si="6"/>
        <v>5.7109170627464068E-2</v>
      </c>
    </row>
    <row r="426" spans="1:6" x14ac:dyDescent="0.2">
      <c r="A426" t="s">
        <v>776</v>
      </c>
      <c r="B426" s="76">
        <v>0.45871559633027525</v>
      </c>
      <c r="C426" s="76">
        <v>0.40160642570281119</v>
      </c>
      <c r="D426" s="76">
        <v>0.46511627906976744</v>
      </c>
      <c r="E426" s="76">
        <v>5.7109170627464068E-2</v>
      </c>
      <c r="F426" s="176">
        <f t="shared" si="6"/>
        <v>5.7109170627464068E-2</v>
      </c>
    </row>
    <row r="427" spans="1:6" x14ac:dyDescent="0.2">
      <c r="A427" t="s">
        <v>777</v>
      </c>
      <c r="B427" s="76">
        <v>0.45871559633027525</v>
      </c>
      <c r="C427" s="76">
        <v>0.40160642570281119</v>
      </c>
      <c r="D427" s="76">
        <v>0.46511627906976744</v>
      </c>
      <c r="E427" s="76">
        <v>5.7109170627464068E-2</v>
      </c>
      <c r="F427" s="176">
        <f t="shared" si="6"/>
        <v>5.7109170627464068E-2</v>
      </c>
    </row>
    <row r="428" spans="1:6" x14ac:dyDescent="0.2">
      <c r="A428" t="s">
        <v>778</v>
      </c>
      <c r="B428" s="76">
        <v>0.45871559633027525</v>
      </c>
      <c r="C428" s="76">
        <v>0.40160642570281119</v>
      </c>
      <c r="D428" s="76">
        <v>0.46511627906976744</v>
      </c>
      <c r="E428" s="76">
        <v>5.7109170627464068E-2</v>
      </c>
      <c r="F428" s="176">
        <f t="shared" si="6"/>
        <v>5.7109170627464068E-2</v>
      </c>
    </row>
    <row r="429" spans="1:6" x14ac:dyDescent="0.2">
      <c r="A429" t="s">
        <v>779</v>
      </c>
      <c r="B429" s="76">
        <v>0.45871559633027525</v>
      </c>
      <c r="C429" s="76">
        <v>0.40160642570281119</v>
      </c>
      <c r="D429" s="76">
        <v>0.46511627906976744</v>
      </c>
      <c r="E429" s="76">
        <v>5.7109170627464068E-2</v>
      </c>
      <c r="F429" s="176">
        <f t="shared" si="6"/>
        <v>5.7109170627464068E-2</v>
      </c>
    </row>
    <row r="430" spans="1:6" x14ac:dyDescent="0.2">
      <c r="A430" t="s">
        <v>780</v>
      </c>
      <c r="B430" s="76">
        <v>0.45871559633027525</v>
      </c>
      <c r="C430" s="76">
        <v>0.40160642570281119</v>
      </c>
      <c r="D430" s="76">
        <v>0.46511627906976744</v>
      </c>
      <c r="E430" s="76">
        <v>5.7109170627464068E-2</v>
      </c>
      <c r="F430" s="176">
        <f t="shared" si="6"/>
        <v>5.7109170627464068E-2</v>
      </c>
    </row>
    <row r="431" spans="1:6" x14ac:dyDescent="0.2">
      <c r="A431" t="s">
        <v>781</v>
      </c>
      <c r="B431" s="76">
        <v>0.45871559633027525</v>
      </c>
      <c r="C431" s="76">
        <v>0.40160642570281119</v>
      </c>
      <c r="D431" s="76">
        <v>0.46511627906976744</v>
      </c>
      <c r="E431" s="76">
        <v>5.7109170627464068E-2</v>
      </c>
      <c r="F431" s="176">
        <f t="shared" si="6"/>
        <v>5.7109170627464068E-2</v>
      </c>
    </row>
    <row r="432" spans="1:6" x14ac:dyDescent="0.2">
      <c r="A432" t="s">
        <v>782</v>
      </c>
      <c r="B432" s="76">
        <v>0.45871559633027525</v>
      </c>
      <c r="C432" s="76">
        <v>0.40160642570281119</v>
      </c>
      <c r="D432" s="76">
        <v>0.46511627906976744</v>
      </c>
      <c r="E432" s="76">
        <v>5.7109170627464068E-2</v>
      </c>
      <c r="F432" s="176">
        <f t="shared" si="6"/>
        <v>5.7109170627464068E-2</v>
      </c>
    </row>
    <row r="433" spans="1:6" x14ac:dyDescent="0.2">
      <c r="A433" t="s">
        <v>783</v>
      </c>
      <c r="B433" s="76">
        <v>0.45871559633027525</v>
      </c>
      <c r="C433" s="76">
        <v>0.40160642570281119</v>
      </c>
      <c r="D433" s="76">
        <v>0.46511627906976744</v>
      </c>
      <c r="E433" s="76">
        <v>5.7109170627464068E-2</v>
      </c>
      <c r="F433" s="176">
        <f t="shared" si="6"/>
        <v>5.7109170627464068E-2</v>
      </c>
    </row>
    <row r="434" spans="1:6" x14ac:dyDescent="0.2">
      <c r="A434" t="s">
        <v>784</v>
      </c>
      <c r="B434" s="76">
        <v>0.45871559633027525</v>
      </c>
      <c r="C434" s="76">
        <v>0.40160642570281119</v>
      </c>
      <c r="D434" s="76">
        <v>0.46511627906976744</v>
      </c>
      <c r="E434" s="76">
        <v>5.7109170627464068E-2</v>
      </c>
      <c r="F434" s="176">
        <f t="shared" si="6"/>
        <v>5.7109170627464068E-2</v>
      </c>
    </row>
    <row r="435" spans="1:6" x14ac:dyDescent="0.2">
      <c r="A435" t="s">
        <v>785</v>
      </c>
      <c r="B435" s="76">
        <v>0.45871559633027525</v>
      </c>
      <c r="C435" s="76">
        <v>0.40160642570281119</v>
      </c>
      <c r="D435" s="76">
        <v>0.46511627906976744</v>
      </c>
      <c r="E435" s="76">
        <v>5.7109170627464068E-2</v>
      </c>
      <c r="F435" s="176">
        <f t="shared" si="6"/>
        <v>5.7109170627464068E-2</v>
      </c>
    </row>
    <row r="436" spans="1:6" x14ac:dyDescent="0.2">
      <c r="A436" t="s">
        <v>786</v>
      </c>
      <c r="B436" s="76">
        <v>0.45871559633027525</v>
      </c>
      <c r="C436" s="76">
        <v>0.40160642570281119</v>
      </c>
      <c r="D436" s="76">
        <v>0.46511627906976744</v>
      </c>
      <c r="E436" s="76">
        <v>5.7109170627464068E-2</v>
      </c>
      <c r="F436" s="176">
        <f t="shared" si="6"/>
        <v>5.7109170627464068E-2</v>
      </c>
    </row>
    <row r="437" spans="1:6" x14ac:dyDescent="0.2">
      <c r="A437" t="s">
        <v>787</v>
      </c>
      <c r="B437" s="76">
        <v>0.45871559633027525</v>
      </c>
      <c r="C437" s="76">
        <v>0.40160642570281119</v>
      </c>
      <c r="D437" s="76">
        <v>0.46511627906976744</v>
      </c>
      <c r="E437" s="76">
        <v>5.7109170627464068E-2</v>
      </c>
      <c r="F437" s="176">
        <f t="shared" si="6"/>
        <v>5.7109170627464068E-2</v>
      </c>
    </row>
    <row r="438" spans="1:6" x14ac:dyDescent="0.2">
      <c r="A438" t="s">
        <v>788</v>
      </c>
      <c r="B438" s="76">
        <v>0.45871559633027525</v>
      </c>
      <c r="C438" s="76">
        <v>0.40160642570281119</v>
      </c>
      <c r="D438" s="76">
        <v>0.46511627906976744</v>
      </c>
      <c r="E438" s="76">
        <v>5.7109170627464068E-2</v>
      </c>
      <c r="F438" s="176">
        <f t="shared" si="6"/>
        <v>5.7109170627464068E-2</v>
      </c>
    </row>
    <row r="439" spans="1:6" x14ac:dyDescent="0.2">
      <c r="A439" t="s">
        <v>789</v>
      </c>
      <c r="B439" s="76">
        <v>0.45871559633027525</v>
      </c>
      <c r="C439" s="76">
        <v>0.40160642570281119</v>
      </c>
      <c r="D439" s="76">
        <v>0.46511627906976744</v>
      </c>
      <c r="E439" s="76">
        <v>5.7109170627464068E-2</v>
      </c>
      <c r="F439" s="176">
        <f t="shared" si="6"/>
        <v>5.7109170627464068E-2</v>
      </c>
    </row>
    <row r="440" spans="1:6" x14ac:dyDescent="0.2">
      <c r="A440" t="s">
        <v>790</v>
      </c>
      <c r="B440" s="76">
        <v>0.45871559633027525</v>
      </c>
      <c r="C440" s="76">
        <v>0.40160642570281119</v>
      </c>
      <c r="D440" s="76">
        <v>0.46511627906976744</v>
      </c>
      <c r="E440" s="76">
        <v>5.7109170627464068E-2</v>
      </c>
      <c r="F440" s="176">
        <f t="shared" si="6"/>
        <v>5.7109170627464068E-2</v>
      </c>
    </row>
    <row r="441" spans="1:6" x14ac:dyDescent="0.2">
      <c r="A441" t="s">
        <v>791</v>
      </c>
      <c r="B441" s="76">
        <v>0.45871559633027525</v>
      </c>
      <c r="C441" s="76">
        <v>0.40160642570281119</v>
      </c>
      <c r="D441" s="76">
        <v>0.46511627906976744</v>
      </c>
      <c r="E441" s="76">
        <v>5.7109170627464068E-2</v>
      </c>
      <c r="F441" s="176">
        <f t="shared" si="6"/>
        <v>5.7109170627464068E-2</v>
      </c>
    </row>
    <row r="442" spans="1:6" x14ac:dyDescent="0.2">
      <c r="A442" t="s">
        <v>792</v>
      </c>
      <c r="B442" s="76">
        <v>0.45871559633027525</v>
      </c>
      <c r="C442" s="76">
        <v>0.40160642570281119</v>
      </c>
      <c r="D442" s="76">
        <v>0.46511627906976744</v>
      </c>
      <c r="E442" s="76">
        <v>5.7109170627464068E-2</v>
      </c>
      <c r="F442" s="176">
        <f t="shared" si="6"/>
        <v>5.7109170627464068E-2</v>
      </c>
    </row>
    <row r="443" spans="1:6" x14ac:dyDescent="0.2">
      <c r="A443" t="s">
        <v>793</v>
      </c>
      <c r="B443" s="76">
        <v>0.45871559633027525</v>
      </c>
      <c r="C443" s="76">
        <v>0.40160642570281119</v>
      </c>
      <c r="D443" s="76">
        <v>0.46511627906976744</v>
      </c>
      <c r="E443" s="76">
        <v>5.7109170627464068E-2</v>
      </c>
      <c r="F443" s="176">
        <f t="shared" si="6"/>
        <v>5.7109170627464068E-2</v>
      </c>
    </row>
    <row r="444" spans="1:6" x14ac:dyDescent="0.2">
      <c r="A444" t="s">
        <v>794</v>
      </c>
      <c r="B444" s="76">
        <v>0.45871559633027525</v>
      </c>
      <c r="C444" s="76">
        <v>0.40160642570281119</v>
      </c>
      <c r="D444" s="76">
        <v>0.46511627906976744</v>
      </c>
      <c r="E444" s="76">
        <v>5.7109170627464068E-2</v>
      </c>
      <c r="F444" s="176">
        <f t="shared" si="6"/>
        <v>5.7109170627464068E-2</v>
      </c>
    </row>
    <row r="445" spans="1:6" x14ac:dyDescent="0.2">
      <c r="A445" t="s">
        <v>795</v>
      </c>
      <c r="B445" s="76">
        <v>0.45871559633027525</v>
      </c>
      <c r="C445" s="76">
        <v>0.40160642570281119</v>
      </c>
      <c r="D445" s="76">
        <v>0.46511627906976744</v>
      </c>
      <c r="E445" s="76">
        <v>5.7109170627464068E-2</v>
      </c>
      <c r="F445" s="176">
        <f t="shared" si="6"/>
        <v>5.7109170627464068E-2</v>
      </c>
    </row>
    <row r="446" spans="1:6" x14ac:dyDescent="0.2">
      <c r="A446" t="s">
        <v>796</v>
      </c>
      <c r="B446" s="76">
        <v>0.45871559633027525</v>
      </c>
      <c r="C446" s="76">
        <v>0.40160642570281119</v>
      </c>
      <c r="D446" s="76">
        <v>0.46511627906976744</v>
      </c>
      <c r="E446" s="76">
        <v>5.7109170627464068E-2</v>
      </c>
      <c r="F446" s="176">
        <f t="shared" si="6"/>
        <v>5.7109170627464068E-2</v>
      </c>
    </row>
    <row r="447" spans="1:6" x14ac:dyDescent="0.2">
      <c r="A447" t="s">
        <v>797</v>
      </c>
      <c r="B447" s="76">
        <v>0.45871559633027525</v>
      </c>
      <c r="C447" s="76">
        <v>0.40160642570281119</v>
      </c>
      <c r="D447" s="76">
        <v>0.46511627906976744</v>
      </c>
      <c r="E447" s="76">
        <v>5.7109170627464068E-2</v>
      </c>
      <c r="F447" s="176">
        <f t="shared" si="6"/>
        <v>5.7109170627464068E-2</v>
      </c>
    </row>
    <row r="448" spans="1:6" x14ac:dyDescent="0.2">
      <c r="A448" t="s">
        <v>798</v>
      </c>
      <c r="B448" s="76">
        <v>0.45871559633027525</v>
      </c>
      <c r="C448" s="76">
        <v>0.40160642570281119</v>
      </c>
      <c r="D448" s="76">
        <v>0.46511627906976744</v>
      </c>
      <c r="E448" s="76">
        <v>5.7109170627464068E-2</v>
      </c>
      <c r="F448" s="176">
        <f t="shared" si="6"/>
        <v>5.7109170627464068E-2</v>
      </c>
    </row>
    <row r="449" spans="1:6" x14ac:dyDescent="0.2">
      <c r="A449" t="s">
        <v>799</v>
      </c>
      <c r="B449" s="76">
        <v>0.45871559633027525</v>
      </c>
      <c r="C449" s="76">
        <v>0.40160642570281119</v>
      </c>
      <c r="D449" s="76">
        <v>0.46511627906976744</v>
      </c>
      <c r="E449" s="76">
        <v>5.7109170627464068E-2</v>
      </c>
      <c r="F449" s="176">
        <f t="shared" si="6"/>
        <v>5.7109170627464068E-2</v>
      </c>
    </row>
    <row r="450" spans="1:6" x14ac:dyDescent="0.2">
      <c r="A450" t="s">
        <v>800</v>
      </c>
      <c r="B450" s="76">
        <v>0.45871559633027525</v>
      </c>
      <c r="C450" s="76">
        <v>0.40160642570281119</v>
      </c>
      <c r="D450" s="76">
        <v>0.46511627906976744</v>
      </c>
      <c r="E450" s="76">
        <v>5.7109170627464068E-2</v>
      </c>
      <c r="F450" s="176">
        <f t="shared" si="6"/>
        <v>5.7109170627464068E-2</v>
      </c>
    </row>
    <row r="451" spans="1:6" x14ac:dyDescent="0.2">
      <c r="A451" t="s">
        <v>801</v>
      </c>
      <c r="B451" s="76">
        <v>0.45871559633027525</v>
      </c>
      <c r="C451" s="76">
        <v>0.40160642570281119</v>
      </c>
      <c r="D451" s="76">
        <v>0.46511627906976744</v>
      </c>
      <c r="E451" s="76">
        <v>5.7109170627464068E-2</v>
      </c>
      <c r="F451" s="176">
        <f t="shared" si="6"/>
        <v>5.7109170627464068E-2</v>
      </c>
    </row>
    <row r="452" spans="1:6" x14ac:dyDescent="0.2">
      <c r="A452" t="s">
        <v>802</v>
      </c>
      <c r="B452" s="76">
        <v>0.45871559633027525</v>
      </c>
      <c r="C452" s="76">
        <v>0.40160642570281119</v>
      </c>
      <c r="D452" s="76">
        <v>0.46511627906976744</v>
      </c>
      <c r="E452" s="76">
        <v>5.7109170627464068E-2</v>
      </c>
      <c r="F452" s="176">
        <f t="shared" si="6"/>
        <v>5.7109170627464068E-2</v>
      </c>
    </row>
    <row r="453" spans="1:6" x14ac:dyDescent="0.2">
      <c r="A453" t="s">
        <v>803</v>
      </c>
      <c r="B453" s="76">
        <v>0.45871559633027525</v>
      </c>
      <c r="C453" s="76">
        <v>0.40160642570281119</v>
      </c>
      <c r="D453" s="76">
        <v>0.46511627906976744</v>
      </c>
      <c r="E453" s="76">
        <v>5.7109170627464068E-2</v>
      </c>
      <c r="F453" s="176">
        <f t="shared" si="6"/>
        <v>5.7109170627464068E-2</v>
      </c>
    </row>
    <row r="454" spans="1:6" x14ac:dyDescent="0.2">
      <c r="A454" t="s">
        <v>804</v>
      </c>
      <c r="B454" s="76">
        <v>0.45871559633027525</v>
      </c>
      <c r="C454" s="76">
        <v>0.40160642570281119</v>
      </c>
      <c r="D454" s="76">
        <v>0.46511627906976744</v>
      </c>
      <c r="E454" s="76">
        <v>5.7109170627464068E-2</v>
      </c>
      <c r="F454" s="176">
        <f t="shared" si="6"/>
        <v>5.7109170627464068E-2</v>
      </c>
    </row>
    <row r="455" spans="1:6" x14ac:dyDescent="0.2">
      <c r="A455" t="s">
        <v>805</v>
      </c>
      <c r="B455" s="76">
        <v>0.45871559633027525</v>
      </c>
      <c r="C455" s="76">
        <v>0.40160642570281119</v>
      </c>
      <c r="D455" s="76">
        <v>0.46511627906976744</v>
      </c>
      <c r="E455" s="76">
        <v>5.7109170627464068E-2</v>
      </c>
      <c r="F455" s="176">
        <f t="shared" ref="F455:F518" si="7">ABS(E455)</f>
        <v>5.7109170627464068E-2</v>
      </c>
    </row>
    <row r="456" spans="1:6" x14ac:dyDescent="0.2">
      <c r="A456" t="s">
        <v>806</v>
      </c>
      <c r="B456" s="76">
        <v>0.45871559633027525</v>
      </c>
      <c r="C456" s="76">
        <v>0.40160642570281119</v>
      </c>
      <c r="D456" s="76">
        <v>0.46511627906976744</v>
      </c>
      <c r="E456" s="76">
        <v>5.7109170627464068E-2</v>
      </c>
      <c r="F456" s="176">
        <f t="shared" si="7"/>
        <v>5.7109170627464068E-2</v>
      </c>
    </row>
    <row r="457" spans="1:6" x14ac:dyDescent="0.2">
      <c r="A457" t="s">
        <v>807</v>
      </c>
      <c r="B457" s="76">
        <v>0.45871559633027525</v>
      </c>
      <c r="C457" s="76">
        <v>0.40160642570281119</v>
      </c>
      <c r="D457" s="76">
        <v>0.46511627906976744</v>
      </c>
      <c r="E457" s="76">
        <v>5.7109170627464068E-2</v>
      </c>
      <c r="F457" s="176">
        <f t="shared" si="7"/>
        <v>5.7109170627464068E-2</v>
      </c>
    </row>
    <row r="458" spans="1:6" x14ac:dyDescent="0.2">
      <c r="A458" t="s">
        <v>808</v>
      </c>
      <c r="B458" s="76">
        <v>0.45871559633027525</v>
      </c>
      <c r="C458" s="76">
        <v>0.40160642570281119</v>
      </c>
      <c r="D458" s="76">
        <v>0.46511627906976744</v>
      </c>
      <c r="E458" s="76">
        <v>5.7109170627464068E-2</v>
      </c>
      <c r="F458" s="176">
        <f t="shared" si="7"/>
        <v>5.7109170627464068E-2</v>
      </c>
    </row>
    <row r="459" spans="1:6" x14ac:dyDescent="0.2">
      <c r="A459" t="s">
        <v>809</v>
      </c>
      <c r="B459" s="76">
        <v>0.45871559633027525</v>
      </c>
      <c r="C459" s="76">
        <v>0.40160642570281119</v>
      </c>
      <c r="D459" s="76">
        <v>0.46511627906976744</v>
      </c>
      <c r="E459" s="76">
        <v>5.7109170627464068E-2</v>
      </c>
      <c r="F459" s="176">
        <f t="shared" si="7"/>
        <v>5.7109170627464068E-2</v>
      </c>
    </row>
    <row r="460" spans="1:6" x14ac:dyDescent="0.2">
      <c r="A460" t="s">
        <v>810</v>
      </c>
      <c r="B460" s="76">
        <v>0.45871559633027525</v>
      </c>
      <c r="C460" s="76">
        <v>0.40160642570281119</v>
      </c>
      <c r="D460" s="76">
        <v>0.46511627906976744</v>
      </c>
      <c r="E460" s="76">
        <v>5.7109170627464068E-2</v>
      </c>
      <c r="F460" s="176">
        <f t="shared" si="7"/>
        <v>5.7109170627464068E-2</v>
      </c>
    </row>
    <row r="461" spans="1:6" x14ac:dyDescent="0.2">
      <c r="A461" t="s">
        <v>811</v>
      </c>
      <c r="B461" s="76">
        <v>0.45871559633027525</v>
      </c>
      <c r="C461" s="76">
        <v>0.40160642570281119</v>
      </c>
      <c r="D461" s="76">
        <v>0.46511627906976744</v>
      </c>
      <c r="E461" s="76">
        <v>5.7109170627464068E-2</v>
      </c>
      <c r="F461" s="176">
        <f t="shared" si="7"/>
        <v>5.7109170627464068E-2</v>
      </c>
    </row>
    <row r="462" spans="1:6" x14ac:dyDescent="0.2">
      <c r="A462" t="s">
        <v>812</v>
      </c>
      <c r="B462" s="76">
        <v>0.45871559633027525</v>
      </c>
      <c r="C462" s="76">
        <v>0.40160642570281119</v>
      </c>
      <c r="D462" s="76">
        <v>0.46511627906976744</v>
      </c>
      <c r="E462" s="76">
        <v>5.7109170627464068E-2</v>
      </c>
      <c r="F462" s="176">
        <f t="shared" si="7"/>
        <v>5.7109170627464068E-2</v>
      </c>
    </row>
    <row r="463" spans="1:6" x14ac:dyDescent="0.2">
      <c r="A463" t="s">
        <v>813</v>
      </c>
      <c r="B463" s="76">
        <v>0.45871559633027525</v>
      </c>
      <c r="C463" s="76">
        <v>0.40160642570281119</v>
      </c>
      <c r="D463" s="76">
        <v>0.46511627906976744</v>
      </c>
      <c r="E463" s="76">
        <v>5.7109170627464068E-2</v>
      </c>
      <c r="F463" s="176">
        <f t="shared" si="7"/>
        <v>5.7109170627464068E-2</v>
      </c>
    </row>
    <row r="464" spans="1:6" x14ac:dyDescent="0.2">
      <c r="A464" t="s">
        <v>814</v>
      </c>
      <c r="B464" s="76">
        <v>0.45871559633027525</v>
      </c>
      <c r="C464" s="76">
        <v>0.40160642570281119</v>
      </c>
      <c r="D464" s="76">
        <v>0.46511627906976744</v>
      </c>
      <c r="E464" s="76">
        <v>5.7109170627464068E-2</v>
      </c>
      <c r="F464" s="176">
        <f t="shared" si="7"/>
        <v>5.7109170627464068E-2</v>
      </c>
    </row>
    <row r="465" spans="1:6" x14ac:dyDescent="0.2">
      <c r="A465" t="s">
        <v>815</v>
      </c>
      <c r="B465" s="76">
        <v>0.45871559633027525</v>
      </c>
      <c r="C465" s="76">
        <v>0.40160642570281119</v>
      </c>
      <c r="D465" s="76">
        <v>0.46511627906976744</v>
      </c>
      <c r="E465" s="76">
        <v>5.7109170627464068E-2</v>
      </c>
      <c r="F465" s="176">
        <f t="shared" si="7"/>
        <v>5.7109170627464068E-2</v>
      </c>
    </row>
    <row r="466" spans="1:6" x14ac:dyDescent="0.2">
      <c r="A466" t="s">
        <v>816</v>
      </c>
      <c r="B466" s="76">
        <v>0.45871559633027525</v>
      </c>
      <c r="C466" s="76">
        <v>0.40160642570281119</v>
      </c>
      <c r="D466" s="76">
        <v>0.46511627906976744</v>
      </c>
      <c r="E466" s="76">
        <v>5.7109170627464068E-2</v>
      </c>
      <c r="F466" s="176">
        <f t="shared" si="7"/>
        <v>5.7109170627464068E-2</v>
      </c>
    </row>
    <row r="467" spans="1:6" x14ac:dyDescent="0.2">
      <c r="A467" t="s">
        <v>817</v>
      </c>
      <c r="B467" s="76">
        <v>0.45871559633027525</v>
      </c>
      <c r="C467" s="76">
        <v>0.40160642570281119</v>
      </c>
      <c r="D467" s="76">
        <v>0.46511627906976744</v>
      </c>
      <c r="E467" s="76">
        <v>5.7109170627464068E-2</v>
      </c>
      <c r="F467" s="176">
        <f t="shared" si="7"/>
        <v>5.7109170627464068E-2</v>
      </c>
    </row>
    <row r="468" spans="1:6" x14ac:dyDescent="0.2">
      <c r="A468" t="s">
        <v>818</v>
      </c>
      <c r="B468" s="76">
        <v>0.45871559633027525</v>
      </c>
      <c r="C468" s="76">
        <v>0.40160642570281119</v>
      </c>
      <c r="D468" s="76">
        <v>0.46511627906976744</v>
      </c>
      <c r="E468" s="76">
        <v>5.7109170627464068E-2</v>
      </c>
      <c r="F468" s="176">
        <f t="shared" si="7"/>
        <v>5.7109170627464068E-2</v>
      </c>
    </row>
    <row r="469" spans="1:6" x14ac:dyDescent="0.2">
      <c r="A469" t="s">
        <v>819</v>
      </c>
      <c r="B469" s="76">
        <v>13.302752293577983</v>
      </c>
      <c r="C469" s="76">
        <v>13.253012048192772</v>
      </c>
      <c r="D469" s="76">
        <v>13.953488372093023</v>
      </c>
      <c r="E469" s="76">
        <v>4.9740245385210713E-2</v>
      </c>
      <c r="F469" s="176">
        <f t="shared" si="7"/>
        <v>4.9740245385210713E-2</v>
      </c>
    </row>
    <row r="470" spans="1:6" x14ac:dyDescent="0.2">
      <c r="A470" t="s">
        <v>820</v>
      </c>
      <c r="B470" s="76">
        <v>1.3761467889908259</v>
      </c>
      <c r="C470" s="76">
        <v>1.3386880856760375</v>
      </c>
      <c r="D470" s="76">
        <v>1.5503875968992249</v>
      </c>
      <c r="E470" s="76">
        <v>3.74587033147884E-2</v>
      </c>
      <c r="F470" s="176">
        <f t="shared" si="7"/>
        <v>3.74587033147884E-2</v>
      </c>
    </row>
    <row r="471" spans="1:6" x14ac:dyDescent="0.2">
      <c r="A471" t="s">
        <v>821</v>
      </c>
      <c r="B471" s="76">
        <v>1.3761467889908259</v>
      </c>
      <c r="C471" s="76">
        <v>1.3386880856760375</v>
      </c>
      <c r="D471" s="76">
        <v>1.3953488372093024</v>
      </c>
      <c r="E471" s="76">
        <v>3.74587033147884E-2</v>
      </c>
      <c r="F471" s="176">
        <f t="shared" si="7"/>
        <v>3.74587033147884E-2</v>
      </c>
    </row>
    <row r="472" spans="1:6" x14ac:dyDescent="0.2">
      <c r="A472" t="s">
        <v>822</v>
      </c>
      <c r="B472" s="76">
        <v>95.87155963302753</v>
      </c>
      <c r="C472" s="76">
        <v>95.850066934404282</v>
      </c>
      <c r="D472" s="76">
        <v>95.038759689922486</v>
      </c>
      <c r="E472" s="76">
        <v>2.149269862324843E-2</v>
      </c>
      <c r="F472" s="176">
        <f t="shared" si="7"/>
        <v>2.149269862324843E-2</v>
      </c>
    </row>
    <row r="473" spans="1:6" x14ac:dyDescent="0.2">
      <c r="A473" t="s">
        <v>823</v>
      </c>
      <c r="B473" s="76">
        <v>8.7155963302752291</v>
      </c>
      <c r="C473" s="76">
        <v>8.7014725568942435</v>
      </c>
      <c r="D473" s="76">
        <v>11.162790697674419</v>
      </c>
      <c r="E473" s="76">
        <v>1.4123773380985583E-2</v>
      </c>
      <c r="F473" s="176">
        <f t="shared" si="7"/>
        <v>1.4123773380985583E-2</v>
      </c>
    </row>
    <row r="474" spans="1:6" x14ac:dyDescent="0.2">
      <c r="A474" t="s">
        <v>824</v>
      </c>
      <c r="B474" s="76">
        <v>8.7155963302752291</v>
      </c>
      <c r="C474" s="76">
        <v>8.7014725568942435</v>
      </c>
      <c r="D474" s="76">
        <v>9.1472868217054266</v>
      </c>
      <c r="E474" s="76">
        <v>1.4123773380985583E-2</v>
      </c>
      <c r="F474" s="176">
        <f t="shared" si="7"/>
        <v>1.4123773380985583E-2</v>
      </c>
    </row>
    <row r="475" spans="1:6" x14ac:dyDescent="0.2">
      <c r="A475" t="s">
        <v>825</v>
      </c>
      <c r="B475" s="76">
        <v>9.6330275229357802</v>
      </c>
      <c r="C475" s="76">
        <v>9.6385542168674707</v>
      </c>
      <c r="D475" s="76">
        <v>13.643410852713178</v>
      </c>
      <c r="E475" s="76">
        <v>-5.526693931690474E-3</v>
      </c>
      <c r="F475" s="176">
        <f t="shared" si="7"/>
        <v>5.526693931690474E-3</v>
      </c>
    </row>
    <row r="476" spans="1:6" x14ac:dyDescent="0.2">
      <c r="A476" t="s">
        <v>826</v>
      </c>
      <c r="B476" s="76">
        <v>28.899082568807337</v>
      </c>
      <c r="C476" s="76">
        <v>28.915662650602407</v>
      </c>
      <c r="D476" s="76">
        <v>32.403100775193799</v>
      </c>
      <c r="E476" s="76">
        <v>-1.6580081795069646E-2</v>
      </c>
      <c r="F476" s="176">
        <f t="shared" si="7"/>
        <v>1.6580081795069646E-2</v>
      </c>
    </row>
    <row r="477" spans="1:6" x14ac:dyDescent="0.2">
      <c r="A477" t="s">
        <v>827</v>
      </c>
      <c r="B477" s="76">
        <v>7.3394495412844041</v>
      </c>
      <c r="C477" s="76">
        <v>7.3627844712182062</v>
      </c>
      <c r="D477" s="76">
        <v>9.9224806201550386</v>
      </c>
      <c r="E477" s="76">
        <v>-2.3334929933802151E-2</v>
      </c>
      <c r="F477" s="176">
        <f t="shared" si="7"/>
        <v>2.3334929933802151E-2</v>
      </c>
    </row>
    <row r="478" spans="1:6" x14ac:dyDescent="0.2">
      <c r="A478" t="s">
        <v>828</v>
      </c>
      <c r="B478" s="76">
        <v>8.2568807339449553</v>
      </c>
      <c r="C478" s="76">
        <v>8.2998661311914326</v>
      </c>
      <c r="D478" s="76">
        <v>11.162790697674419</v>
      </c>
      <c r="E478" s="76">
        <v>-4.2985397246477319E-2</v>
      </c>
      <c r="F478" s="176">
        <f t="shared" si="7"/>
        <v>4.2985397246477319E-2</v>
      </c>
    </row>
    <row r="479" spans="1:6" x14ac:dyDescent="0.2">
      <c r="A479" t="s">
        <v>829</v>
      </c>
      <c r="B479" s="76">
        <v>8.2568807339449553</v>
      </c>
      <c r="C479" s="76">
        <v>8.2998661311914326</v>
      </c>
      <c r="D479" s="76">
        <v>11.162790697674419</v>
      </c>
      <c r="E479" s="76">
        <v>-4.2985397246477319E-2</v>
      </c>
      <c r="F479" s="176">
        <f t="shared" si="7"/>
        <v>4.2985397246477319E-2</v>
      </c>
    </row>
    <row r="480" spans="1:6" x14ac:dyDescent="0.2">
      <c r="A480" t="s">
        <v>830</v>
      </c>
      <c r="B480" s="76">
        <v>9.1743119266055047</v>
      </c>
      <c r="C480" s="76">
        <v>9.236947791164658</v>
      </c>
      <c r="D480" s="76">
        <v>12.868217054263567</v>
      </c>
      <c r="E480" s="76">
        <v>-6.2635864559153376E-2</v>
      </c>
      <c r="F480" s="176">
        <f t="shared" si="7"/>
        <v>6.2635864559153376E-2</v>
      </c>
    </row>
    <row r="481" spans="1:6" x14ac:dyDescent="0.2">
      <c r="A481" t="s">
        <v>831</v>
      </c>
      <c r="B481" s="76">
        <v>0.45871559633027525</v>
      </c>
      <c r="C481" s="76">
        <v>0.53547523427041499</v>
      </c>
      <c r="D481" s="76">
        <v>0.46511627906976744</v>
      </c>
      <c r="E481" s="76">
        <v>-7.6759637940139736E-2</v>
      </c>
      <c r="F481" s="176">
        <f t="shared" si="7"/>
        <v>7.6759637940139736E-2</v>
      </c>
    </row>
    <row r="482" spans="1:6" x14ac:dyDescent="0.2">
      <c r="A482" t="s">
        <v>832</v>
      </c>
      <c r="B482" s="76">
        <v>0.45871559633027525</v>
      </c>
      <c r="C482" s="76">
        <v>0.53547523427041499</v>
      </c>
      <c r="D482" s="76">
        <v>0.46511627906976744</v>
      </c>
      <c r="E482" s="76">
        <v>-7.6759637940139736E-2</v>
      </c>
      <c r="F482" s="176">
        <f t="shared" si="7"/>
        <v>7.6759637940139736E-2</v>
      </c>
    </row>
    <row r="483" spans="1:6" x14ac:dyDescent="0.2">
      <c r="A483" t="s">
        <v>833</v>
      </c>
      <c r="B483" s="76">
        <v>0.45871559633027525</v>
      </c>
      <c r="C483" s="76">
        <v>0.53547523427041499</v>
      </c>
      <c r="D483" s="76">
        <v>0.77519379844961245</v>
      </c>
      <c r="E483" s="76">
        <v>-7.6759637940139736E-2</v>
      </c>
      <c r="F483" s="176">
        <f t="shared" si="7"/>
        <v>7.6759637940139736E-2</v>
      </c>
    </row>
    <row r="484" spans="1:6" x14ac:dyDescent="0.2">
      <c r="A484" t="s">
        <v>834</v>
      </c>
      <c r="B484" s="76">
        <v>0.45871559633027525</v>
      </c>
      <c r="C484" s="76">
        <v>0.53547523427041499</v>
      </c>
      <c r="D484" s="76">
        <v>0.46511627906976744</v>
      </c>
      <c r="E484" s="76">
        <v>-7.6759637940139736E-2</v>
      </c>
      <c r="F484" s="176">
        <f t="shared" si="7"/>
        <v>7.6759637940139736E-2</v>
      </c>
    </row>
    <row r="485" spans="1:6" x14ac:dyDescent="0.2">
      <c r="A485" t="s">
        <v>835</v>
      </c>
      <c r="B485" s="76">
        <v>0.45871559633027525</v>
      </c>
      <c r="C485" s="76">
        <v>0.53547523427041499</v>
      </c>
      <c r="D485" s="76">
        <v>0.46511627906976744</v>
      </c>
      <c r="E485" s="76">
        <v>-7.6759637940139736E-2</v>
      </c>
      <c r="F485" s="176">
        <f t="shared" si="7"/>
        <v>7.6759637940139736E-2</v>
      </c>
    </row>
    <row r="486" spans="1:6" x14ac:dyDescent="0.2">
      <c r="A486" t="s">
        <v>836</v>
      </c>
      <c r="B486" s="76">
        <v>6.8807339449541285</v>
      </c>
      <c r="C486" s="76">
        <v>6.9611780455153953</v>
      </c>
      <c r="D486" s="76">
        <v>10.542635658914728</v>
      </c>
      <c r="E486" s="76">
        <v>-8.0444100561266829E-2</v>
      </c>
      <c r="F486" s="176">
        <f t="shared" si="7"/>
        <v>8.0444100561266829E-2</v>
      </c>
    </row>
    <row r="487" spans="1:6" x14ac:dyDescent="0.2">
      <c r="A487" t="s">
        <v>837</v>
      </c>
      <c r="B487" s="76">
        <v>6.8807339449541285</v>
      </c>
      <c r="C487" s="76">
        <v>6.9611780455153953</v>
      </c>
      <c r="D487" s="76">
        <v>10.542635658914728</v>
      </c>
      <c r="E487" s="76">
        <v>-8.0444100561266829E-2</v>
      </c>
      <c r="F487" s="176">
        <f t="shared" si="7"/>
        <v>8.0444100561266829E-2</v>
      </c>
    </row>
    <row r="488" spans="1:6" x14ac:dyDescent="0.2">
      <c r="A488" t="s">
        <v>838</v>
      </c>
      <c r="B488" s="76">
        <v>6.8807339449541285</v>
      </c>
      <c r="C488" s="76">
        <v>6.9611780455153953</v>
      </c>
      <c r="D488" s="76">
        <v>10.697674418604651</v>
      </c>
      <c r="E488" s="76">
        <v>-8.0444100561266829E-2</v>
      </c>
      <c r="F488" s="176">
        <f t="shared" si="7"/>
        <v>8.0444100561266829E-2</v>
      </c>
    </row>
    <row r="489" spans="1:6" x14ac:dyDescent="0.2">
      <c r="A489" t="s">
        <v>839</v>
      </c>
      <c r="B489" s="76">
        <v>6.8807339449541285</v>
      </c>
      <c r="C489" s="76">
        <v>6.9611780455153953</v>
      </c>
      <c r="D489" s="76">
        <v>10.542635658914728</v>
      </c>
      <c r="E489" s="76">
        <v>-8.0444100561266829E-2</v>
      </c>
      <c r="F489" s="176">
        <f t="shared" si="7"/>
        <v>8.0444100561266829E-2</v>
      </c>
    </row>
    <row r="490" spans="1:6" x14ac:dyDescent="0.2">
      <c r="A490" t="s">
        <v>840</v>
      </c>
      <c r="B490" s="76">
        <v>6.8807339449541285</v>
      </c>
      <c r="C490" s="76">
        <v>6.9611780455153953</v>
      </c>
      <c r="D490" s="76">
        <v>10.542635658914728</v>
      </c>
      <c r="E490" s="76">
        <v>-8.0444100561266829E-2</v>
      </c>
      <c r="F490" s="176">
        <f t="shared" si="7"/>
        <v>8.0444100561266829E-2</v>
      </c>
    </row>
    <row r="491" spans="1:6" x14ac:dyDescent="0.2">
      <c r="A491" t="s">
        <v>841</v>
      </c>
      <c r="B491" s="76">
        <v>6.8807339449541285</v>
      </c>
      <c r="C491" s="76">
        <v>6.9611780455153953</v>
      </c>
      <c r="D491" s="76">
        <v>10.542635658914728</v>
      </c>
      <c r="E491" s="76">
        <v>-8.0444100561266829E-2</v>
      </c>
      <c r="F491" s="176">
        <f t="shared" si="7"/>
        <v>8.0444100561266829E-2</v>
      </c>
    </row>
    <row r="492" spans="1:6" x14ac:dyDescent="0.2">
      <c r="A492" t="s">
        <v>842</v>
      </c>
      <c r="B492" s="76">
        <v>6.8807339449541285</v>
      </c>
      <c r="C492" s="76">
        <v>6.9611780455153953</v>
      </c>
      <c r="D492" s="76">
        <v>10.542635658914728</v>
      </c>
      <c r="E492" s="76">
        <v>-8.0444100561266829E-2</v>
      </c>
      <c r="F492" s="176">
        <f t="shared" si="7"/>
        <v>8.0444100561266829E-2</v>
      </c>
    </row>
    <row r="493" spans="1:6" x14ac:dyDescent="0.2">
      <c r="A493" t="s">
        <v>843</v>
      </c>
      <c r="B493" s="76">
        <v>6.8807339449541285</v>
      </c>
      <c r="C493" s="76">
        <v>6.9611780455153953</v>
      </c>
      <c r="D493" s="76">
        <v>10.542635658914728</v>
      </c>
      <c r="E493" s="76">
        <v>-8.0444100561266829E-2</v>
      </c>
      <c r="F493" s="176">
        <f t="shared" si="7"/>
        <v>8.0444100561266829E-2</v>
      </c>
    </row>
    <row r="494" spans="1:6" x14ac:dyDescent="0.2">
      <c r="A494" t="s">
        <v>844</v>
      </c>
      <c r="B494" s="76">
        <v>6.8807339449541285</v>
      </c>
      <c r="C494" s="76">
        <v>6.9611780455153953</v>
      </c>
      <c r="D494" s="76">
        <v>10.542635658914728</v>
      </c>
      <c r="E494" s="76">
        <v>-8.0444100561266829E-2</v>
      </c>
      <c r="F494" s="176">
        <f t="shared" si="7"/>
        <v>8.0444100561266829E-2</v>
      </c>
    </row>
    <row r="495" spans="1:6" x14ac:dyDescent="0.2">
      <c r="A495" t="s">
        <v>845</v>
      </c>
      <c r="B495" s="76">
        <v>6.8807339449541285</v>
      </c>
      <c r="C495" s="76">
        <v>6.9611780455153953</v>
      </c>
      <c r="D495" s="76">
        <v>10.542635658914728</v>
      </c>
      <c r="E495" s="76">
        <v>-8.0444100561266829E-2</v>
      </c>
      <c r="F495" s="176">
        <f t="shared" si="7"/>
        <v>8.0444100561266829E-2</v>
      </c>
    </row>
    <row r="496" spans="1:6" x14ac:dyDescent="0.2">
      <c r="A496" t="s">
        <v>193</v>
      </c>
      <c r="B496" s="76">
        <v>6.8807339449541285</v>
      </c>
      <c r="C496" s="76">
        <v>6.9611780455153953</v>
      </c>
      <c r="D496" s="76">
        <v>10.542635658914728</v>
      </c>
      <c r="E496" s="76">
        <v>-8.0444100561266829E-2</v>
      </c>
      <c r="F496" s="176">
        <f t="shared" si="7"/>
        <v>8.0444100561266829E-2</v>
      </c>
    </row>
    <row r="497" spans="1:6" x14ac:dyDescent="0.2">
      <c r="A497" t="s">
        <v>846</v>
      </c>
      <c r="B497" s="76">
        <v>6.8807339449541285</v>
      </c>
      <c r="C497" s="76">
        <v>6.9611780455153953</v>
      </c>
      <c r="D497" s="76">
        <v>10.542635658914728</v>
      </c>
      <c r="E497" s="76">
        <v>-8.0444100561266829E-2</v>
      </c>
      <c r="F497" s="176">
        <f t="shared" si="7"/>
        <v>8.0444100561266829E-2</v>
      </c>
    </row>
    <row r="498" spans="1:6" x14ac:dyDescent="0.2">
      <c r="A498" t="s">
        <v>847</v>
      </c>
      <c r="B498" s="76">
        <v>6.8807339449541285</v>
      </c>
      <c r="C498" s="76">
        <v>6.9611780455153953</v>
      </c>
      <c r="D498" s="76">
        <v>10.542635658914728</v>
      </c>
      <c r="E498" s="76">
        <v>-8.0444100561266829E-2</v>
      </c>
      <c r="F498" s="176">
        <f t="shared" si="7"/>
        <v>8.0444100561266829E-2</v>
      </c>
    </row>
    <row r="499" spans="1:6" x14ac:dyDescent="0.2">
      <c r="A499" t="s">
        <v>848</v>
      </c>
      <c r="B499" s="76">
        <v>6.8807339449541285</v>
      </c>
      <c r="C499" s="76">
        <v>6.9611780455153953</v>
      </c>
      <c r="D499" s="76">
        <v>10.542635658914728</v>
      </c>
      <c r="E499" s="76">
        <v>-8.0444100561266829E-2</v>
      </c>
      <c r="F499" s="176">
        <f t="shared" si="7"/>
        <v>8.0444100561266829E-2</v>
      </c>
    </row>
    <row r="500" spans="1:6" x14ac:dyDescent="0.2">
      <c r="A500" t="s">
        <v>849</v>
      </c>
      <c r="B500" s="76">
        <v>6.8807339449541285</v>
      </c>
      <c r="C500" s="76">
        <v>6.9611780455153953</v>
      </c>
      <c r="D500" s="76">
        <v>10.542635658914728</v>
      </c>
      <c r="E500" s="76">
        <v>-8.0444100561266829E-2</v>
      </c>
      <c r="F500" s="176">
        <f t="shared" si="7"/>
        <v>8.0444100561266829E-2</v>
      </c>
    </row>
    <row r="501" spans="1:6" x14ac:dyDescent="0.2">
      <c r="A501" t="s">
        <v>850</v>
      </c>
      <c r="B501" s="76">
        <v>6.8807339449541285</v>
      </c>
      <c r="C501" s="76">
        <v>6.9611780455153953</v>
      </c>
      <c r="D501" s="76">
        <v>10.542635658914728</v>
      </c>
      <c r="E501" s="76">
        <v>-8.0444100561266829E-2</v>
      </c>
      <c r="F501" s="176">
        <f t="shared" si="7"/>
        <v>8.0444100561266829E-2</v>
      </c>
    </row>
    <row r="502" spans="1:6" x14ac:dyDescent="0.2">
      <c r="A502" t="s">
        <v>851</v>
      </c>
      <c r="B502" s="76">
        <v>6.8807339449541285</v>
      </c>
      <c r="C502" s="76">
        <v>6.9611780455153953</v>
      </c>
      <c r="D502" s="76">
        <v>10.542635658914728</v>
      </c>
      <c r="E502" s="76">
        <v>-8.0444100561266829E-2</v>
      </c>
      <c r="F502" s="176">
        <f t="shared" si="7"/>
        <v>8.0444100561266829E-2</v>
      </c>
    </row>
    <row r="503" spans="1:6" x14ac:dyDescent="0.2">
      <c r="A503" t="s">
        <v>852</v>
      </c>
      <c r="B503" s="76">
        <v>6.8807339449541285</v>
      </c>
      <c r="C503" s="76">
        <v>6.9611780455153953</v>
      </c>
      <c r="D503" s="76">
        <v>10.542635658914728</v>
      </c>
      <c r="E503" s="76">
        <v>-8.0444100561266829E-2</v>
      </c>
      <c r="F503" s="176">
        <f t="shared" si="7"/>
        <v>8.0444100561266829E-2</v>
      </c>
    </row>
    <row r="504" spans="1:6" x14ac:dyDescent="0.2">
      <c r="A504" t="s">
        <v>853</v>
      </c>
      <c r="B504" s="76">
        <v>6.8807339449541285</v>
      </c>
      <c r="C504" s="76">
        <v>6.9611780455153953</v>
      </c>
      <c r="D504" s="76">
        <v>10.852713178294573</v>
      </c>
      <c r="E504" s="76">
        <v>-8.0444100561266829E-2</v>
      </c>
      <c r="F504" s="176">
        <f t="shared" si="7"/>
        <v>8.0444100561266829E-2</v>
      </c>
    </row>
    <row r="505" spans="1:6" x14ac:dyDescent="0.2">
      <c r="A505" t="s">
        <v>854</v>
      </c>
      <c r="B505" s="76">
        <v>6.8807339449541285</v>
      </c>
      <c r="C505" s="76">
        <v>6.9611780455153953</v>
      </c>
      <c r="D505" s="76">
        <v>10.542635658914728</v>
      </c>
      <c r="E505" s="76">
        <v>-8.0444100561266829E-2</v>
      </c>
      <c r="F505" s="176">
        <f t="shared" si="7"/>
        <v>8.0444100561266829E-2</v>
      </c>
    </row>
    <row r="506" spans="1:6" x14ac:dyDescent="0.2">
      <c r="A506" t="s">
        <v>855</v>
      </c>
      <c r="B506" s="76">
        <v>6.8807339449541285</v>
      </c>
      <c r="C506" s="76">
        <v>6.9611780455153953</v>
      </c>
      <c r="D506" s="76">
        <v>10.542635658914728</v>
      </c>
      <c r="E506" s="76">
        <v>-8.0444100561266829E-2</v>
      </c>
      <c r="F506" s="176">
        <f t="shared" si="7"/>
        <v>8.0444100561266829E-2</v>
      </c>
    </row>
    <row r="507" spans="1:6" x14ac:dyDescent="0.2">
      <c r="A507" t="s">
        <v>856</v>
      </c>
      <c r="B507" s="76">
        <v>6.8807339449541285</v>
      </c>
      <c r="C507" s="76">
        <v>6.9611780455153953</v>
      </c>
      <c r="D507" s="76">
        <v>10.542635658914728</v>
      </c>
      <c r="E507" s="76">
        <v>-8.0444100561266829E-2</v>
      </c>
      <c r="F507" s="176">
        <f t="shared" si="7"/>
        <v>8.0444100561266829E-2</v>
      </c>
    </row>
    <row r="508" spans="1:6" x14ac:dyDescent="0.2">
      <c r="A508" t="s">
        <v>857</v>
      </c>
      <c r="B508" s="76">
        <v>6.8807339449541285</v>
      </c>
      <c r="C508" s="76">
        <v>6.9611780455153953</v>
      </c>
      <c r="D508" s="76">
        <v>10.542635658914728</v>
      </c>
      <c r="E508" s="76">
        <v>-8.0444100561266829E-2</v>
      </c>
      <c r="F508" s="176">
        <f t="shared" si="7"/>
        <v>8.0444100561266829E-2</v>
      </c>
    </row>
    <row r="509" spans="1:6" x14ac:dyDescent="0.2">
      <c r="A509" t="s">
        <v>858</v>
      </c>
      <c r="B509" s="76">
        <v>6.8807339449541285</v>
      </c>
      <c r="C509" s="76">
        <v>6.9611780455153953</v>
      </c>
      <c r="D509" s="76">
        <v>10.542635658914728</v>
      </c>
      <c r="E509" s="76">
        <v>-8.0444100561266829E-2</v>
      </c>
      <c r="F509" s="176">
        <f t="shared" si="7"/>
        <v>8.0444100561266829E-2</v>
      </c>
    </row>
    <row r="510" spans="1:6" x14ac:dyDescent="0.2">
      <c r="A510" t="s">
        <v>859</v>
      </c>
      <c r="B510" s="76">
        <v>6.8807339449541285</v>
      </c>
      <c r="C510" s="76">
        <v>6.9611780455153953</v>
      </c>
      <c r="D510" s="76">
        <v>10.542635658914728</v>
      </c>
      <c r="E510" s="76">
        <v>-8.0444100561266829E-2</v>
      </c>
      <c r="F510" s="176">
        <f t="shared" si="7"/>
        <v>8.0444100561266829E-2</v>
      </c>
    </row>
    <row r="511" spans="1:6" x14ac:dyDescent="0.2">
      <c r="A511" t="s">
        <v>860</v>
      </c>
      <c r="B511" s="76">
        <v>6.8807339449541285</v>
      </c>
      <c r="C511" s="76">
        <v>6.9611780455153953</v>
      </c>
      <c r="D511" s="76">
        <v>10.542635658914728</v>
      </c>
      <c r="E511" s="76">
        <v>-8.0444100561266829E-2</v>
      </c>
      <c r="F511" s="176">
        <f t="shared" si="7"/>
        <v>8.0444100561266829E-2</v>
      </c>
    </row>
    <row r="512" spans="1:6" x14ac:dyDescent="0.2">
      <c r="A512" t="s">
        <v>861</v>
      </c>
      <c r="B512" s="76">
        <v>6.8807339449541285</v>
      </c>
      <c r="C512" s="76">
        <v>6.9611780455153953</v>
      </c>
      <c r="D512" s="76">
        <v>10.542635658914728</v>
      </c>
      <c r="E512" s="76">
        <v>-8.0444100561266829E-2</v>
      </c>
      <c r="F512" s="176">
        <f t="shared" si="7"/>
        <v>8.0444100561266829E-2</v>
      </c>
    </row>
    <row r="513" spans="1:6" x14ac:dyDescent="0.2">
      <c r="A513" t="s">
        <v>66</v>
      </c>
      <c r="B513" s="76">
        <v>6.8807339449541285</v>
      </c>
      <c r="C513" s="76">
        <v>6.9611780455153953</v>
      </c>
      <c r="D513" s="76">
        <v>10.542635658914728</v>
      </c>
      <c r="E513" s="76">
        <v>-8.0444100561266829E-2</v>
      </c>
      <c r="F513" s="176">
        <f t="shared" si="7"/>
        <v>8.0444100561266829E-2</v>
      </c>
    </row>
    <row r="514" spans="1:6" x14ac:dyDescent="0.2">
      <c r="A514" t="s">
        <v>862</v>
      </c>
      <c r="B514" s="76">
        <v>6.8807339449541285</v>
      </c>
      <c r="C514" s="76">
        <v>6.9611780455153953</v>
      </c>
      <c r="D514" s="76">
        <v>10.542635658914728</v>
      </c>
      <c r="E514" s="76">
        <v>-8.0444100561266829E-2</v>
      </c>
      <c r="F514" s="176">
        <f t="shared" si="7"/>
        <v>8.0444100561266829E-2</v>
      </c>
    </row>
    <row r="515" spans="1:6" x14ac:dyDescent="0.2">
      <c r="A515" t="s">
        <v>863</v>
      </c>
      <c r="B515" s="76">
        <v>6.8807339449541285</v>
      </c>
      <c r="C515" s="76">
        <v>6.9611780455153953</v>
      </c>
      <c r="D515" s="76">
        <v>10.542635658914728</v>
      </c>
      <c r="E515" s="76">
        <v>-8.0444100561266829E-2</v>
      </c>
      <c r="F515" s="176">
        <f t="shared" si="7"/>
        <v>8.0444100561266829E-2</v>
      </c>
    </row>
    <row r="516" spans="1:6" x14ac:dyDescent="0.2">
      <c r="A516" t="s">
        <v>864</v>
      </c>
      <c r="B516" s="76">
        <v>6.8807339449541285</v>
      </c>
      <c r="C516" s="76">
        <v>6.9611780455153953</v>
      </c>
      <c r="D516" s="76">
        <v>10.542635658914728</v>
      </c>
      <c r="E516" s="76">
        <v>-8.0444100561266829E-2</v>
      </c>
      <c r="F516" s="176">
        <f t="shared" si="7"/>
        <v>8.0444100561266829E-2</v>
      </c>
    </row>
    <row r="517" spans="1:6" x14ac:dyDescent="0.2">
      <c r="A517" t="s">
        <v>865</v>
      </c>
      <c r="B517" s="76">
        <v>6.8807339449541285</v>
      </c>
      <c r="C517" s="76">
        <v>6.9611780455153953</v>
      </c>
      <c r="D517" s="76">
        <v>10.542635658914728</v>
      </c>
      <c r="E517" s="76">
        <v>-8.0444100561266829E-2</v>
      </c>
      <c r="F517" s="176">
        <f t="shared" si="7"/>
        <v>8.0444100561266829E-2</v>
      </c>
    </row>
    <row r="518" spans="1:6" x14ac:dyDescent="0.2">
      <c r="A518" t="s">
        <v>866</v>
      </c>
      <c r="B518" s="76">
        <v>6.8807339449541285</v>
      </c>
      <c r="C518" s="76">
        <v>6.9611780455153953</v>
      </c>
      <c r="D518" s="76">
        <v>10.542635658914728</v>
      </c>
      <c r="E518" s="76">
        <v>-8.0444100561266829E-2</v>
      </c>
      <c r="F518" s="176">
        <f t="shared" si="7"/>
        <v>8.0444100561266829E-2</v>
      </c>
    </row>
    <row r="519" spans="1:6" x14ac:dyDescent="0.2">
      <c r="A519" t="s">
        <v>867</v>
      </c>
      <c r="B519" s="76">
        <v>6.8807339449541285</v>
      </c>
      <c r="C519" s="76">
        <v>6.9611780455153953</v>
      </c>
      <c r="D519" s="76">
        <v>10.542635658914728</v>
      </c>
      <c r="E519" s="76">
        <v>-8.0444100561266829E-2</v>
      </c>
      <c r="F519" s="176">
        <f t="shared" ref="F519:F582" si="8">ABS(E519)</f>
        <v>8.0444100561266829E-2</v>
      </c>
    </row>
    <row r="520" spans="1:6" x14ac:dyDescent="0.2">
      <c r="A520" t="s">
        <v>868</v>
      </c>
      <c r="B520" s="76">
        <v>6.8807339449541285</v>
      </c>
      <c r="C520" s="76">
        <v>6.9611780455153953</v>
      </c>
      <c r="D520" s="76">
        <v>10.542635658914728</v>
      </c>
      <c r="E520" s="76">
        <v>-8.0444100561266829E-2</v>
      </c>
      <c r="F520" s="176">
        <f t="shared" si="8"/>
        <v>8.0444100561266829E-2</v>
      </c>
    </row>
    <row r="521" spans="1:6" x14ac:dyDescent="0.2">
      <c r="A521" t="s">
        <v>869</v>
      </c>
      <c r="B521" s="76">
        <v>6.8807339449541285</v>
      </c>
      <c r="C521" s="76">
        <v>6.9611780455153953</v>
      </c>
      <c r="D521" s="76">
        <v>10.542635658914728</v>
      </c>
      <c r="E521" s="76">
        <v>-8.0444100561266829E-2</v>
      </c>
      <c r="F521" s="176">
        <f t="shared" si="8"/>
        <v>8.0444100561266829E-2</v>
      </c>
    </row>
    <row r="522" spans="1:6" x14ac:dyDescent="0.2">
      <c r="A522" t="s">
        <v>870</v>
      </c>
      <c r="B522" s="76">
        <v>6.8807339449541285</v>
      </c>
      <c r="C522" s="76">
        <v>6.9611780455153953</v>
      </c>
      <c r="D522" s="76">
        <v>10.542635658914728</v>
      </c>
      <c r="E522" s="76">
        <v>-8.0444100561266829E-2</v>
      </c>
      <c r="F522" s="176">
        <f t="shared" si="8"/>
        <v>8.0444100561266829E-2</v>
      </c>
    </row>
    <row r="523" spans="1:6" x14ac:dyDescent="0.2">
      <c r="A523" t="s">
        <v>871</v>
      </c>
      <c r="B523" s="76">
        <v>6.8807339449541285</v>
      </c>
      <c r="C523" s="76">
        <v>6.9611780455153953</v>
      </c>
      <c r="D523" s="76">
        <v>10.542635658914728</v>
      </c>
      <c r="E523" s="76">
        <v>-8.0444100561266829E-2</v>
      </c>
      <c r="F523" s="176">
        <f t="shared" si="8"/>
        <v>8.0444100561266829E-2</v>
      </c>
    </row>
    <row r="524" spans="1:6" x14ac:dyDescent="0.2">
      <c r="A524" t="s">
        <v>872</v>
      </c>
      <c r="B524" s="76">
        <v>6.8807339449541285</v>
      </c>
      <c r="C524" s="76">
        <v>6.9611780455153953</v>
      </c>
      <c r="D524" s="76">
        <v>10.542635658914728</v>
      </c>
      <c r="E524" s="76">
        <v>-8.0444100561266829E-2</v>
      </c>
      <c r="F524" s="176">
        <f t="shared" si="8"/>
        <v>8.0444100561266829E-2</v>
      </c>
    </row>
    <row r="525" spans="1:6" x14ac:dyDescent="0.2">
      <c r="A525" t="s">
        <v>873</v>
      </c>
      <c r="B525" s="76">
        <v>6.8807339449541285</v>
      </c>
      <c r="C525" s="76">
        <v>6.9611780455153953</v>
      </c>
      <c r="D525" s="76">
        <v>10.542635658914728</v>
      </c>
      <c r="E525" s="76">
        <v>-8.0444100561266829E-2</v>
      </c>
      <c r="F525" s="176">
        <f t="shared" si="8"/>
        <v>8.0444100561266829E-2</v>
      </c>
    </row>
    <row r="526" spans="1:6" x14ac:dyDescent="0.2">
      <c r="A526" t="s">
        <v>874</v>
      </c>
      <c r="B526" s="76">
        <v>6.8807339449541285</v>
      </c>
      <c r="C526" s="76">
        <v>6.9611780455153953</v>
      </c>
      <c r="D526" s="76">
        <v>10.542635658914728</v>
      </c>
      <c r="E526" s="76">
        <v>-8.0444100561266829E-2</v>
      </c>
      <c r="F526" s="176">
        <f t="shared" si="8"/>
        <v>8.0444100561266829E-2</v>
      </c>
    </row>
    <row r="527" spans="1:6" x14ac:dyDescent="0.2">
      <c r="A527" t="s">
        <v>875</v>
      </c>
      <c r="B527" s="76">
        <v>6.8807339449541285</v>
      </c>
      <c r="C527" s="76">
        <v>6.9611780455153953</v>
      </c>
      <c r="D527" s="76">
        <v>10.542635658914728</v>
      </c>
      <c r="E527" s="76">
        <v>-8.0444100561266829E-2</v>
      </c>
      <c r="F527" s="176">
        <f t="shared" si="8"/>
        <v>8.0444100561266829E-2</v>
      </c>
    </row>
    <row r="528" spans="1:6" x14ac:dyDescent="0.2">
      <c r="A528" t="s">
        <v>876</v>
      </c>
      <c r="B528" s="76">
        <v>6.8807339449541285</v>
      </c>
      <c r="C528" s="76">
        <v>6.9611780455153953</v>
      </c>
      <c r="D528" s="76">
        <v>10.542635658914728</v>
      </c>
      <c r="E528" s="76">
        <v>-8.0444100561266829E-2</v>
      </c>
      <c r="F528" s="176">
        <f t="shared" si="8"/>
        <v>8.0444100561266829E-2</v>
      </c>
    </row>
    <row r="529" spans="1:6" x14ac:dyDescent="0.2">
      <c r="A529" t="s">
        <v>877</v>
      </c>
      <c r="B529" s="76">
        <v>6.8807339449541285</v>
      </c>
      <c r="C529" s="76">
        <v>6.9611780455153953</v>
      </c>
      <c r="D529" s="76">
        <v>10.542635658914728</v>
      </c>
      <c r="E529" s="76">
        <v>-8.0444100561266829E-2</v>
      </c>
      <c r="F529" s="176">
        <f t="shared" si="8"/>
        <v>8.0444100561266829E-2</v>
      </c>
    </row>
    <row r="530" spans="1:6" x14ac:dyDescent="0.2">
      <c r="A530" t="s">
        <v>878</v>
      </c>
      <c r="B530" s="76">
        <v>6.8807339449541285</v>
      </c>
      <c r="C530" s="76">
        <v>6.9611780455153953</v>
      </c>
      <c r="D530" s="76">
        <v>10.542635658914728</v>
      </c>
      <c r="E530" s="76">
        <v>-8.0444100561266829E-2</v>
      </c>
      <c r="F530" s="176">
        <f t="shared" si="8"/>
        <v>8.0444100561266829E-2</v>
      </c>
    </row>
    <row r="531" spans="1:6" x14ac:dyDescent="0.2">
      <c r="A531" t="s">
        <v>879</v>
      </c>
      <c r="B531" s="76">
        <v>6.8807339449541285</v>
      </c>
      <c r="C531" s="76">
        <v>6.9611780455153953</v>
      </c>
      <c r="D531" s="76">
        <v>10.542635658914728</v>
      </c>
      <c r="E531" s="76">
        <v>-8.0444100561266829E-2</v>
      </c>
      <c r="F531" s="176">
        <f t="shared" si="8"/>
        <v>8.0444100561266829E-2</v>
      </c>
    </row>
    <row r="532" spans="1:6" x14ac:dyDescent="0.2">
      <c r="A532" t="s">
        <v>880</v>
      </c>
      <c r="B532" s="76">
        <v>6.8807339449541285</v>
      </c>
      <c r="C532" s="76">
        <v>6.9611780455153953</v>
      </c>
      <c r="D532" s="76">
        <v>10.542635658914728</v>
      </c>
      <c r="E532" s="76">
        <v>-8.0444100561266829E-2</v>
      </c>
      <c r="F532" s="176">
        <f t="shared" si="8"/>
        <v>8.0444100561266829E-2</v>
      </c>
    </row>
    <row r="533" spans="1:6" x14ac:dyDescent="0.2">
      <c r="A533" t="s">
        <v>881</v>
      </c>
      <c r="B533" s="76">
        <v>6.8807339449541285</v>
      </c>
      <c r="C533" s="76">
        <v>6.9611780455153953</v>
      </c>
      <c r="D533" s="76">
        <v>10.542635658914728</v>
      </c>
      <c r="E533" s="76">
        <v>-8.0444100561266829E-2</v>
      </c>
      <c r="F533" s="176">
        <f t="shared" si="8"/>
        <v>8.0444100561266829E-2</v>
      </c>
    </row>
    <row r="534" spans="1:6" x14ac:dyDescent="0.2">
      <c r="A534" t="s">
        <v>882</v>
      </c>
      <c r="B534" s="76">
        <v>6.8807339449541285</v>
      </c>
      <c r="C534" s="76">
        <v>6.9611780455153953</v>
      </c>
      <c r="D534" s="76">
        <v>10.542635658914728</v>
      </c>
      <c r="E534" s="76">
        <v>-8.0444100561266829E-2</v>
      </c>
      <c r="F534" s="176">
        <f t="shared" si="8"/>
        <v>8.0444100561266829E-2</v>
      </c>
    </row>
    <row r="535" spans="1:6" x14ac:dyDescent="0.2">
      <c r="A535" t="s">
        <v>883</v>
      </c>
      <c r="B535" s="76">
        <v>6.8807339449541285</v>
      </c>
      <c r="C535" s="76">
        <v>6.9611780455153953</v>
      </c>
      <c r="D535" s="76">
        <v>10.542635658914728</v>
      </c>
      <c r="E535" s="76">
        <v>-8.0444100561266829E-2</v>
      </c>
      <c r="F535" s="176">
        <f t="shared" si="8"/>
        <v>8.0444100561266829E-2</v>
      </c>
    </row>
    <row r="536" spans="1:6" x14ac:dyDescent="0.2">
      <c r="A536" t="s">
        <v>884</v>
      </c>
      <c r="B536" s="76">
        <v>6.8807339449541285</v>
      </c>
      <c r="C536" s="76">
        <v>6.9611780455153953</v>
      </c>
      <c r="D536" s="76">
        <v>10.542635658914728</v>
      </c>
      <c r="E536" s="76">
        <v>-8.0444100561266829E-2</v>
      </c>
      <c r="F536" s="176">
        <f t="shared" si="8"/>
        <v>8.0444100561266829E-2</v>
      </c>
    </row>
    <row r="537" spans="1:6" x14ac:dyDescent="0.2">
      <c r="A537" t="s">
        <v>51</v>
      </c>
      <c r="B537" s="76">
        <v>6.8807339449541285</v>
      </c>
      <c r="C537" s="76">
        <v>6.9611780455153953</v>
      </c>
      <c r="D537" s="76">
        <v>10.542635658914728</v>
      </c>
      <c r="E537" s="76">
        <v>-8.0444100561266829E-2</v>
      </c>
      <c r="F537" s="176">
        <f t="shared" si="8"/>
        <v>8.0444100561266829E-2</v>
      </c>
    </row>
    <row r="538" spans="1:6" x14ac:dyDescent="0.2">
      <c r="A538" t="s">
        <v>885</v>
      </c>
      <c r="B538" s="76">
        <v>6.8807339449541285</v>
      </c>
      <c r="C538" s="76">
        <v>6.9611780455153953</v>
      </c>
      <c r="D538" s="76">
        <v>10.542635658914728</v>
      </c>
      <c r="E538" s="76">
        <v>-8.0444100561266829E-2</v>
      </c>
      <c r="F538" s="176">
        <f t="shared" si="8"/>
        <v>8.0444100561266829E-2</v>
      </c>
    </row>
    <row r="539" spans="1:6" x14ac:dyDescent="0.2">
      <c r="A539" t="s">
        <v>886</v>
      </c>
      <c r="B539" s="76">
        <v>6.8807339449541285</v>
      </c>
      <c r="C539" s="76">
        <v>6.9611780455153953</v>
      </c>
      <c r="D539" s="76">
        <v>10.542635658914728</v>
      </c>
      <c r="E539" s="76">
        <v>-8.0444100561266829E-2</v>
      </c>
      <c r="F539" s="176">
        <f t="shared" si="8"/>
        <v>8.0444100561266829E-2</v>
      </c>
    </row>
    <row r="540" spans="1:6" x14ac:dyDescent="0.2">
      <c r="A540" t="s">
        <v>887</v>
      </c>
      <c r="B540" s="76">
        <v>6.8807339449541285</v>
      </c>
      <c r="C540" s="76">
        <v>6.9611780455153953</v>
      </c>
      <c r="D540" s="76">
        <v>10.542635658914728</v>
      </c>
      <c r="E540" s="76">
        <v>-8.0444100561266829E-2</v>
      </c>
      <c r="F540" s="176">
        <f t="shared" si="8"/>
        <v>8.0444100561266829E-2</v>
      </c>
    </row>
    <row r="541" spans="1:6" x14ac:dyDescent="0.2">
      <c r="A541" t="s">
        <v>888</v>
      </c>
      <c r="B541" s="76">
        <v>6.8807339449541285</v>
      </c>
      <c r="C541" s="76">
        <v>6.9611780455153953</v>
      </c>
      <c r="D541" s="76">
        <v>10.542635658914728</v>
      </c>
      <c r="E541" s="76">
        <v>-8.0444100561266829E-2</v>
      </c>
      <c r="F541" s="176">
        <f t="shared" si="8"/>
        <v>8.0444100561266829E-2</v>
      </c>
    </row>
    <row r="542" spans="1:6" x14ac:dyDescent="0.2">
      <c r="A542" t="s">
        <v>889</v>
      </c>
      <c r="B542" s="76">
        <v>6.8807339449541285</v>
      </c>
      <c r="C542" s="76">
        <v>6.9611780455153953</v>
      </c>
      <c r="D542" s="76">
        <v>10.542635658914728</v>
      </c>
      <c r="E542" s="76">
        <v>-8.0444100561266829E-2</v>
      </c>
      <c r="F542" s="176">
        <f t="shared" si="8"/>
        <v>8.0444100561266829E-2</v>
      </c>
    </row>
    <row r="543" spans="1:6" x14ac:dyDescent="0.2">
      <c r="A543" t="s">
        <v>890</v>
      </c>
      <c r="B543" s="76">
        <v>6.8807339449541285</v>
      </c>
      <c r="C543" s="76">
        <v>6.9611780455153953</v>
      </c>
      <c r="D543" s="76">
        <v>10.542635658914728</v>
      </c>
      <c r="E543" s="76">
        <v>-8.0444100561266829E-2</v>
      </c>
      <c r="F543" s="176">
        <f t="shared" si="8"/>
        <v>8.0444100561266829E-2</v>
      </c>
    </row>
    <row r="544" spans="1:6" x14ac:dyDescent="0.2">
      <c r="A544" t="s">
        <v>891</v>
      </c>
      <c r="B544" s="76">
        <v>6.8807339449541285</v>
      </c>
      <c r="C544" s="76">
        <v>6.9611780455153953</v>
      </c>
      <c r="D544" s="76">
        <v>10.542635658914728</v>
      </c>
      <c r="E544" s="76">
        <v>-8.0444100561266829E-2</v>
      </c>
      <c r="F544" s="176">
        <f t="shared" si="8"/>
        <v>8.0444100561266829E-2</v>
      </c>
    </row>
    <row r="545" spans="1:6" x14ac:dyDescent="0.2">
      <c r="A545" t="s">
        <v>892</v>
      </c>
      <c r="B545" s="76">
        <v>6.8807339449541285</v>
      </c>
      <c r="C545" s="76">
        <v>6.9611780455153953</v>
      </c>
      <c r="D545" s="76">
        <v>10.542635658914728</v>
      </c>
      <c r="E545" s="76">
        <v>-8.0444100561266829E-2</v>
      </c>
      <c r="F545" s="176">
        <f t="shared" si="8"/>
        <v>8.0444100561266829E-2</v>
      </c>
    </row>
    <row r="546" spans="1:6" x14ac:dyDescent="0.2">
      <c r="A546" t="s">
        <v>893</v>
      </c>
      <c r="B546" s="76">
        <v>6.8807339449541285</v>
      </c>
      <c r="C546" s="76">
        <v>6.9611780455153953</v>
      </c>
      <c r="D546" s="76">
        <v>10.542635658914728</v>
      </c>
      <c r="E546" s="76">
        <v>-8.0444100561266829E-2</v>
      </c>
      <c r="F546" s="176">
        <f t="shared" si="8"/>
        <v>8.0444100561266829E-2</v>
      </c>
    </row>
    <row r="547" spans="1:6" x14ac:dyDescent="0.2">
      <c r="A547" t="s">
        <v>894</v>
      </c>
      <c r="B547" s="76">
        <v>6.8807339449541285</v>
      </c>
      <c r="C547" s="76">
        <v>6.9611780455153953</v>
      </c>
      <c r="D547" s="76">
        <v>10.542635658914728</v>
      </c>
      <c r="E547" s="76">
        <v>-8.0444100561266829E-2</v>
      </c>
      <c r="F547" s="176">
        <f t="shared" si="8"/>
        <v>8.0444100561266829E-2</v>
      </c>
    </row>
    <row r="548" spans="1:6" x14ac:dyDescent="0.2">
      <c r="A548" t="s">
        <v>895</v>
      </c>
      <c r="B548" s="76">
        <v>6.8807339449541285</v>
      </c>
      <c r="C548" s="76">
        <v>6.9611780455153953</v>
      </c>
      <c r="D548" s="76">
        <v>10.542635658914728</v>
      </c>
      <c r="E548" s="76">
        <v>-8.0444100561266829E-2</v>
      </c>
      <c r="F548" s="176">
        <f t="shared" si="8"/>
        <v>8.0444100561266829E-2</v>
      </c>
    </row>
    <row r="549" spans="1:6" x14ac:dyDescent="0.2">
      <c r="A549" t="s">
        <v>896</v>
      </c>
      <c r="B549" s="76">
        <v>6.8807339449541285</v>
      </c>
      <c r="C549" s="76">
        <v>6.9611780455153953</v>
      </c>
      <c r="D549" s="76">
        <v>10.542635658914728</v>
      </c>
      <c r="E549" s="76">
        <v>-8.0444100561266829E-2</v>
      </c>
      <c r="F549" s="176">
        <f t="shared" si="8"/>
        <v>8.0444100561266829E-2</v>
      </c>
    </row>
    <row r="550" spans="1:6" x14ac:dyDescent="0.2">
      <c r="A550" t="s">
        <v>897</v>
      </c>
      <c r="B550" s="76">
        <v>6.8807339449541285</v>
      </c>
      <c r="C550" s="76">
        <v>6.9611780455153953</v>
      </c>
      <c r="D550" s="76">
        <v>10.542635658914728</v>
      </c>
      <c r="E550" s="76">
        <v>-8.0444100561266829E-2</v>
      </c>
      <c r="F550" s="176">
        <f t="shared" si="8"/>
        <v>8.0444100561266829E-2</v>
      </c>
    </row>
    <row r="551" spans="1:6" x14ac:dyDescent="0.2">
      <c r="A551" t="s">
        <v>898</v>
      </c>
      <c r="B551" s="76">
        <v>6.8807339449541285</v>
      </c>
      <c r="C551" s="76">
        <v>6.9611780455153953</v>
      </c>
      <c r="D551" s="76">
        <v>10.542635658914728</v>
      </c>
      <c r="E551" s="76">
        <v>-8.0444100561266829E-2</v>
      </c>
      <c r="F551" s="176">
        <f t="shared" si="8"/>
        <v>8.0444100561266829E-2</v>
      </c>
    </row>
    <row r="552" spans="1:6" x14ac:dyDescent="0.2">
      <c r="A552" t="s">
        <v>899</v>
      </c>
      <c r="B552" s="76">
        <v>6.8807339449541285</v>
      </c>
      <c r="C552" s="76">
        <v>6.9611780455153953</v>
      </c>
      <c r="D552" s="76">
        <v>10.697674418604651</v>
      </c>
      <c r="E552" s="76">
        <v>-8.0444100561266829E-2</v>
      </c>
      <c r="F552" s="176">
        <f t="shared" si="8"/>
        <v>8.0444100561266829E-2</v>
      </c>
    </row>
    <row r="553" spans="1:6" x14ac:dyDescent="0.2">
      <c r="A553" t="s">
        <v>900</v>
      </c>
      <c r="B553" s="76">
        <v>6.8807339449541285</v>
      </c>
      <c r="C553" s="76">
        <v>6.9611780455153953</v>
      </c>
      <c r="D553" s="76">
        <v>10.542635658914728</v>
      </c>
      <c r="E553" s="76">
        <v>-8.0444100561266829E-2</v>
      </c>
      <c r="F553" s="176">
        <f t="shared" si="8"/>
        <v>8.0444100561266829E-2</v>
      </c>
    </row>
    <row r="554" spans="1:6" x14ac:dyDescent="0.2">
      <c r="A554" t="s">
        <v>901</v>
      </c>
      <c r="B554" s="76">
        <v>6.8807339449541285</v>
      </c>
      <c r="C554" s="76">
        <v>6.9611780455153953</v>
      </c>
      <c r="D554" s="76">
        <v>10.542635658914728</v>
      </c>
      <c r="E554" s="76">
        <v>-8.0444100561266829E-2</v>
      </c>
      <c r="F554" s="176">
        <f t="shared" si="8"/>
        <v>8.0444100561266829E-2</v>
      </c>
    </row>
    <row r="555" spans="1:6" x14ac:dyDescent="0.2">
      <c r="A555" t="s">
        <v>902</v>
      </c>
      <c r="B555" s="76">
        <v>6.8807339449541285</v>
      </c>
      <c r="C555" s="76">
        <v>6.9611780455153953</v>
      </c>
      <c r="D555" s="76">
        <v>10.542635658914728</v>
      </c>
      <c r="E555" s="76">
        <v>-8.0444100561266829E-2</v>
      </c>
      <c r="F555" s="176">
        <f t="shared" si="8"/>
        <v>8.0444100561266829E-2</v>
      </c>
    </row>
    <row r="556" spans="1:6" x14ac:dyDescent="0.2">
      <c r="A556" t="s">
        <v>903</v>
      </c>
      <c r="B556" s="76">
        <v>6.8807339449541285</v>
      </c>
      <c r="C556" s="76">
        <v>6.9611780455153953</v>
      </c>
      <c r="D556" s="76">
        <v>10.542635658914728</v>
      </c>
      <c r="E556" s="76">
        <v>-8.0444100561266829E-2</v>
      </c>
      <c r="F556" s="176">
        <f t="shared" si="8"/>
        <v>8.0444100561266829E-2</v>
      </c>
    </row>
    <row r="557" spans="1:6" x14ac:dyDescent="0.2">
      <c r="A557" t="s">
        <v>904</v>
      </c>
      <c r="B557" s="76">
        <v>6.8807339449541285</v>
      </c>
      <c r="C557" s="76">
        <v>6.9611780455153953</v>
      </c>
      <c r="D557" s="76">
        <v>10.542635658914728</v>
      </c>
      <c r="E557" s="76">
        <v>-8.0444100561266829E-2</v>
      </c>
      <c r="F557" s="176">
        <f t="shared" si="8"/>
        <v>8.0444100561266829E-2</v>
      </c>
    </row>
    <row r="558" spans="1:6" x14ac:dyDescent="0.2">
      <c r="A558" t="s">
        <v>905</v>
      </c>
      <c r="B558" s="76">
        <v>6.8807339449541285</v>
      </c>
      <c r="C558" s="76">
        <v>6.9611780455153953</v>
      </c>
      <c r="D558" s="76">
        <v>10.542635658914728</v>
      </c>
      <c r="E558" s="76">
        <v>-8.0444100561266829E-2</v>
      </c>
      <c r="F558" s="176">
        <f t="shared" si="8"/>
        <v>8.0444100561266829E-2</v>
      </c>
    </row>
    <row r="559" spans="1:6" x14ac:dyDescent="0.2">
      <c r="A559" t="s">
        <v>906</v>
      </c>
      <c r="B559" s="76">
        <v>6.8807339449541285</v>
      </c>
      <c r="C559" s="76">
        <v>6.9611780455153953</v>
      </c>
      <c r="D559" s="76">
        <v>10.542635658914728</v>
      </c>
      <c r="E559" s="76">
        <v>-8.0444100561266829E-2</v>
      </c>
      <c r="F559" s="176">
        <f t="shared" si="8"/>
        <v>8.0444100561266829E-2</v>
      </c>
    </row>
    <row r="560" spans="1:6" x14ac:dyDescent="0.2">
      <c r="A560" t="s">
        <v>907</v>
      </c>
      <c r="B560" s="76">
        <v>6.8807339449541285</v>
      </c>
      <c r="C560" s="76">
        <v>6.9611780455153953</v>
      </c>
      <c r="D560" s="76">
        <v>10.542635658914728</v>
      </c>
      <c r="E560" s="76">
        <v>-8.0444100561266829E-2</v>
      </c>
      <c r="F560" s="176">
        <f t="shared" si="8"/>
        <v>8.0444100561266829E-2</v>
      </c>
    </row>
    <row r="561" spans="1:6" x14ac:dyDescent="0.2">
      <c r="A561" t="s">
        <v>908</v>
      </c>
      <c r="B561" s="76">
        <v>6.8807339449541285</v>
      </c>
      <c r="C561" s="76">
        <v>6.9611780455153953</v>
      </c>
      <c r="D561" s="76">
        <v>10.542635658914728</v>
      </c>
      <c r="E561" s="76">
        <v>-8.0444100561266829E-2</v>
      </c>
      <c r="F561" s="176">
        <f t="shared" si="8"/>
        <v>8.0444100561266829E-2</v>
      </c>
    </row>
    <row r="562" spans="1:6" x14ac:dyDescent="0.2">
      <c r="A562" t="s">
        <v>909</v>
      </c>
      <c r="B562" s="76">
        <v>6.8807339449541285</v>
      </c>
      <c r="C562" s="76">
        <v>6.9611780455153953</v>
      </c>
      <c r="D562" s="76">
        <v>10.542635658914728</v>
      </c>
      <c r="E562" s="76">
        <v>-8.0444100561266829E-2</v>
      </c>
      <c r="F562" s="176">
        <f t="shared" si="8"/>
        <v>8.0444100561266829E-2</v>
      </c>
    </row>
    <row r="563" spans="1:6" x14ac:dyDescent="0.2">
      <c r="A563" t="s">
        <v>910</v>
      </c>
      <c r="B563" s="76">
        <v>6.8807339449541285</v>
      </c>
      <c r="C563" s="76">
        <v>6.9611780455153953</v>
      </c>
      <c r="D563" s="76">
        <v>10.542635658914728</v>
      </c>
      <c r="E563" s="76">
        <v>-8.0444100561266829E-2</v>
      </c>
      <c r="F563" s="176">
        <f t="shared" si="8"/>
        <v>8.0444100561266829E-2</v>
      </c>
    </row>
    <row r="564" spans="1:6" x14ac:dyDescent="0.2">
      <c r="A564" t="s">
        <v>911</v>
      </c>
      <c r="B564" s="76">
        <v>6.8807339449541285</v>
      </c>
      <c r="C564" s="76">
        <v>6.9611780455153953</v>
      </c>
      <c r="D564" s="76">
        <v>10.542635658914728</v>
      </c>
      <c r="E564" s="76">
        <v>-8.0444100561266829E-2</v>
      </c>
      <c r="F564" s="176">
        <f t="shared" si="8"/>
        <v>8.0444100561266829E-2</v>
      </c>
    </row>
    <row r="565" spans="1:6" x14ac:dyDescent="0.2">
      <c r="A565" t="s">
        <v>912</v>
      </c>
      <c r="B565" s="76">
        <v>6.8807339449541285</v>
      </c>
      <c r="C565" s="76">
        <v>6.9611780455153953</v>
      </c>
      <c r="D565" s="76">
        <v>10.542635658914728</v>
      </c>
      <c r="E565" s="76">
        <v>-8.0444100561266829E-2</v>
      </c>
      <c r="F565" s="176">
        <f t="shared" si="8"/>
        <v>8.0444100561266829E-2</v>
      </c>
    </row>
    <row r="566" spans="1:6" x14ac:dyDescent="0.2">
      <c r="A566" t="s">
        <v>913</v>
      </c>
      <c r="B566" s="76">
        <v>8.7155963302752291</v>
      </c>
      <c r="C566" s="76">
        <v>8.8353413654618471</v>
      </c>
      <c r="D566" s="76">
        <v>12.403100775193799</v>
      </c>
      <c r="E566" s="76">
        <v>-0.11974503518661805</v>
      </c>
      <c r="F566" s="176">
        <f t="shared" si="8"/>
        <v>0.11974503518661805</v>
      </c>
    </row>
    <row r="567" spans="1:6" x14ac:dyDescent="0.2">
      <c r="A567" t="s">
        <v>914</v>
      </c>
      <c r="B567" s="76">
        <v>8.7155963302752291</v>
      </c>
      <c r="C567" s="76">
        <v>8.8353413654618471</v>
      </c>
      <c r="D567" s="76">
        <v>9.9224806201550386</v>
      </c>
      <c r="E567" s="76">
        <v>-0.11974503518661805</v>
      </c>
      <c r="F567" s="176">
        <f t="shared" si="8"/>
        <v>0.11974503518661805</v>
      </c>
    </row>
    <row r="568" spans="1:6" x14ac:dyDescent="0.2">
      <c r="A568" t="s">
        <v>915</v>
      </c>
      <c r="B568" s="76">
        <v>0</v>
      </c>
      <c r="C568" s="76">
        <v>0.13386880856760375</v>
      </c>
      <c r="D568" s="76">
        <v>0.31007751937984496</v>
      </c>
      <c r="E568" s="76">
        <v>-0.13386880856760375</v>
      </c>
      <c r="F568" s="176">
        <f t="shared" si="8"/>
        <v>0.13386880856760375</v>
      </c>
    </row>
    <row r="569" spans="1:6" x14ac:dyDescent="0.2">
      <c r="A569" t="s">
        <v>916</v>
      </c>
      <c r="B569" s="76">
        <v>0</v>
      </c>
      <c r="C569" s="76">
        <v>0.13386880856760375</v>
      </c>
      <c r="D569" s="76">
        <v>0.31007751937984496</v>
      </c>
      <c r="E569" s="76">
        <v>-0.13386880856760375</v>
      </c>
      <c r="F569" s="176">
        <f t="shared" si="8"/>
        <v>0.13386880856760375</v>
      </c>
    </row>
    <row r="570" spans="1:6" x14ac:dyDescent="0.2">
      <c r="A570" t="s">
        <v>917</v>
      </c>
      <c r="B570" s="76">
        <v>0</v>
      </c>
      <c r="C570" s="76">
        <v>0.13386880856760375</v>
      </c>
      <c r="D570" s="76">
        <v>0.31007751937984496</v>
      </c>
      <c r="E570" s="76">
        <v>-0.13386880856760375</v>
      </c>
      <c r="F570" s="176">
        <f t="shared" si="8"/>
        <v>0.13386880856760375</v>
      </c>
    </row>
    <row r="571" spans="1:6" x14ac:dyDescent="0.2">
      <c r="A571" t="s">
        <v>918</v>
      </c>
      <c r="B571" s="76">
        <v>0</v>
      </c>
      <c r="C571" s="76">
        <v>0.13386880856760375</v>
      </c>
      <c r="D571" s="76">
        <v>0.31007751937984496</v>
      </c>
      <c r="E571" s="76">
        <v>-0.13386880856760375</v>
      </c>
      <c r="F571" s="176">
        <f t="shared" si="8"/>
        <v>0.13386880856760375</v>
      </c>
    </row>
    <row r="572" spans="1:6" x14ac:dyDescent="0.2">
      <c r="A572" t="s">
        <v>919</v>
      </c>
      <c r="B572" s="76">
        <v>0</v>
      </c>
      <c r="C572" s="76">
        <v>0.13386880856760375</v>
      </c>
      <c r="D572" s="76">
        <v>0.31007751937984496</v>
      </c>
      <c r="E572" s="76">
        <v>-0.13386880856760375</v>
      </c>
      <c r="F572" s="176">
        <f t="shared" si="8"/>
        <v>0.13386880856760375</v>
      </c>
    </row>
    <row r="573" spans="1:6" x14ac:dyDescent="0.2">
      <c r="A573" t="s">
        <v>920</v>
      </c>
      <c r="B573" s="76">
        <v>0</v>
      </c>
      <c r="C573" s="76">
        <v>0.13386880856760375</v>
      </c>
      <c r="D573" s="76">
        <v>0.31007751937984496</v>
      </c>
      <c r="E573" s="76">
        <v>-0.13386880856760375</v>
      </c>
      <c r="F573" s="176">
        <f t="shared" si="8"/>
        <v>0.13386880856760375</v>
      </c>
    </row>
    <row r="574" spans="1:6" x14ac:dyDescent="0.2">
      <c r="A574" t="s">
        <v>921</v>
      </c>
      <c r="B574" s="76">
        <v>0</v>
      </c>
      <c r="C574" s="76">
        <v>0.13386880856760375</v>
      </c>
      <c r="D574" s="76">
        <v>0.31007751937984496</v>
      </c>
      <c r="E574" s="76">
        <v>-0.13386880856760375</v>
      </c>
      <c r="F574" s="176">
        <f t="shared" si="8"/>
        <v>0.13386880856760375</v>
      </c>
    </row>
    <row r="575" spans="1:6" x14ac:dyDescent="0.2">
      <c r="A575" t="s">
        <v>922</v>
      </c>
      <c r="B575" s="76">
        <v>0</v>
      </c>
      <c r="C575" s="76">
        <v>0.13386880856760375</v>
      </c>
      <c r="D575" s="76">
        <v>0.31007751937984496</v>
      </c>
      <c r="E575" s="76">
        <v>-0.13386880856760375</v>
      </c>
      <c r="F575" s="176">
        <f t="shared" si="8"/>
        <v>0.13386880856760375</v>
      </c>
    </row>
    <row r="576" spans="1:6" x14ac:dyDescent="0.2">
      <c r="A576" t="s">
        <v>166</v>
      </c>
      <c r="B576" s="76">
        <v>0</v>
      </c>
      <c r="C576" s="76">
        <v>0.13386880856760375</v>
      </c>
      <c r="D576" s="76">
        <v>0.31007751937984496</v>
      </c>
      <c r="E576" s="76">
        <v>-0.13386880856760375</v>
      </c>
      <c r="F576" s="176">
        <f t="shared" si="8"/>
        <v>0.13386880856760375</v>
      </c>
    </row>
    <row r="577" spans="1:6" x14ac:dyDescent="0.2">
      <c r="A577" t="s">
        <v>923</v>
      </c>
      <c r="B577" s="76">
        <v>0</v>
      </c>
      <c r="C577" s="76">
        <v>0.13386880856760375</v>
      </c>
      <c r="D577" s="76">
        <v>0.31007751937984496</v>
      </c>
      <c r="E577" s="76">
        <v>-0.13386880856760375</v>
      </c>
      <c r="F577" s="176">
        <f t="shared" si="8"/>
        <v>0.13386880856760375</v>
      </c>
    </row>
    <row r="578" spans="1:6" x14ac:dyDescent="0.2">
      <c r="A578" t="s">
        <v>67</v>
      </c>
      <c r="B578" s="76">
        <v>0</v>
      </c>
      <c r="C578" s="76">
        <v>0.13386880856760375</v>
      </c>
      <c r="D578" s="76">
        <v>0.31007751937984496</v>
      </c>
      <c r="E578" s="76">
        <v>-0.13386880856760375</v>
      </c>
      <c r="F578" s="176">
        <f t="shared" si="8"/>
        <v>0.13386880856760375</v>
      </c>
    </row>
    <row r="579" spans="1:6" x14ac:dyDescent="0.2">
      <c r="A579" t="s">
        <v>924</v>
      </c>
      <c r="B579" s="76">
        <v>0</v>
      </c>
      <c r="C579" s="76">
        <v>0.13386880856760375</v>
      </c>
      <c r="D579" s="76">
        <v>0.31007751937984496</v>
      </c>
      <c r="E579" s="76">
        <v>-0.13386880856760375</v>
      </c>
      <c r="F579" s="176">
        <f t="shared" si="8"/>
        <v>0.13386880856760375</v>
      </c>
    </row>
    <row r="580" spans="1:6" x14ac:dyDescent="0.2">
      <c r="A580" t="s">
        <v>925</v>
      </c>
      <c r="B580" s="76">
        <v>0</v>
      </c>
      <c r="C580" s="76">
        <v>0.13386880856760375</v>
      </c>
      <c r="D580" s="76">
        <v>0.31007751937984496</v>
      </c>
      <c r="E580" s="76">
        <v>-0.13386880856760375</v>
      </c>
      <c r="F580" s="176">
        <f t="shared" si="8"/>
        <v>0.13386880856760375</v>
      </c>
    </row>
    <row r="581" spans="1:6" x14ac:dyDescent="0.2">
      <c r="A581" t="s">
        <v>926</v>
      </c>
      <c r="B581" s="76">
        <v>0</v>
      </c>
      <c r="C581" s="76">
        <v>0.13386880856760375</v>
      </c>
      <c r="D581" s="76">
        <v>0.31007751937984496</v>
      </c>
      <c r="E581" s="76">
        <v>-0.13386880856760375</v>
      </c>
      <c r="F581" s="176">
        <f t="shared" si="8"/>
        <v>0.13386880856760375</v>
      </c>
    </row>
    <row r="582" spans="1:6" x14ac:dyDescent="0.2">
      <c r="A582" t="s">
        <v>927</v>
      </c>
      <c r="B582" s="76">
        <v>0</v>
      </c>
      <c r="C582" s="76">
        <v>0.13386880856760375</v>
      </c>
      <c r="D582" s="76">
        <v>0.31007751937984496</v>
      </c>
      <c r="E582" s="76">
        <v>-0.13386880856760375</v>
      </c>
      <c r="F582" s="176">
        <f t="shared" si="8"/>
        <v>0.13386880856760375</v>
      </c>
    </row>
    <row r="583" spans="1:6" x14ac:dyDescent="0.2">
      <c r="A583" t="s">
        <v>928</v>
      </c>
      <c r="B583" s="76">
        <v>0</v>
      </c>
      <c r="C583" s="76">
        <v>0.13386880856760375</v>
      </c>
      <c r="D583" s="76">
        <v>0.31007751937984496</v>
      </c>
      <c r="E583" s="76">
        <v>-0.13386880856760375</v>
      </c>
      <c r="F583" s="176">
        <f t="shared" ref="F583:F646" si="9">ABS(E583)</f>
        <v>0.13386880856760375</v>
      </c>
    </row>
    <row r="584" spans="1:6" x14ac:dyDescent="0.2">
      <c r="A584" t="s">
        <v>929</v>
      </c>
      <c r="B584" s="76">
        <v>0</v>
      </c>
      <c r="C584" s="76">
        <v>0.13386880856760375</v>
      </c>
      <c r="D584" s="76">
        <v>0.31007751937984496</v>
      </c>
      <c r="E584" s="76">
        <v>-0.13386880856760375</v>
      </c>
      <c r="F584" s="176">
        <f t="shared" si="9"/>
        <v>0.13386880856760375</v>
      </c>
    </row>
    <row r="585" spans="1:6" x14ac:dyDescent="0.2">
      <c r="A585" t="s">
        <v>930</v>
      </c>
      <c r="B585" s="76">
        <v>0</v>
      </c>
      <c r="C585" s="76">
        <v>0.13386880856760375</v>
      </c>
      <c r="D585" s="76">
        <v>0.31007751937984496</v>
      </c>
      <c r="E585" s="76">
        <v>-0.13386880856760375</v>
      </c>
      <c r="F585" s="176">
        <f t="shared" si="9"/>
        <v>0.13386880856760375</v>
      </c>
    </row>
    <row r="586" spans="1:6" x14ac:dyDescent="0.2">
      <c r="A586" t="s">
        <v>931</v>
      </c>
      <c r="B586" s="76">
        <v>0</v>
      </c>
      <c r="C586" s="76">
        <v>0.13386880856760375</v>
      </c>
      <c r="D586" s="76">
        <v>0.31007751937984496</v>
      </c>
      <c r="E586" s="76">
        <v>-0.13386880856760375</v>
      </c>
      <c r="F586" s="176">
        <f t="shared" si="9"/>
        <v>0.13386880856760375</v>
      </c>
    </row>
    <row r="587" spans="1:6" x14ac:dyDescent="0.2">
      <c r="A587" t="s">
        <v>932</v>
      </c>
      <c r="B587" s="76">
        <v>0</v>
      </c>
      <c r="C587" s="76">
        <v>0.13386880856760375</v>
      </c>
      <c r="D587" s="76">
        <v>0.31007751937984496</v>
      </c>
      <c r="E587" s="76">
        <v>-0.13386880856760375</v>
      </c>
      <c r="F587" s="176">
        <f t="shared" si="9"/>
        <v>0.13386880856760375</v>
      </c>
    </row>
    <row r="588" spans="1:6" x14ac:dyDescent="0.2">
      <c r="A588" t="s">
        <v>933</v>
      </c>
      <c r="B588" s="76">
        <v>0</v>
      </c>
      <c r="C588" s="76">
        <v>0.13386880856760375</v>
      </c>
      <c r="D588" s="76">
        <v>0.31007751937984496</v>
      </c>
      <c r="E588" s="76">
        <v>-0.13386880856760375</v>
      </c>
      <c r="F588" s="176">
        <f t="shared" si="9"/>
        <v>0.13386880856760375</v>
      </c>
    </row>
    <row r="589" spans="1:6" x14ac:dyDescent="0.2">
      <c r="A589" t="s">
        <v>934</v>
      </c>
      <c r="B589" s="76">
        <v>0</v>
      </c>
      <c r="C589" s="76">
        <v>0.13386880856760375</v>
      </c>
      <c r="D589" s="76">
        <v>0.31007751937984496</v>
      </c>
      <c r="E589" s="76">
        <v>-0.13386880856760375</v>
      </c>
      <c r="F589" s="176">
        <f t="shared" si="9"/>
        <v>0.13386880856760375</v>
      </c>
    </row>
    <row r="590" spans="1:6" x14ac:dyDescent="0.2">
      <c r="A590" t="s">
        <v>935</v>
      </c>
      <c r="B590" s="76">
        <v>0</v>
      </c>
      <c r="C590" s="76">
        <v>0.13386880856760375</v>
      </c>
      <c r="D590" s="76">
        <v>0.31007751937984496</v>
      </c>
      <c r="E590" s="76">
        <v>-0.13386880856760375</v>
      </c>
      <c r="F590" s="176">
        <f t="shared" si="9"/>
        <v>0.13386880856760375</v>
      </c>
    </row>
    <row r="591" spans="1:6" x14ac:dyDescent="0.2">
      <c r="A591" t="s">
        <v>936</v>
      </c>
      <c r="B591" s="76">
        <v>0</v>
      </c>
      <c r="C591" s="76">
        <v>0.13386880856760375</v>
      </c>
      <c r="D591" s="76">
        <v>0.31007751937984496</v>
      </c>
      <c r="E591" s="76">
        <v>-0.13386880856760375</v>
      </c>
      <c r="F591" s="176">
        <f t="shared" si="9"/>
        <v>0.13386880856760375</v>
      </c>
    </row>
    <row r="592" spans="1:6" x14ac:dyDescent="0.2">
      <c r="A592" t="s">
        <v>937</v>
      </c>
      <c r="B592" s="76">
        <v>0</v>
      </c>
      <c r="C592" s="76">
        <v>0.13386880856760375</v>
      </c>
      <c r="D592" s="76">
        <v>0.31007751937984496</v>
      </c>
      <c r="E592" s="76">
        <v>-0.13386880856760375</v>
      </c>
      <c r="F592" s="176">
        <f t="shared" si="9"/>
        <v>0.13386880856760375</v>
      </c>
    </row>
    <row r="593" spans="1:6" x14ac:dyDescent="0.2">
      <c r="A593" t="s">
        <v>938</v>
      </c>
      <c r="B593" s="76">
        <v>0</v>
      </c>
      <c r="C593" s="76">
        <v>0.13386880856760375</v>
      </c>
      <c r="D593" s="76">
        <v>0.31007751937984496</v>
      </c>
      <c r="E593" s="76">
        <v>-0.13386880856760375</v>
      </c>
      <c r="F593" s="176">
        <f t="shared" si="9"/>
        <v>0.13386880856760375</v>
      </c>
    </row>
    <row r="594" spans="1:6" x14ac:dyDescent="0.2">
      <c r="A594" t="s">
        <v>939</v>
      </c>
      <c r="B594" s="76">
        <v>0</v>
      </c>
      <c r="C594" s="76">
        <v>0.13386880856760375</v>
      </c>
      <c r="D594" s="76">
        <v>0.31007751937984496</v>
      </c>
      <c r="E594" s="76">
        <v>-0.13386880856760375</v>
      </c>
      <c r="F594" s="176">
        <f t="shared" si="9"/>
        <v>0.13386880856760375</v>
      </c>
    </row>
    <row r="595" spans="1:6" x14ac:dyDescent="0.2">
      <c r="A595" t="s">
        <v>940</v>
      </c>
      <c r="B595" s="76">
        <v>0</v>
      </c>
      <c r="C595" s="76">
        <v>0.13386880856760375</v>
      </c>
      <c r="D595" s="76">
        <v>0.31007751937984496</v>
      </c>
      <c r="E595" s="76">
        <v>-0.13386880856760375</v>
      </c>
      <c r="F595" s="176">
        <f t="shared" si="9"/>
        <v>0.13386880856760375</v>
      </c>
    </row>
    <row r="596" spans="1:6" x14ac:dyDescent="0.2">
      <c r="A596" t="s">
        <v>941</v>
      </c>
      <c r="B596" s="76">
        <v>0</v>
      </c>
      <c r="C596" s="76">
        <v>0.13386880856760375</v>
      </c>
      <c r="D596" s="76">
        <v>0.31007751937984496</v>
      </c>
      <c r="E596" s="76">
        <v>-0.13386880856760375</v>
      </c>
      <c r="F596" s="176">
        <f t="shared" si="9"/>
        <v>0.13386880856760375</v>
      </c>
    </row>
    <row r="597" spans="1:6" x14ac:dyDescent="0.2">
      <c r="A597" t="s">
        <v>59</v>
      </c>
      <c r="B597" s="76">
        <v>0</v>
      </c>
      <c r="C597" s="76">
        <v>0.13386880856760375</v>
      </c>
      <c r="D597" s="76">
        <v>0.31007751937984496</v>
      </c>
      <c r="E597" s="76">
        <v>-0.13386880856760375</v>
      </c>
      <c r="F597" s="176">
        <f t="shared" si="9"/>
        <v>0.13386880856760375</v>
      </c>
    </row>
    <row r="598" spans="1:6" x14ac:dyDescent="0.2">
      <c r="A598" t="s">
        <v>942</v>
      </c>
      <c r="B598" s="76">
        <v>0</v>
      </c>
      <c r="C598" s="76">
        <v>0.13386880856760375</v>
      </c>
      <c r="D598" s="76">
        <v>0.31007751937984496</v>
      </c>
      <c r="E598" s="76">
        <v>-0.13386880856760375</v>
      </c>
      <c r="F598" s="176">
        <f t="shared" si="9"/>
        <v>0.13386880856760375</v>
      </c>
    </row>
    <row r="599" spans="1:6" x14ac:dyDescent="0.2">
      <c r="A599" t="s">
        <v>943</v>
      </c>
      <c r="B599" s="76">
        <v>0</v>
      </c>
      <c r="C599" s="76">
        <v>0.13386880856760375</v>
      </c>
      <c r="D599" s="76">
        <v>0.31007751937984496</v>
      </c>
      <c r="E599" s="76">
        <v>-0.13386880856760375</v>
      </c>
      <c r="F599" s="176">
        <f t="shared" si="9"/>
        <v>0.13386880856760375</v>
      </c>
    </row>
    <row r="600" spans="1:6" x14ac:dyDescent="0.2">
      <c r="A600" t="s">
        <v>944</v>
      </c>
      <c r="B600" s="76">
        <v>0</v>
      </c>
      <c r="C600" s="76">
        <v>0.13386880856760375</v>
      </c>
      <c r="D600" s="76">
        <v>0.31007751937984496</v>
      </c>
      <c r="E600" s="76">
        <v>-0.13386880856760375</v>
      </c>
      <c r="F600" s="176">
        <f t="shared" si="9"/>
        <v>0.13386880856760375</v>
      </c>
    </row>
    <row r="601" spans="1:6" x14ac:dyDescent="0.2">
      <c r="A601" t="s">
        <v>945</v>
      </c>
      <c r="B601" s="76">
        <v>0</v>
      </c>
      <c r="C601" s="76">
        <v>0.13386880856760375</v>
      </c>
      <c r="D601" s="76">
        <v>0.31007751937984496</v>
      </c>
      <c r="E601" s="76">
        <v>-0.13386880856760375</v>
      </c>
      <c r="F601" s="176">
        <f t="shared" si="9"/>
        <v>0.13386880856760375</v>
      </c>
    </row>
    <row r="602" spans="1:6" x14ac:dyDescent="0.2">
      <c r="A602" t="s">
        <v>946</v>
      </c>
      <c r="B602" s="76">
        <v>0</v>
      </c>
      <c r="C602" s="76">
        <v>0.13386880856760375</v>
      </c>
      <c r="D602" s="76">
        <v>0.31007751937984496</v>
      </c>
      <c r="E602" s="76">
        <v>-0.13386880856760375</v>
      </c>
      <c r="F602" s="176">
        <f t="shared" si="9"/>
        <v>0.13386880856760375</v>
      </c>
    </row>
    <row r="603" spans="1:6" x14ac:dyDescent="0.2">
      <c r="A603" t="s">
        <v>947</v>
      </c>
      <c r="B603" s="76">
        <v>0</v>
      </c>
      <c r="C603" s="76">
        <v>0.13386880856760375</v>
      </c>
      <c r="D603" s="76">
        <v>0.31007751937984496</v>
      </c>
      <c r="E603" s="76">
        <v>-0.13386880856760375</v>
      </c>
      <c r="F603" s="176">
        <f t="shared" si="9"/>
        <v>0.13386880856760375</v>
      </c>
    </row>
    <row r="604" spans="1:6" x14ac:dyDescent="0.2">
      <c r="A604" t="s">
        <v>948</v>
      </c>
      <c r="B604" s="76">
        <v>0</v>
      </c>
      <c r="C604" s="76">
        <v>0.13386880856760375</v>
      </c>
      <c r="D604" s="76">
        <v>0.31007751937984496</v>
      </c>
      <c r="E604" s="76">
        <v>-0.13386880856760375</v>
      </c>
      <c r="F604" s="176">
        <f t="shared" si="9"/>
        <v>0.13386880856760375</v>
      </c>
    </row>
    <row r="605" spans="1:6" x14ac:dyDescent="0.2">
      <c r="A605" t="s">
        <v>949</v>
      </c>
      <c r="B605" s="76">
        <v>0</v>
      </c>
      <c r="C605" s="76">
        <v>0.13386880856760375</v>
      </c>
      <c r="D605" s="76">
        <v>0.31007751937984496</v>
      </c>
      <c r="E605" s="76">
        <v>-0.13386880856760375</v>
      </c>
      <c r="F605" s="176">
        <f t="shared" si="9"/>
        <v>0.13386880856760375</v>
      </c>
    </row>
    <row r="606" spans="1:6" x14ac:dyDescent="0.2">
      <c r="A606" t="s">
        <v>950</v>
      </c>
      <c r="B606" s="76">
        <v>0</v>
      </c>
      <c r="C606" s="76">
        <v>0.13386880856760375</v>
      </c>
      <c r="D606" s="76">
        <v>0.31007751937984496</v>
      </c>
      <c r="E606" s="76">
        <v>-0.13386880856760375</v>
      </c>
      <c r="F606" s="176">
        <f t="shared" si="9"/>
        <v>0.13386880856760375</v>
      </c>
    </row>
    <row r="607" spans="1:6" x14ac:dyDescent="0.2">
      <c r="A607" t="s">
        <v>951</v>
      </c>
      <c r="B607" s="76">
        <v>0</v>
      </c>
      <c r="C607" s="76">
        <v>0.13386880856760375</v>
      </c>
      <c r="D607" s="76">
        <v>0.31007751937984496</v>
      </c>
      <c r="E607" s="76">
        <v>-0.13386880856760375</v>
      </c>
      <c r="F607" s="176">
        <f t="shared" si="9"/>
        <v>0.13386880856760375</v>
      </c>
    </row>
    <row r="608" spans="1:6" x14ac:dyDescent="0.2">
      <c r="A608" t="s">
        <v>952</v>
      </c>
      <c r="B608" s="76">
        <v>0</v>
      </c>
      <c r="C608" s="76">
        <v>0.13386880856760375</v>
      </c>
      <c r="D608" s="76">
        <v>0.31007751937984496</v>
      </c>
      <c r="E608" s="76">
        <v>-0.13386880856760375</v>
      </c>
      <c r="F608" s="176">
        <f t="shared" si="9"/>
        <v>0.13386880856760375</v>
      </c>
    </row>
    <row r="609" spans="1:6" x14ac:dyDescent="0.2">
      <c r="A609" t="s">
        <v>953</v>
      </c>
      <c r="B609" s="76">
        <v>0</v>
      </c>
      <c r="C609" s="76">
        <v>0.13386880856760375</v>
      </c>
      <c r="D609" s="76">
        <v>0.31007751937984496</v>
      </c>
      <c r="E609" s="76">
        <v>-0.13386880856760375</v>
      </c>
      <c r="F609" s="176">
        <f t="shared" si="9"/>
        <v>0.13386880856760375</v>
      </c>
    </row>
    <row r="610" spans="1:6" x14ac:dyDescent="0.2">
      <c r="A610" t="s">
        <v>954</v>
      </c>
      <c r="B610" s="76">
        <v>0</v>
      </c>
      <c r="C610" s="76">
        <v>0.13386880856760375</v>
      </c>
      <c r="D610" s="76">
        <v>0.31007751937984496</v>
      </c>
      <c r="E610" s="76">
        <v>-0.13386880856760375</v>
      </c>
      <c r="F610" s="176">
        <f t="shared" si="9"/>
        <v>0.13386880856760375</v>
      </c>
    </row>
    <row r="611" spans="1:6" x14ac:dyDescent="0.2">
      <c r="A611" t="s">
        <v>955</v>
      </c>
      <c r="B611" s="76">
        <v>0</v>
      </c>
      <c r="C611" s="76">
        <v>0.13386880856760375</v>
      </c>
      <c r="D611" s="76">
        <v>0.31007751937984496</v>
      </c>
      <c r="E611" s="76">
        <v>-0.13386880856760375</v>
      </c>
      <c r="F611" s="176">
        <f t="shared" si="9"/>
        <v>0.13386880856760375</v>
      </c>
    </row>
    <row r="612" spans="1:6" x14ac:dyDescent="0.2">
      <c r="A612" t="s">
        <v>956</v>
      </c>
      <c r="B612" s="76">
        <v>0</v>
      </c>
      <c r="C612" s="76">
        <v>0.13386880856760375</v>
      </c>
      <c r="D612" s="76">
        <v>0.31007751937984496</v>
      </c>
      <c r="E612" s="76">
        <v>-0.13386880856760375</v>
      </c>
      <c r="F612" s="176">
        <f t="shared" si="9"/>
        <v>0.13386880856760375</v>
      </c>
    </row>
    <row r="613" spans="1:6" x14ac:dyDescent="0.2">
      <c r="A613" t="s">
        <v>957</v>
      </c>
      <c r="B613" s="76">
        <v>0</v>
      </c>
      <c r="C613" s="76">
        <v>0.13386880856760375</v>
      </c>
      <c r="D613" s="76">
        <v>0.31007751937984496</v>
      </c>
      <c r="E613" s="76">
        <v>-0.13386880856760375</v>
      </c>
      <c r="F613" s="176">
        <f t="shared" si="9"/>
        <v>0.13386880856760375</v>
      </c>
    </row>
    <row r="614" spans="1:6" x14ac:dyDescent="0.2">
      <c r="A614" t="s">
        <v>958</v>
      </c>
      <c r="B614" s="76">
        <v>0</v>
      </c>
      <c r="C614" s="76">
        <v>0.13386880856760375</v>
      </c>
      <c r="D614" s="76">
        <v>0.31007751937984496</v>
      </c>
      <c r="E614" s="76">
        <v>-0.13386880856760375</v>
      </c>
      <c r="F614" s="176">
        <f t="shared" si="9"/>
        <v>0.13386880856760375</v>
      </c>
    </row>
    <row r="615" spans="1:6" x14ac:dyDescent="0.2">
      <c r="A615" t="s">
        <v>959</v>
      </c>
      <c r="B615" s="76">
        <v>0</v>
      </c>
      <c r="C615" s="76">
        <v>0.13386880856760375</v>
      </c>
      <c r="D615" s="76">
        <v>0.31007751937984496</v>
      </c>
      <c r="E615" s="76">
        <v>-0.13386880856760375</v>
      </c>
      <c r="F615" s="176">
        <f t="shared" si="9"/>
        <v>0.13386880856760375</v>
      </c>
    </row>
    <row r="616" spans="1:6" x14ac:dyDescent="0.2">
      <c r="A616" t="s">
        <v>960</v>
      </c>
      <c r="B616" s="76">
        <v>0</v>
      </c>
      <c r="C616" s="76">
        <v>0.13386880856760375</v>
      </c>
      <c r="D616" s="76">
        <v>0.31007751937984496</v>
      </c>
      <c r="E616" s="76">
        <v>-0.13386880856760375</v>
      </c>
      <c r="F616" s="176">
        <f t="shared" si="9"/>
        <v>0.13386880856760375</v>
      </c>
    </row>
    <row r="617" spans="1:6" x14ac:dyDescent="0.2">
      <c r="A617" t="s">
        <v>961</v>
      </c>
      <c r="B617" s="76">
        <v>0</v>
      </c>
      <c r="C617" s="76">
        <v>0.13386880856760375</v>
      </c>
      <c r="D617" s="76">
        <v>0.31007751937984496</v>
      </c>
      <c r="E617" s="76">
        <v>-0.13386880856760375</v>
      </c>
      <c r="F617" s="176">
        <f t="shared" si="9"/>
        <v>0.13386880856760375</v>
      </c>
    </row>
    <row r="618" spans="1:6" x14ac:dyDescent="0.2">
      <c r="A618" t="s">
        <v>962</v>
      </c>
      <c r="B618" s="76">
        <v>0</v>
      </c>
      <c r="C618" s="76">
        <v>0.13386880856760375</v>
      </c>
      <c r="D618" s="76">
        <v>0.31007751937984496</v>
      </c>
      <c r="E618" s="76">
        <v>-0.13386880856760375</v>
      </c>
      <c r="F618" s="176">
        <f t="shared" si="9"/>
        <v>0.13386880856760375</v>
      </c>
    </row>
    <row r="619" spans="1:6" x14ac:dyDescent="0.2">
      <c r="A619" t="s">
        <v>963</v>
      </c>
      <c r="B619" s="76">
        <v>0</v>
      </c>
      <c r="C619" s="76">
        <v>0.13386880856760375</v>
      </c>
      <c r="D619" s="76">
        <v>0.31007751937984496</v>
      </c>
      <c r="E619" s="76">
        <v>-0.13386880856760375</v>
      </c>
      <c r="F619" s="176">
        <f t="shared" si="9"/>
        <v>0.13386880856760375</v>
      </c>
    </row>
    <row r="620" spans="1:6" x14ac:dyDescent="0.2">
      <c r="A620" t="s">
        <v>82</v>
      </c>
      <c r="B620" s="76">
        <v>0</v>
      </c>
      <c r="C620" s="76">
        <v>0.13386880856760375</v>
      </c>
      <c r="D620" s="76">
        <v>0.31007751937984496</v>
      </c>
      <c r="E620" s="76">
        <v>-0.13386880856760375</v>
      </c>
      <c r="F620" s="176">
        <f t="shared" si="9"/>
        <v>0.13386880856760375</v>
      </c>
    </row>
    <row r="621" spans="1:6" x14ac:dyDescent="0.2">
      <c r="A621" t="s">
        <v>964</v>
      </c>
      <c r="B621" s="76">
        <v>0</v>
      </c>
      <c r="C621" s="76">
        <v>0.13386880856760375</v>
      </c>
      <c r="D621" s="76">
        <v>0.31007751937984496</v>
      </c>
      <c r="E621" s="76">
        <v>-0.13386880856760375</v>
      </c>
      <c r="F621" s="176">
        <f t="shared" si="9"/>
        <v>0.13386880856760375</v>
      </c>
    </row>
    <row r="622" spans="1:6" x14ac:dyDescent="0.2">
      <c r="A622" t="s">
        <v>965</v>
      </c>
      <c r="B622" s="76">
        <v>0</v>
      </c>
      <c r="C622" s="76">
        <v>0.13386880856760375</v>
      </c>
      <c r="D622" s="76">
        <v>0.31007751937984496</v>
      </c>
      <c r="E622" s="76">
        <v>-0.13386880856760375</v>
      </c>
      <c r="F622" s="176">
        <f t="shared" si="9"/>
        <v>0.13386880856760375</v>
      </c>
    </row>
    <row r="623" spans="1:6" x14ac:dyDescent="0.2">
      <c r="A623" t="s">
        <v>966</v>
      </c>
      <c r="B623" s="76">
        <v>0</v>
      </c>
      <c r="C623" s="76">
        <v>0.13386880856760375</v>
      </c>
      <c r="D623" s="76">
        <v>0.31007751937984496</v>
      </c>
      <c r="E623" s="76">
        <v>-0.13386880856760375</v>
      </c>
      <c r="F623" s="176">
        <f t="shared" si="9"/>
        <v>0.13386880856760375</v>
      </c>
    </row>
    <row r="624" spans="1:6" x14ac:dyDescent="0.2">
      <c r="A624" t="s">
        <v>967</v>
      </c>
      <c r="B624" s="76">
        <v>0</v>
      </c>
      <c r="C624" s="76">
        <v>0.13386880856760375</v>
      </c>
      <c r="D624" s="76">
        <v>0.31007751937984496</v>
      </c>
      <c r="E624" s="76">
        <v>-0.13386880856760375</v>
      </c>
      <c r="F624" s="176">
        <f t="shared" si="9"/>
        <v>0.13386880856760375</v>
      </c>
    </row>
    <row r="625" spans="1:6" x14ac:dyDescent="0.2">
      <c r="A625" t="s">
        <v>968</v>
      </c>
      <c r="B625" s="76">
        <v>0</v>
      </c>
      <c r="C625" s="76">
        <v>0.13386880856760375</v>
      </c>
      <c r="D625" s="76">
        <v>0.31007751937984496</v>
      </c>
      <c r="E625" s="76">
        <v>-0.13386880856760375</v>
      </c>
      <c r="F625" s="176">
        <f t="shared" si="9"/>
        <v>0.13386880856760375</v>
      </c>
    </row>
    <row r="626" spans="1:6" x14ac:dyDescent="0.2">
      <c r="A626" t="s">
        <v>969</v>
      </c>
      <c r="B626" s="76">
        <v>0</v>
      </c>
      <c r="C626" s="76">
        <v>0.13386880856760375</v>
      </c>
      <c r="D626" s="76">
        <v>0.31007751937984496</v>
      </c>
      <c r="E626" s="76">
        <v>-0.13386880856760375</v>
      </c>
      <c r="F626" s="176">
        <f t="shared" si="9"/>
        <v>0.13386880856760375</v>
      </c>
    </row>
    <row r="627" spans="1:6" x14ac:dyDescent="0.2">
      <c r="A627" t="s">
        <v>63</v>
      </c>
      <c r="B627" s="76">
        <v>0</v>
      </c>
      <c r="C627" s="76">
        <v>0.13386880856760375</v>
      </c>
      <c r="D627" s="76">
        <v>0.31007751937984496</v>
      </c>
      <c r="E627" s="76">
        <v>-0.13386880856760375</v>
      </c>
      <c r="F627" s="176">
        <f t="shared" si="9"/>
        <v>0.13386880856760375</v>
      </c>
    </row>
    <row r="628" spans="1:6" x14ac:dyDescent="0.2">
      <c r="A628" t="s">
        <v>970</v>
      </c>
      <c r="B628" s="76">
        <v>0</v>
      </c>
      <c r="C628" s="76">
        <v>0.13386880856760375</v>
      </c>
      <c r="D628" s="76">
        <v>0.31007751937984496</v>
      </c>
      <c r="E628" s="76">
        <v>-0.13386880856760375</v>
      </c>
      <c r="F628" s="176">
        <f t="shared" si="9"/>
        <v>0.13386880856760375</v>
      </c>
    </row>
    <row r="629" spans="1:6" x14ac:dyDescent="0.2">
      <c r="A629" t="s">
        <v>971</v>
      </c>
      <c r="B629" s="76">
        <v>0</v>
      </c>
      <c r="C629" s="76">
        <v>0.13386880856760375</v>
      </c>
      <c r="D629" s="76">
        <v>0.31007751937984496</v>
      </c>
      <c r="E629" s="76">
        <v>-0.13386880856760375</v>
      </c>
      <c r="F629" s="176">
        <f t="shared" si="9"/>
        <v>0.13386880856760375</v>
      </c>
    </row>
    <row r="630" spans="1:6" x14ac:dyDescent="0.2">
      <c r="A630" t="s">
        <v>972</v>
      </c>
      <c r="B630" s="76">
        <v>0</v>
      </c>
      <c r="C630" s="76">
        <v>0.13386880856760375</v>
      </c>
      <c r="D630" s="76">
        <v>0.31007751937984496</v>
      </c>
      <c r="E630" s="76">
        <v>-0.13386880856760375</v>
      </c>
      <c r="F630" s="176">
        <f t="shared" si="9"/>
        <v>0.13386880856760375</v>
      </c>
    </row>
    <row r="631" spans="1:6" x14ac:dyDescent="0.2">
      <c r="A631" t="s">
        <v>973</v>
      </c>
      <c r="B631" s="76">
        <v>0</v>
      </c>
      <c r="C631" s="76">
        <v>0.13386880856760375</v>
      </c>
      <c r="D631" s="76">
        <v>0.31007751937984496</v>
      </c>
      <c r="E631" s="76">
        <v>-0.13386880856760375</v>
      </c>
      <c r="F631" s="176">
        <f t="shared" si="9"/>
        <v>0.13386880856760375</v>
      </c>
    </row>
    <row r="632" spans="1:6" x14ac:dyDescent="0.2">
      <c r="A632" t="s">
        <v>974</v>
      </c>
      <c r="B632" s="76">
        <v>0</v>
      </c>
      <c r="C632" s="76">
        <v>0.13386880856760375</v>
      </c>
      <c r="D632" s="76">
        <v>0.31007751937984496</v>
      </c>
      <c r="E632" s="76">
        <v>-0.13386880856760375</v>
      </c>
      <c r="F632" s="176">
        <f t="shared" si="9"/>
        <v>0.13386880856760375</v>
      </c>
    </row>
    <row r="633" spans="1:6" x14ac:dyDescent="0.2">
      <c r="A633" t="s">
        <v>975</v>
      </c>
      <c r="B633" s="76">
        <v>0</v>
      </c>
      <c r="C633" s="76">
        <v>0.13386880856760375</v>
      </c>
      <c r="D633" s="76">
        <v>0.31007751937984496</v>
      </c>
      <c r="E633" s="76">
        <v>-0.13386880856760375</v>
      </c>
      <c r="F633" s="176">
        <f t="shared" si="9"/>
        <v>0.13386880856760375</v>
      </c>
    </row>
    <row r="634" spans="1:6" x14ac:dyDescent="0.2">
      <c r="A634" t="s">
        <v>976</v>
      </c>
      <c r="B634" s="76">
        <v>0</v>
      </c>
      <c r="C634" s="76">
        <v>0.13386880856760375</v>
      </c>
      <c r="D634" s="76">
        <v>0.31007751937984496</v>
      </c>
      <c r="E634" s="76">
        <v>-0.13386880856760375</v>
      </c>
      <c r="F634" s="176">
        <f t="shared" si="9"/>
        <v>0.13386880856760375</v>
      </c>
    </row>
    <row r="635" spans="1:6" x14ac:dyDescent="0.2">
      <c r="A635" t="s">
        <v>977</v>
      </c>
      <c r="B635" s="76">
        <v>0</v>
      </c>
      <c r="C635" s="76">
        <v>0.13386880856760375</v>
      </c>
      <c r="D635" s="76">
        <v>0.31007751937984496</v>
      </c>
      <c r="E635" s="76">
        <v>-0.13386880856760375</v>
      </c>
      <c r="F635" s="176">
        <f t="shared" si="9"/>
        <v>0.13386880856760375</v>
      </c>
    </row>
    <row r="636" spans="1:6" x14ac:dyDescent="0.2">
      <c r="A636" t="s">
        <v>978</v>
      </c>
      <c r="B636" s="76">
        <v>0</v>
      </c>
      <c r="C636" s="76">
        <v>0.13386880856760375</v>
      </c>
      <c r="D636" s="76">
        <v>0.31007751937984496</v>
      </c>
      <c r="E636" s="76">
        <v>-0.13386880856760375</v>
      </c>
      <c r="F636" s="176">
        <f t="shared" si="9"/>
        <v>0.13386880856760375</v>
      </c>
    </row>
    <row r="637" spans="1:6" x14ac:dyDescent="0.2">
      <c r="A637" t="s">
        <v>64</v>
      </c>
      <c r="B637" s="76">
        <v>0</v>
      </c>
      <c r="C637" s="76">
        <v>0.13386880856760375</v>
      </c>
      <c r="D637" s="76">
        <v>0.31007751937984496</v>
      </c>
      <c r="E637" s="76">
        <v>-0.13386880856760375</v>
      </c>
      <c r="F637" s="176">
        <f t="shared" si="9"/>
        <v>0.13386880856760375</v>
      </c>
    </row>
    <row r="638" spans="1:6" x14ac:dyDescent="0.2">
      <c r="A638" t="s">
        <v>979</v>
      </c>
      <c r="B638" s="76">
        <v>0</v>
      </c>
      <c r="C638" s="76">
        <v>0.13386880856760375</v>
      </c>
      <c r="D638" s="76">
        <v>0.31007751937984496</v>
      </c>
      <c r="E638" s="76">
        <v>-0.13386880856760375</v>
      </c>
      <c r="F638" s="176">
        <f t="shared" si="9"/>
        <v>0.13386880856760375</v>
      </c>
    </row>
    <row r="639" spans="1:6" x14ac:dyDescent="0.2">
      <c r="A639" t="s">
        <v>980</v>
      </c>
      <c r="B639" s="76">
        <v>0</v>
      </c>
      <c r="C639" s="76">
        <v>0.13386880856760375</v>
      </c>
      <c r="D639" s="76">
        <v>0.31007751937984496</v>
      </c>
      <c r="E639" s="76">
        <v>-0.13386880856760375</v>
      </c>
      <c r="F639" s="176">
        <f t="shared" si="9"/>
        <v>0.13386880856760375</v>
      </c>
    </row>
    <row r="640" spans="1:6" x14ac:dyDescent="0.2">
      <c r="A640" t="s">
        <v>981</v>
      </c>
      <c r="B640" s="76">
        <v>0</v>
      </c>
      <c r="C640" s="76">
        <v>0.13386880856760375</v>
      </c>
      <c r="D640" s="76">
        <v>0.31007751937984496</v>
      </c>
      <c r="E640" s="76">
        <v>-0.13386880856760375</v>
      </c>
      <c r="F640" s="176">
        <f t="shared" si="9"/>
        <v>0.13386880856760375</v>
      </c>
    </row>
    <row r="641" spans="1:6" x14ac:dyDescent="0.2">
      <c r="A641" t="s">
        <v>982</v>
      </c>
      <c r="B641" s="76">
        <v>0</v>
      </c>
      <c r="C641" s="76">
        <v>0.13386880856760375</v>
      </c>
      <c r="D641" s="76">
        <v>0.31007751937984496</v>
      </c>
      <c r="E641" s="76">
        <v>-0.13386880856760375</v>
      </c>
      <c r="F641" s="176">
        <f t="shared" si="9"/>
        <v>0.13386880856760375</v>
      </c>
    </row>
    <row r="642" spans="1:6" x14ac:dyDescent="0.2">
      <c r="A642" t="s">
        <v>983</v>
      </c>
      <c r="B642" s="76">
        <v>0</v>
      </c>
      <c r="C642" s="76">
        <v>0.13386880856760375</v>
      </c>
      <c r="D642" s="76">
        <v>0.31007751937984496</v>
      </c>
      <c r="E642" s="76">
        <v>-0.13386880856760375</v>
      </c>
      <c r="F642" s="176">
        <f t="shared" si="9"/>
        <v>0.13386880856760375</v>
      </c>
    </row>
    <row r="643" spans="1:6" x14ac:dyDescent="0.2">
      <c r="A643" t="s">
        <v>984</v>
      </c>
      <c r="B643" s="76">
        <v>0</v>
      </c>
      <c r="C643" s="76">
        <v>0.13386880856760375</v>
      </c>
      <c r="D643" s="76">
        <v>0.31007751937984496</v>
      </c>
      <c r="E643" s="76">
        <v>-0.13386880856760375</v>
      </c>
      <c r="F643" s="176">
        <f t="shared" si="9"/>
        <v>0.13386880856760375</v>
      </c>
    </row>
    <row r="644" spans="1:6" x14ac:dyDescent="0.2">
      <c r="A644" t="s">
        <v>985</v>
      </c>
      <c r="B644" s="76">
        <v>0</v>
      </c>
      <c r="C644" s="76">
        <v>0.13386880856760375</v>
      </c>
      <c r="D644" s="76">
        <v>0.31007751937984496</v>
      </c>
      <c r="E644" s="76">
        <v>-0.13386880856760375</v>
      </c>
      <c r="F644" s="176">
        <f t="shared" si="9"/>
        <v>0.13386880856760375</v>
      </c>
    </row>
    <row r="645" spans="1:6" x14ac:dyDescent="0.2">
      <c r="A645" t="s">
        <v>986</v>
      </c>
      <c r="B645" s="76">
        <v>0</v>
      </c>
      <c r="C645" s="76">
        <v>0.13386880856760375</v>
      </c>
      <c r="D645" s="76">
        <v>0.31007751937984496</v>
      </c>
      <c r="E645" s="76">
        <v>-0.13386880856760375</v>
      </c>
      <c r="F645" s="176">
        <f t="shared" si="9"/>
        <v>0.13386880856760375</v>
      </c>
    </row>
    <row r="646" spans="1:6" x14ac:dyDescent="0.2">
      <c r="A646" t="s">
        <v>987</v>
      </c>
      <c r="B646" s="76">
        <v>0.91743119266055051</v>
      </c>
      <c r="C646" s="76">
        <v>1.07095046854083</v>
      </c>
      <c r="D646" s="76">
        <v>0.31007751937984496</v>
      </c>
      <c r="E646" s="76">
        <v>-0.15351927588027947</v>
      </c>
      <c r="F646" s="176">
        <f t="shared" si="9"/>
        <v>0.15351927588027947</v>
      </c>
    </row>
    <row r="647" spans="1:6" x14ac:dyDescent="0.2">
      <c r="A647" t="s">
        <v>988</v>
      </c>
      <c r="B647" s="76">
        <v>1.834862385321101</v>
      </c>
      <c r="C647" s="76">
        <v>2.0080321285140563</v>
      </c>
      <c r="D647" s="76">
        <v>1.5503875968992249</v>
      </c>
      <c r="E647" s="76">
        <v>-0.17316974319295531</v>
      </c>
      <c r="F647" s="176">
        <f t="shared" ref="F647:F710" si="10">ABS(E647)</f>
        <v>0.17316974319295531</v>
      </c>
    </row>
    <row r="648" spans="1:6" x14ac:dyDescent="0.2">
      <c r="A648" t="s">
        <v>989</v>
      </c>
      <c r="B648" s="76">
        <v>21.100917431192663</v>
      </c>
      <c r="C648" s="76">
        <v>21.285140562248998</v>
      </c>
      <c r="D648" s="76">
        <v>20.620155038759691</v>
      </c>
      <c r="E648" s="76">
        <v>-0.18422313105633492</v>
      </c>
      <c r="F648" s="176">
        <f t="shared" si="10"/>
        <v>0.18422313105633492</v>
      </c>
    </row>
    <row r="649" spans="1:6" x14ac:dyDescent="0.2">
      <c r="A649" t="s">
        <v>990</v>
      </c>
      <c r="B649" s="76">
        <v>5.9633027522935782</v>
      </c>
      <c r="C649" s="76">
        <v>6.1579651941097726</v>
      </c>
      <c r="D649" s="76">
        <v>10.542635658914728</v>
      </c>
      <c r="E649" s="76">
        <v>-0.19466244181619441</v>
      </c>
      <c r="F649" s="176">
        <f t="shared" si="10"/>
        <v>0.19466244181619441</v>
      </c>
    </row>
    <row r="650" spans="1:6" x14ac:dyDescent="0.2">
      <c r="A650" t="s">
        <v>991</v>
      </c>
      <c r="B650" s="76">
        <v>5.9633027522935782</v>
      </c>
      <c r="C650" s="76">
        <v>6.1579651941097726</v>
      </c>
      <c r="D650" s="76">
        <v>10.542635658914728</v>
      </c>
      <c r="E650" s="76">
        <v>-0.19466244181619441</v>
      </c>
      <c r="F650" s="176">
        <f t="shared" si="10"/>
        <v>0.19466244181619441</v>
      </c>
    </row>
    <row r="651" spans="1:6" x14ac:dyDescent="0.2">
      <c r="A651" t="s">
        <v>992</v>
      </c>
      <c r="B651" s="76">
        <v>5.9633027522935782</v>
      </c>
      <c r="C651" s="76">
        <v>6.1579651941097726</v>
      </c>
      <c r="D651" s="76">
        <v>10.542635658914728</v>
      </c>
      <c r="E651" s="76">
        <v>-0.19466244181619441</v>
      </c>
      <c r="F651" s="176">
        <f t="shared" si="10"/>
        <v>0.19466244181619441</v>
      </c>
    </row>
    <row r="652" spans="1:6" x14ac:dyDescent="0.2">
      <c r="A652" t="s">
        <v>993</v>
      </c>
      <c r="B652" s="76">
        <v>5.9633027522935782</v>
      </c>
      <c r="C652" s="76">
        <v>6.1579651941097726</v>
      </c>
      <c r="D652" s="76">
        <v>10.542635658914728</v>
      </c>
      <c r="E652" s="76">
        <v>-0.19466244181619441</v>
      </c>
      <c r="F652" s="176">
        <f t="shared" si="10"/>
        <v>0.19466244181619441</v>
      </c>
    </row>
    <row r="653" spans="1:6" x14ac:dyDescent="0.2">
      <c r="A653" t="s">
        <v>994</v>
      </c>
      <c r="B653" s="76">
        <v>5.9633027522935782</v>
      </c>
      <c r="C653" s="76">
        <v>6.1579651941097726</v>
      </c>
      <c r="D653" s="76">
        <v>10.542635658914728</v>
      </c>
      <c r="E653" s="76">
        <v>-0.19466244181619441</v>
      </c>
      <c r="F653" s="176">
        <f t="shared" si="10"/>
        <v>0.19466244181619441</v>
      </c>
    </row>
    <row r="654" spans="1:6" x14ac:dyDescent="0.2">
      <c r="A654" t="s">
        <v>995</v>
      </c>
      <c r="B654" s="76">
        <v>5.9633027522935782</v>
      </c>
      <c r="C654" s="76">
        <v>6.1579651941097726</v>
      </c>
      <c r="D654" s="76">
        <v>10.542635658914728</v>
      </c>
      <c r="E654" s="76">
        <v>-0.19466244181619441</v>
      </c>
      <c r="F654" s="176">
        <f t="shared" si="10"/>
        <v>0.19466244181619441</v>
      </c>
    </row>
    <row r="655" spans="1:6" x14ac:dyDescent="0.2">
      <c r="A655" t="s">
        <v>996</v>
      </c>
      <c r="B655" s="76">
        <v>5.9633027522935782</v>
      </c>
      <c r="C655" s="76">
        <v>6.1579651941097726</v>
      </c>
      <c r="D655" s="76">
        <v>10.542635658914728</v>
      </c>
      <c r="E655" s="76">
        <v>-0.19466244181619441</v>
      </c>
      <c r="F655" s="176">
        <f t="shared" si="10"/>
        <v>0.19466244181619441</v>
      </c>
    </row>
    <row r="656" spans="1:6" x14ac:dyDescent="0.2">
      <c r="A656" t="s">
        <v>997</v>
      </c>
      <c r="B656" s="76">
        <v>5.9633027522935782</v>
      </c>
      <c r="C656" s="76">
        <v>6.1579651941097726</v>
      </c>
      <c r="D656" s="76">
        <v>10.542635658914728</v>
      </c>
      <c r="E656" s="76">
        <v>-0.19466244181619441</v>
      </c>
      <c r="F656" s="176">
        <f t="shared" si="10"/>
        <v>0.19466244181619441</v>
      </c>
    </row>
    <row r="657" spans="1:6" x14ac:dyDescent="0.2">
      <c r="A657" t="s">
        <v>998</v>
      </c>
      <c r="B657" s="76">
        <v>5.9633027522935782</v>
      </c>
      <c r="C657" s="76">
        <v>6.1579651941097726</v>
      </c>
      <c r="D657" s="76">
        <v>10.542635658914728</v>
      </c>
      <c r="E657" s="76">
        <v>-0.19466244181619441</v>
      </c>
      <c r="F657" s="176">
        <f t="shared" si="10"/>
        <v>0.19466244181619441</v>
      </c>
    </row>
    <row r="658" spans="1:6" x14ac:dyDescent="0.2">
      <c r="A658" t="s">
        <v>999</v>
      </c>
      <c r="B658" s="76">
        <v>5.9633027522935782</v>
      </c>
      <c r="C658" s="76">
        <v>6.1579651941097726</v>
      </c>
      <c r="D658" s="76">
        <v>10.542635658914728</v>
      </c>
      <c r="E658" s="76">
        <v>-0.19466244181619441</v>
      </c>
      <c r="F658" s="176">
        <f t="shared" si="10"/>
        <v>0.19466244181619441</v>
      </c>
    </row>
    <row r="659" spans="1:6" x14ac:dyDescent="0.2">
      <c r="A659" t="s">
        <v>1000</v>
      </c>
      <c r="B659" s="76">
        <v>5.9633027522935782</v>
      </c>
      <c r="C659" s="76">
        <v>6.1579651941097726</v>
      </c>
      <c r="D659" s="76">
        <v>10.542635658914728</v>
      </c>
      <c r="E659" s="76">
        <v>-0.19466244181619441</v>
      </c>
      <c r="F659" s="176">
        <f t="shared" si="10"/>
        <v>0.19466244181619441</v>
      </c>
    </row>
    <row r="660" spans="1:6" x14ac:dyDescent="0.2">
      <c r="A660" t="s">
        <v>1001</v>
      </c>
      <c r="B660" s="76">
        <v>5.9633027522935782</v>
      </c>
      <c r="C660" s="76">
        <v>6.1579651941097726</v>
      </c>
      <c r="D660" s="76">
        <v>10.542635658914728</v>
      </c>
      <c r="E660" s="76">
        <v>-0.19466244181619441</v>
      </c>
      <c r="F660" s="176">
        <f t="shared" si="10"/>
        <v>0.19466244181619441</v>
      </c>
    </row>
    <row r="661" spans="1:6" x14ac:dyDescent="0.2">
      <c r="A661" t="s">
        <v>1002</v>
      </c>
      <c r="B661" s="76">
        <v>5.9633027522935782</v>
      </c>
      <c r="C661" s="76">
        <v>6.1579651941097726</v>
      </c>
      <c r="D661" s="76">
        <v>10.542635658914728</v>
      </c>
      <c r="E661" s="76">
        <v>-0.19466244181619441</v>
      </c>
      <c r="F661" s="176">
        <f t="shared" si="10"/>
        <v>0.19466244181619441</v>
      </c>
    </row>
    <row r="662" spans="1:6" x14ac:dyDescent="0.2">
      <c r="A662" t="s">
        <v>1003</v>
      </c>
      <c r="B662" s="76">
        <v>5.9633027522935782</v>
      </c>
      <c r="C662" s="76">
        <v>6.1579651941097726</v>
      </c>
      <c r="D662" s="76">
        <v>10.542635658914728</v>
      </c>
      <c r="E662" s="76">
        <v>-0.19466244181619441</v>
      </c>
      <c r="F662" s="176">
        <f t="shared" si="10"/>
        <v>0.19466244181619441</v>
      </c>
    </row>
    <row r="663" spans="1:6" x14ac:dyDescent="0.2">
      <c r="A663" t="s">
        <v>1004</v>
      </c>
      <c r="B663" s="76">
        <v>5.9633027522935782</v>
      </c>
      <c r="C663" s="76">
        <v>6.1579651941097726</v>
      </c>
      <c r="D663" s="76">
        <v>10.542635658914728</v>
      </c>
      <c r="E663" s="76">
        <v>-0.19466244181619441</v>
      </c>
      <c r="F663" s="176">
        <f t="shared" si="10"/>
        <v>0.19466244181619441</v>
      </c>
    </row>
    <row r="664" spans="1:6" x14ac:dyDescent="0.2">
      <c r="A664" t="s">
        <v>1005</v>
      </c>
      <c r="B664" s="76">
        <v>5.9633027522935782</v>
      </c>
      <c r="C664" s="76">
        <v>6.1579651941097726</v>
      </c>
      <c r="D664" s="76">
        <v>10.542635658914728</v>
      </c>
      <c r="E664" s="76">
        <v>-0.19466244181619441</v>
      </c>
      <c r="F664" s="176">
        <f t="shared" si="10"/>
        <v>0.19466244181619441</v>
      </c>
    </row>
    <row r="665" spans="1:6" x14ac:dyDescent="0.2">
      <c r="A665" t="s">
        <v>1006</v>
      </c>
      <c r="B665" s="76">
        <v>5.9633027522935782</v>
      </c>
      <c r="C665" s="76">
        <v>6.1579651941097726</v>
      </c>
      <c r="D665" s="76">
        <v>10.542635658914728</v>
      </c>
      <c r="E665" s="76">
        <v>-0.19466244181619441</v>
      </c>
      <c r="F665" s="176">
        <f t="shared" si="10"/>
        <v>0.19466244181619441</v>
      </c>
    </row>
    <row r="666" spans="1:6" x14ac:dyDescent="0.2">
      <c r="A666" t="s">
        <v>1007</v>
      </c>
      <c r="B666" s="76">
        <v>5.9633027522935782</v>
      </c>
      <c r="C666" s="76">
        <v>6.1579651941097726</v>
      </c>
      <c r="D666" s="76">
        <v>10.542635658914728</v>
      </c>
      <c r="E666" s="76">
        <v>-0.19466244181619441</v>
      </c>
      <c r="F666" s="176">
        <f t="shared" si="10"/>
        <v>0.19466244181619441</v>
      </c>
    </row>
    <row r="667" spans="1:6" x14ac:dyDescent="0.2">
      <c r="A667" t="s">
        <v>1008</v>
      </c>
      <c r="B667" s="76">
        <v>5.9633027522935782</v>
      </c>
      <c r="C667" s="76">
        <v>6.1579651941097726</v>
      </c>
      <c r="D667" s="76">
        <v>10.542635658914728</v>
      </c>
      <c r="E667" s="76">
        <v>-0.19466244181619441</v>
      </c>
      <c r="F667" s="176">
        <f t="shared" si="10"/>
        <v>0.19466244181619441</v>
      </c>
    </row>
    <row r="668" spans="1:6" x14ac:dyDescent="0.2">
      <c r="A668" t="s">
        <v>1009</v>
      </c>
      <c r="B668" s="76">
        <v>5.9633027522935782</v>
      </c>
      <c r="C668" s="76">
        <v>6.1579651941097726</v>
      </c>
      <c r="D668" s="76">
        <v>10.542635658914728</v>
      </c>
      <c r="E668" s="76">
        <v>-0.19466244181619441</v>
      </c>
      <c r="F668" s="176">
        <f t="shared" si="10"/>
        <v>0.19466244181619441</v>
      </c>
    </row>
    <row r="669" spans="1:6" x14ac:dyDescent="0.2">
      <c r="A669" t="s">
        <v>1010</v>
      </c>
      <c r="B669" s="76">
        <v>5.9633027522935782</v>
      </c>
      <c r="C669" s="76">
        <v>6.1579651941097726</v>
      </c>
      <c r="D669" s="76">
        <v>10.542635658914728</v>
      </c>
      <c r="E669" s="76">
        <v>-0.19466244181619441</v>
      </c>
      <c r="F669" s="176">
        <f t="shared" si="10"/>
        <v>0.19466244181619441</v>
      </c>
    </row>
    <row r="670" spans="1:6" x14ac:dyDescent="0.2">
      <c r="A670" t="s">
        <v>70</v>
      </c>
      <c r="B670" s="76">
        <v>5.9633027522935782</v>
      </c>
      <c r="C670" s="76">
        <v>6.1579651941097726</v>
      </c>
      <c r="D670" s="76">
        <v>10.542635658914728</v>
      </c>
      <c r="E670" s="76">
        <v>-0.19466244181619441</v>
      </c>
      <c r="F670" s="176">
        <f t="shared" si="10"/>
        <v>0.19466244181619441</v>
      </c>
    </row>
    <row r="671" spans="1:6" x14ac:dyDescent="0.2">
      <c r="A671" t="s">
        <v>1011</v>
      </c>
      <c r="B671" s="76">
        <v>5.9633027522935782</v>
      </c>
      <c r="C671" s="76">
        <v>6.1579651941097726</v>
      </c>
      <c r="D671" s="76">
        <v>10.542635658914728</v>
      </c>
      <c r="E671" s="76">
        <v>-0.19466244181619441</v>
      </c>
      <c r="F671" s="176">
        <f t="shared" si="10"/>
        <v>0.19466244181619441</v>
      </c>
    </row>
    <row r="672" spans="1:6" x14ac:dyDescent="0.2">
      <c r="A672" t="s">
        <v>1012</v>
      </c>
      <c r="B672" s="76">
        <v>5.9633027522935782</v>
      </c>
      <c r="C672" s="76">
        <v>6.1579651941097726</v>
      </c>
      <c r="D672" s="76">
        <v>10.542635658914728</v>
      </c>
      <c r="E672" s="76">
        <v>-0.19466244181619441</v>
      </c>
      <c r="F672" s="176">
        <f t="shared" si="10"/>
        <v>0.19466244181619441</v>
      </c>
    </row>
    <row r="673" spans="1:6" x14ac:dyDescent="0.2">
      <c r="A673" t="s">
        <v>1013</v>
      </c>
      <c r="B673" s="76">
        <v>5.9633027522935782</v>
      </c>
      <c r="C673" s="76">
        <v>6.1579651941097726</v>
      </c>
      <c r="D673" s="76">
        <v>10.542635658914728</v>
      </c>
      <c r="E673" s="76">
        <v>-0.19466244181619441</v>
      </c>
      <c r="F673" s="176">
        <f t="shared" si="10"/>
        <v>0.19466244181619441</v>
      </c>
    </row>
    <row r="674" spans="1:6" x14ac:dyDescent="0.2">
      <c r="A674" t="s">
        <v>1014</v>
      </c>
      <c r="B674" s="76">
        <v>5.9633027522935782</v>
      </c>
      <c r="C674" s="76">
        <v>6.1579651941097726</v>
      </c>
      <c r="D674" s="76">
        <v>10.542635658914728</v>
      </c>
      <c r="E674" s="76">
        <v>-0.19466244181619441</v>
      </c>
      <c r="F674" s="176">
        <f t="shared" si="10"/>
        <v>0.19466244181619441</v>
      </c>
    </row>
    <row r="675" spans="1:6" x14ac:dyDescent="0.2">
      <c r="A675" t="s">
        <v>1015</v>
      </c>
      <c r="B675" s="76">
        <v>5.9633027522935782</v>
      </c>
      <c r="C675" s="76">
        <v>6.1579651941097726</v>
      </c>
      <c r="D675" s="76">
        <v>10.542635658914728</v>
      </c>
      <c r="E675" s="76">
        <v>-0.19466244181619441</v>
      </c>
      <c r="F675" s="176">
        <f t="shared" si="10"/>
        <v>0.19466244181619441</v>
      </c>
    </row>
    <row r="676" spans="1:6" x14ac:dyDescent="0.2">
      <c r="A676" t="s">
        <v>1016</v>
      </c>
      <c r="B676" s="76">
        <v>5.9633027522935782</v>
      </c>
      <c r="C676" s="76">
        <v>6.1579651941097726</v>
      </c>
      <c r="D676" s="76">
        <v>10.542635658914728</v>
      </c>
      <c r="E676" s="76">
        <v>-0.19466244181619441</v>
      </c>
      <c r="F676" s="176">
        <f t="shared" si="10"/>
        <v>0.19466244181619441</v>
      </c>
    </row>
    <row r="677" spans="1:6" x14ac:dyDescent="0.2">
      <c r="A677" t="s">
        <v>1017</v>
      </c>
      <c r="B677" s="76">
        <v>5.9633027522935782</v>
      </c>
      <c r="C677" s="76">
        <v>6.1579651941097726</v>
      </c>
      <c r="D677" s="76">
        <v>10.697674418604651</v>
      </c>
      <c r="E677" s="76">
        <v>-0.19466244181619441</v>
      </c>
      <c r="F677" s="176">
        <f t="shared" si="10"/>
        <v>0.19466244181619441</v>
      </c>
    </row>
    <row r="678" spans="1:6" x14ac:dyDescent="0.2">
      <c r="A678" t="s">
        <v>1018</v>
      </c>
      <c r="B678" s="76">
        <v>5.9633027522935782</v>
      </c>
      <c r="C678" s="76">
        <v>6.1579651941097726</v>
      </c>
      <c r="D678" s="76">
        <v>10.542635658914728</v>
      </c>
      <c r="E678" s="76">
        <v>-0.19466244181619441</v>
      </c>
      <c r="F678" s="176">
        <f t="shared" si="10"/>
        <v>0.19466244181619441</v>
      </c>
    </row>
    <row r="679" spans="1:6" x14ac:dyDescent="0.2">
      <c r="A679" t="s">
        <v>1019</v>
      </c>
      <c r="B679" s="76">
        <v>5.9633027522935782</v>
      </c>
      <c r="C679" s="76">
        <v>6.1579651941097726</v>
      </c>
      <c r="D679" s="76">
        <v>10.697674418604651</v>
      </c>
      <c r="E679" s="76">
        <v>-0.19466244181619441</v>
      </c>
      <c r="F679" s="176">
        <f t="shared" si="10"/>
        <v>0.19466244181619441</v>
      </c>
    </row>
    <row r="680" spans="1:6" x14ac:dyDescent="0.2">
      <c r="A680" t="s">
        <v>1020</v>
      </c>
      <c r="B680" s="76">
        <v>5.9633027522935782</v>
      </c>
      <c r="C680" s="76">
        <v>6.1579651941097726</v>
      </c>
      <c r="D680" s="76">
        <v>10.542635658914728</v>
      </c>
      <c r="E680" s="76">
        <v>-0.19466244181619441</v>
      </c>
      <c r="F680" s="176">
        <f t="shared" si="10"/>
        <v>0.19466244181619441</v>
      </c>
    </row>
    <row r="681" spans="1:6" x14ac:dyDescent="0.2">
      <c r="A681" t="s">
        <v>1021</v>
      </c>
      <c r="B681" s="76">
        <v>5.9633027522935782</v>
      </c>
      <c r="C681" s="76">
        <v>6.1579651941097726</v>
      </c>
      <c r="D681" s="76">
        <v>10.542635658914728</v>
      </c>
      <c r="E681" s="76">
        <v>-0.19466244181619441</v>
      </c>
      <c r="F681" s="176">
        <f t="shared" si="10"/>
        <v>0.19466244181619441</v>
      </c>
    </row>
    <row r="682" spans="1:6" x14ac:dyDescent="0.2">
      <c r="A682" t="s">
        <v>1022</v>
      </c>
      <c r="B682" s="76">
        <v>5.9633027522935782</v>
      </c>
      <c r="C682" s="76">
        <v>6.1579651941097726</v>
      </c>
      <c r="D682" s="76">
        <v>10.542635658914728</v>
      </c>
      <c r="E682" s="76">
        <v>-0.19466244181619441</v>
      </c>
      <c r="F682" s="176">
        <f t="shared" si="10"/>
        <v>0.19466244181619441</v>
      </c>
    </row>
    <row r="683" spans="1:6" x14ac:dyDescent="0.2">
      <c r="A683" t="s">
        <v>1023</v>
      </c>
      <c r="B683" s="76">
        <v>5.9633027522935782</v>
      </c>
      <c r="C683" s="76">
        <v>6.1579651941097726</v>
      </c>
      <c r="D683" s="76">
        <v>10.542635658914728</v>
      </c>
      <c r="E683" s="76">
        <v>-0.19466244181619441</v>
      </c>
      <c r="F683" s="176">
        <f t="shared" si="10"/>
        <v>0.19466244181619441</v>
      </c>
    </row>
    <row r="684" spans="1:6" x14ac:dyDescent="0.2">
      <c r="A684" t="s">
        <v>1024</v>
      </c>
      <c r="B684" s="76">
        <v>5.9633027522935782</v>
      </c>
      <c r="C684" s="76">
        <v>6.1579651941097726</v>
      </c>
      <c r="D684" s="76">
        <v>10.542635658914728</v>
      </c>
      <c r="E684" s="76">
        <v>-0.19466244181619441</v>
      </c>
      <c r="F684" s="176">
        <f t="shared" si="10"/>
        <v>0.19466244181619441</v>
      </c>
    </row>
    <row r="685" spans="1:6" x14ac:dyDescent="0.2">
      <c r="A685" t="s">
        <v>239</v>
      </c>
      <c r="B685" s="76">
        <v>5.9633027522935782</v>
      </c>
      <c r="C685" s="76">
        <v>6.1579651941097726</v>
      </c>
      <c r="D685" s="76">
        <v>10.542635658914728</v>
      </c>
      <c r="E685" s="76">
        <v>-0.19466244181619441</v>
      </c>
      <c r="F685" s="176">
        <f t="shared" si="10"/>
        <v>0.19466244181619441</v>
      </c>
    </row>
    <row r="686" spans="1:6" x14ac:dyDescent="0.2">
      <c r="A686" t="s">
        <v>1025</v>
      </c>
      <c r="B686" s="76">
        <v>5.9633027522935782</v>
      </c>
      <c r="C686" s="76">
        <v>6.1579651941097726</v>
      </c>
      <c r="D686" s="76">
        <v>10.542635658914728</v>
      </c>
      <c r="E686" s="76">
        <v>-0.19466244181619441</v>
      </c>
      <c r="F686" s="176">
        <f t="shared" si="10"/>
        <v>0.19466244181619441</v>
      </c>
    </row>
    <row r="687" spans="1:6" x14ac:dyDescent="0.2">
      <c r="A687" t="s">
        <v>71</v>
      </c>
      <c r="B687" s="76">
        <v>5.9633027522935782</v>
      </c>
      <c r="C687" s="76">
        <v>6.1579651941097726</v>
      </c>
      <c r="D687" s="76">
        <v>10.542635658914728</v>
      </c>
      <c r="E687" s="76">
        <v>-0.19466244181619441</v>
      </c>
      <c r="F687" s="176">
        <f t="shared" si="10"/>
        <v>0.19466244181619441</v>
      </c>
    </row>
    <row r="688" spans="1:6" x14ac:dyDescent="0.2">
      <c r="A688" t="s">
        <v>1026</v>
      </c>
      <c r="B688" s="76">
        <v>5.9633027522935782</v>
      </c>
      <c r="C688" s="76">
        <v>6.1579651941097726</v>
      </c>
      <c r="D688" s="76">
        <v>10.542635658914728</v>
      </c>
      <c r="E688" s="76">
        <v>-0.19466244181619441</v>
      </c>
      <c r="F688" s="176">
        <f t="shared" si="10"/>
        <v>0.19466244181619441</v>
      </c>
    </row>
    <row r="689" spans="1:6" x14ac:dyDescent="0.2">
      <c r="A689" t="s">
        <v>61</v>
      </c>
      <c r="B689" s="76">
        <v>5.9633027522935782</v>
      </c>
      <c r="C689" s="76">
        <v>6.1579651941097726</v>
      </c>
      <c r="D689" s="76">
        <v>10.542635658914728</v>
      </c>
      <c r="E689" s="76">
        <v>-0.19466244181619441</v>
      </c>
      <c r="F689" s="176">
        <f t="shared" si="10"/>
        <v>0.19466244181619441</v>
      </c>
    </row>
    <row r="690" spans="1:6" x14ac:dyDescent="0.2">
      <c r="A690" t="s">
        <v>1027</v>
      </c>
      <c r="B690" s="76">
        <v>5.9633027522935782</v>
      </c>
      <c r="C690" s="76">
        <v>6.1579651941097726</v>
      </c>
      <c r="D690" s="76">
        <v>10.542635658914728</v>
      </c>
      <c r="E690" s="76">
        <v>-0.19466244181619441</v>
      </c>
      <c r="F690" s="176">
        <f t="shared" si="10"/>
        <v>0.19466244181619441</v>
      </c>
    </row>
    <row r="691" spans="1:6" x14ac:dyDescent="0.2">
      <c r="A691" t="s">
        <v>1028</v>
      </c>
      <c r="B691" s="76">
        <v>5.9633027522935782</v>
      </c>
      <c r="C691" s="76">
        <v>6.1579651941097726</v>
      </c>
      <c r="D691" s="76">
        <v>10.542635658914728</v>
      </c>
      <c r="E691" s="76">
        <v>-0.19466244181619441</v>
      </c>
      <c r="F691" s="176">
        <f t="shared" si="10"/>
        <v>0.19466244181619441</v>
      </c>
    </row>
    <row r="692" spans="1:6" x14ac:dyDescent="0.2">
      <c r="A692" t="s">
        <v>1029</v>
      </c>
      <c r="B692" s="76">
        <v>5.9633027522935782</v>
      </c>
      <c r="C692" s="76">
        <v>6.1579651941097726</v>
      </c>
      <c r="D692" s="76">
        <v>10.542635658914728</v>
      </c>
      <c r="E692" s="76">
        <v>-0.19466244181619441</v>
      </c>
      <c r="F692" s="176">
        <f t="shared" si="10"/>
        <v>0.19466244181619441</v>
      </c>
    </row>
    <row r="693" spans="1:6" x14ac:dyDescent="0.2">
      <c r="A693" t="s">
        <v>1030</v>
      </c>
      <c r="B693" s="76">
        <v>5.9633027522935782</v>
      </c>
      <c r="C693" s="76">
        <v>6.1579651941097726</v>
      </c>
      <c r="D693" s="76">
        <v>10.542635658914728</v>
      </c>
      <c r="E693" s="76">
        <v>-0.19466244181619441</v>
      </c>
      <c r="F693" s="176">
        <f t="shared" si="10"/>
        <v>0.19466244181619441</v>
      </c>
    </row>
    <row r="694" spans="1:6" x14ac:dyDescent="0.2">
      <c r="A694" t="s">
        <v>1031</v>
      </c>
      <c r="B694" s="76">
        <v>5.9633027522935782</v>
      </c>
      <c r="C694" s="76">
        <v>6.1579651941097726</v>
      </c>
      <c r="D694" s="76">
        <v>10.542635658914728</v>
      </c>
      <c r="E694" s="76">
        <v>-0.19466244181619441</v>
      </c>
      <c r="F694" s="176">
        <f t="shared" si="10"/>
        <v>0.19466244181619441</v>
      </c>
    </row>
    <row r="695" spans="1:6" x14ac:dyDescent="0.2">
      <c r="A695" t="s">
        <v>1032</v>
      </c>
      <c r="B695" s="76">
        <v>5.9633027522935782</v>
      </c>
      <c r="C695" s="76">
        <v>6.1579651941097726</v>
      </c>
      <c r="D695" s="76">
        <v>10.542635658914728</v>
      </c>
      <c r="E695" s="76">
        <v>-0.19466244181619441</v>
      </c>
      <c r="F695" s="176">
        <f t="shared" si="10"/>
        <v>0.19466244181619441</v>
      </c>
    </row>
    <row r="696" spans="1:6" x14ac:dyDescent="0.2">
      <c r="A696" t="s">
        <v>1033</v>
      </c>
      <c r="B696" s="76">
        <v>5.9633027522935782</v>
      </c>
      <c r="C696" s="76">
        <v>6.1579651941097726</v>
      </c>
      <c r="D696" s="76">
        <v>10.542635658914728</v>
      </c>
      <c r="E696" s="76">
        <v>-0.19466244181619441</v>
      </c>
      <c r="F696" s="176">
        <f t="shared" si="10"/>
        <v>0.19466244181619441</v>
      </c>
    </row>
    <row r="697" spans="1:6" x14ac:dyDescent="0.2">
      <c r="A697" t="s">
        <v>1034</v>
      </c>
      <c r="B697" s="76">
        <v>5.9633027522935782</v>
      </c>
      <c r="C697" s="76">
        <v>6.1579651941097726</v>
      </c>
      <c r="D697" s="76">
        <v>10.542635658914728</v>
      </c>
      <c r="E697" s="76">
        <v>-0.19466244181619441</v>
      </c>
      <c r="F697" s="176">
        <f t="shared" si="10"/>
        <v>0.19466244181619441</v>
      </c>
    </row>
    <row r="698" spans="1:6" x14ac:dyDescent="0.2">
      <c r="A698" t="s">
        <v>1035</v>
      </c>
      <c r="B698" s="76">
        <v>5.9633027522935782</v>
      </c>
      <c r="C698" s="76">
        <v>6.1579651941097726</v>
      </c>
      <c r="D698" s="76">
        <v>10.542635658914728</v>
      </c>
      <c r="E698" s="76">
        <v>-0.19466244181619441</v>
      </c>
      <c r="F698" s="176">
        <f t="shared" si="10"/>
        <v>0.19466244181619441</v>
      </c>
    </row>
    <row r="699" spans="1:6" x14ac:dyDescent="0.2">
      <c r="A699" t="s">
        <v>1036</v>
      </c>
      <c r="B699" s="76">
        <v>5.9633027522935782</v>
      </c>
      <c r="C699" s="76">
        <v>6.1579651941097726</v>
      </c>
      <c r="D699" s="76">
        <v>10.542635658914728</v>
      </c>
      <c r="E699" s="76">
        <v>-0.19466244181619441</v>
      </c>
      <c r="F699" s="176">
        <f t="shared" si="10"/>
        <v>0.19466244181619441</v>
      </c>
    </row>
    <row r="700" spans="1:6" x14ac:dyDescent="0.2">
      <c r="A700" t="s">
        <v>1037</v>
      </c>
      <c r="B700" s="76">
        <v>5.9633027522935782</v>
      </c>
      <c r="C700" s="76">
        <v>6.1579651941097726</v>
      </c>
      <c r="D700" s="76">
        <v>10.697674418604651</v>
      </c>
      <c r="E700" s="76">
        <v>-0.19466244181619441</v>
      </c>
      <c r="F700" s="176">
        <f t="shared" si="10"/>
        <v>0.19466244181619441</v>
      </c>
    </row>
    <row r="701" spans="1:6" x14ac:dyDescent="0.2">
      <c r="A701" t="s">
        <v>1038</v>
      </c>
      <c r="B701" s="76">
        <v>5.9633027522935782</v>
      </c>
      <c r="C701" s="76">
        <v>6.1579651941097726</v>
      </c>
      <c r="D701" s="76">
        <v>10.542635658914728</v>
      </c>
      <c r="E701" s="76">
        <v>-0.19466244181619441</v>
      </c>
      <c r="F701" s="176">
        <f t="shared" si="10"/>
        <v>0.19466244181619441</v>
      </c>
    </row>
    <row r="702" spans="1:6" x14ac:dyDescent="0.2">
      <c r="A702" t="s">
        <v>1039</v>
      </c>
      <c r="B702" s="76">
        <v>5.9633027522935782</v>
      </c>
      <c r="C702" s="76">
        <v>6.1579651941097726</v>
      </c>
      <c r="D702" s="76">
        <v>10.542635658914728</v>
      </c>
      <c r="E702" s="76">
        <v>-0.19466244181619441</v>
      </c>
      <c r="F702" s="176">
        <f t="shared" si="10"/>
        <v>0.19466244181619441</v>
      </c>
    </row>
    <row r="703" spans="1:6" x14ac:dyDescent="0.2">
      <c r="A703" t="s">
        <v>1040</v>
      </c>
      <c r="B703" s="76">
        <v>5.9633027522935782</v>
      </c>
      <c r="C703" s="76">
        <v>6.1579651941097726</v>
      </c>
      <c r="D703" s="76">
        <v>10.542635658914728</v>
      </c>
      <c r="E703" s="76">
        <v>-0.19466244181619441</v>
      </c>
      <c r="F703" s="176">
        <f t="shared" si="10"/>
        <v>0.19466244181619441</v>
      </c>
    </row>
    <row r="704" spans="1:6" x14ac:dyDescent="0.2">
      <c r="A704" t="s">
        <v>62</v>
      </c>
      <c r="B704" s="76">
        <v>5.9633027522935782</v>
      </c>
      <c r="C704" s="76">
        <v>6.1579651941097726</v>
      </c>
      <c r="D704" s="76">
        <v>10.542635658914728</v>
      </c>
      <c r="E704" s="76">
        <v>-0.19466244181619441</v>
      </c>
      <c r="F704" s="176">
        <f t="shared" si="10"/>
        <v>0.19466244181619441</v>
      </c>
    </row>
    <row r="705" spans="1:6" x14ac:dyDescent="0.2">
      <c r="A705" t="s">
        <v>1041</v>
      </c>
      <c r="B705" s="76">
        <v>5.9633027522935782</v>
      </c>
      <c r="C705" s="76">
        <v>6.1579651941097726</v>
      </c>
      <c r="D705" s="76">
        <v>10.542635658914728</v>
      </c>
      <c r="E705" s="76">
        <v>-0.19466244181619441</v>
      </c>
      <c r="F705" s="176">
        <f t="shared" si="10"/>
        <v>0.19466244181619441</v>
      </c>
    </row>
    <row r="706" spans="1:6" x14ac:dyDescent="0.2">
      <c r="A706" t="s">
        <v>1042</v>
      </c>
      <c r="B706" s="76">
        <v>5.9633027522935782</v>
      </c>
      <c r="C706" s="76">
        <v>6.1579651941097726</v>
      </c>
      <c r="D706" s="76">
        <v>10.542635658914728</v>
      </c>
      <c r="E706" s="76">
        <v>-0.19466244181619441</v>
      </c>
      <c r="F706" s="176">
        <f t="shared" si="10"/>
        <v>0.19466244181619441</v>
      </c>
    </row>
    <row r="707" spans="1:6" x14ac:dyDescent="0.2">
      <c r="A707" t="s">
        <v>1043</v>
      </c>
      <c r="B707" s="76">
        <v>5.9633027522935782</v>
      </c>
      <c r="C707" s="76">
        <v>6.1579651941097726</v>
      </c>
      <c r="D707" s="76">
        <v>10.542635658914728</v>
      </c>
      <c r="E707" s="76">
        <v>-0.19466244181619441</v>
      </c>
      <c r="F707" s="176">
        <f t="shared" si="10"/>
        <v>0.19466244181619441</v>
      </c>
    </row>
    <row r="708" spans="1:6" x14ac:dyDescent="0.2">
      <c r="A708" t="s">
        <v>1044</v>
      </c>
      <c r="B708" s="76">
        <v>5.9633027522935782</v>
      </c>
      <c r="C708" s="76">
        <v>6.1579651941097726</v>
      </c>
      <c r="D708" s="76">
        <v>10.542635658914728</v>
      </c>
      <c r="E708" s="76">
        <v>-0.19466244181619441</v>
      </c>
      <c r="F708" s="176">
        <f t="shared" si="10"/>
        <v>0.19466244181619441</v>
      </c>
    </row>
    <row r="709" spans="1:6" x14ac:dyDescent="0.2">
      <c r="A709" t="s">
        <v>1045</v>
      </c>
      <c r="B709" s="76">
        <v>5.9633027522935782</v>
      </c>
      <c r="C709" s="76">
        <v>6.1579651941097726</v>
      </c>
      <c r="D709" s="76">
        <v>10.542635658914728</v>
      </c>
      <c r="E709" s="76">
        <v>-0.19466244181619441</v>
      </c>
      <c r="F709" s="176">
        <f t="shared" si="10"/>
        <v>0.19466244181619441</v>
      </c>
    </row>
    <row r="710" spans="1:6" x14ac:dyDescent="0.2">
      <c r="A710" t="s">
        <v>1046</v>
      </c>
      <c r="B710" s="76">
        <v>5.9633027522935782</v>
      </c>
      <c r="C710" s="76">
        <v>6.1579651941097726</v>
      </c>
      <c r="D710" s="76">
        <v>10.542635658914728</v>
      </c>
      <c r="E710" s="76">
        <v>-0.19466244181619441</v>
      </c>
      <c r="F710" s="176">
        <f t="shared" si="10"/>
        <v>0.19466244181619441</v>
      </c>
    </row>
    <row r="711" spans="1:6" x14ac:dyDescent="0.2">
      <c r="A711" t="s">
        <v>1047</v>
      </c>
      <c r="B711" s="76">
        <v>5.9633027522935782</v>
      </c>
      <c r="C711" s="76">
        <v>6.1579651941097726</v>
      </c>
      <c r="D711" s="76">
        <v>10.542635658914728</v>
      </c>
      <c r="E711" s="76">
        <v>-0.19466244181619441</v>
      </c>
      <c r="F711" s="176">
        <f t="shared" ref="F711:F774" si="11">ABS(E711)</f>
        <v>0.19466244181619441</v>
      </c>
    </row>
    <row r="712" spans="1:6" x14ac:dyDescent="0.2">
      <c r="A712" t="s">
        <v>1048</v>
      </c>
      <c r="B712" s="76">
        <v>5.9633027522935782</v>
      </c>
      <c r="C712" s="76">
        <v>6.1579651941097726</v>
      </c>
      <c r="D712" s="76">
        <v>10.542635658914728</v>
      </c>
      <c r="E712" s="76">
        <v>-0.19466244181619441</v>
      </c>
      <c r="F712" s="176">
        <f t="shared" si="11"/>
        <v>0.19466244181619441</v>
      </c>
    </row>
    <row r="713" spans="1:6" x14ac:dyDescent="0.2">
      <c r="A713" t="s">
        <v>1049</v>
      </c>
      <c r="B713" s="76">
        <v>15.596330275229359</v>
      </c>
      <c r="C713" s="76">
        <v>15.796519410977242</v>
      </c>
      <c r="D713" s="76">
        <v>16.899224806201552</v>
      </c>
      <c r="E713" s="76">
        <v>-0.20018913574788222</v>
      </c>
      <c r="F713" s="176">
        <f t="shared" si="11"/>
        <v>0.20018913574788222</v>
      </c>
    </row>
    <row r="714" spans="1:6" x14ac:dyDescent="0.2">
      <c r="A714" t="s">
        <v>1050</v>
      </c>
      <c r="B714" s="76">
        <v>0.45871559633027525</v>
      </c>
      <c r="C714" s="76">
        <v>0.66934404283801874</v>
      </c>
      <c r="D714" s="76">
        <v>0.77519379844961245</v>
      </c>
      <c r="E714" s="76">
        <v>-0.21062844650774348</v>
      </c>
      <c r="F714" s="176">
        <f t="shared" si="11"/>
        <v>0.21062844650774348</v>
      </c>
    </row>
    <row r="715" spans="1:6" x14ac:dyDescent="0.2">
      <c r="A715" t="s">
        <v>1051</v>
      </c>
      <c r="B715" s="76">
        <v>0.45871559633027525</v>
      </c>
      <c r="C715" s="76">
        <v>0.66934404283801874</v>
      </c>
      <c r="D715" s="76">
        <v>0.46511627906976744</v>
      </c>
      <c r="E715" s="76">
        <v>-0.21062844650774348</v>
      </c>
      <c r="F715" s="176">
        <f t="shared" si="11"/>
        <v>0.21062844650774348</v>
      </c>
    </row>
    <row r="716" spans="1:6" x14ac:dyDescent="0.2">
      <c r="A716" t="s">
        <v>1052</v>
      </c>
      <c r="B716" s="76">
        <v>69.266055045871553</v>
      </c>
      <c r="C716" s="76">
        <v>69.47791164658635</v>
      </c>
      <c r="D716" s="76">
        <v>67.441860465116278</v>
      </c>
      <c r="E716" s="76">
        <v>-0.21185660071479617</v>
      </c>
      <c r="F716" s="176">
        <f t="shared" si="11"/>
        <v>0.21185660071479617</v>
      </c>
    </row>
    <row r="717" spans="1:6" x14ac:dyDescent="0.2">
      <c r="A717" t="s">
        <v>1053</v>
      </c>
      <c r="B717" s="76">
        <v>10.091743119266056</v>
      </c>
      <c r="C717" s="76">
        <v>10.307898259705489</v>
      </c>
      <c r="D717" s="76">
        <v>10.697674418604651</v>
      </c>
      <c r="E717" s="76">
        <v>-0.21615514043943307</v>
      </c>
      <c r="F717" s="176">
        <f t="shared" si="11"/>
        <v>0.21615514043943307</v>
      </c>
    </row>
    <row r="718" spans="1:6" x14ac:dyDescent="0.2">
      <c r="A718" t="s">
        <v>1054</v>
      </c>
      <c r="B718" s="76">
        <v>54.128440366972477</v>
      </c>
      <c r="C718" s="76">
        <v>54.350736278447123</v>
      </c>
      <c r="D718" s="76">
        <v>56.279069767441861</v>
      </c>
      <c r="E718" s="76">
        <v>-0.22229591147464589</v>
      </c>
      <c r="F718" s="176">
        <f t="shared" si="11"/>
        <v>0.22229591147464589</v>
      </c>
    </row>
    <row r="719" spans="1:6" x14ac:dyDescent="0.2">
      <c r="A719" t="s">
        <v>1055</v>
      </c>
      <c r="B719" s="76">
        <v>0</v>
      </c>
      <c r="C719" s="76">
        <v>0.2677376171352075</v>
      </c>
      <c r="D719" s="76">
        <v>0.31007751937984496</v>
      </c>
      <c r="E719" s="76">
        <v>-0.2677376171352075</v>
      </c>
      <c r="F719" s="176">
        <f t="shared" si="11"/>
        <v>0.2677376171352075</v>
      </c>
    </row>
    <row r="720" spans="1:6" x14ac:dyDescent="0.2">
      <c r="A720" t="s">
        <v>1056</v>
      </c>
      <c r="B720" s="76">
        <v>0</v>
      </c>
      <c r="C720" s="76">
        <v>0.2677376171352075</v>
      </c>
      <c r="D720" s="76">
        <v>0.31007751937984496</v>
      </c>
      <c r="E720" s="76">
        <v>-0.2677376171352075</v>
      </c>
      <c r="F720" s="176">
        <f t="shared" si="11"/>
        <v>0.2677376171352075</v>
      </c>
    </row>
    <row r="721" spans="1:6" x14ac:dyDescent="0.2">
      <c r="A721" t="s">
        <v>1057</v>
      </c>
      <c r="B721" s="76">
        <v>0</v>
      </c>
      <c r="C721" s="76">
        <v>0.2677376171352075</v>
      </c>
      <c r="D721" s="76">
        <v>0.31007751937984496</v>
      </c>
      <c r="E721" s="76">
        <v>-0.2677376171352075</v>
      </c>
      <c r="F721" s="176">
        <f t="shared" si="11"/>
        <v>0.2677376171352075</v>
      </c>
    </row>
    <row r="722" spans="1:6" x14ac:dyDescent="0.2">
      <c r="A722" t="s">
        <v>1058</v>
      </c>
      <c r="B722" s="76">
        <v>7.3394495412844041</v>
      </c>
      <c r="C722" s="76">
        <v>7.6305220883534144</v>
      </c>
      <c r="D722" s="76">
        <v>10.852713178294573</v>
      </c>
      <c r="E722" s="76">
        <v>-0.29107254706901031</v>
      </c>
      <c r="F722" s="176">
        <f t="shared" si="11"/>
        <v>0.29107254706901031</v>
      </c>
    </row>
    <row r="723" spans="1:6" x14ac:dyDescent="0.2">
      <c r="A723" t="s">
        <v>1059</v>
      </c>
      <c r="B723" s="76">
        <v>10.550458715596331</v>
      </c>
      <c r="C723" s="76">
        <v>10.843373493975903</v>
      </c>
      <c r="D723" s="76">
        <v>11.162790697674419</v>
      </c>
      <c r="E723" s="76">
        <v>-0.29291477837957203</v>
      </c>
      <c r="F723" s="176">
        <f t="shared" si="11"/>
        <v>0.29291477837957203</v>
      </c>
    </row>
    <row r="724" spans="1:6" x14ac:dyDescent="0.2">
      <c r="A724" t="s">
        <v>1060</v>
      </c>
      <c r="B724" s="76">
        <v>5.0458715596330279</v>
      </c>
      <c r="C724" s="76">
        <v>5.3547523427041499</v>
      </c>
      <c r="D724" s="76">
        <v>5.4263565891472867</v>
      </c>
      <c r="E724" s="76">
        <v>-0.30888078307112199</v>
      </c>
      <c r="F724" s="176">
        <f t="shared" si="11"/>
        <v>0.30888078307112199</v>
      </c>
    </row>
    <row r="725" spans="1:6" x14ac:dyDescent="0.2">
      <c r="A725" t="s">
        <v>1061</v>
      </c>
      <c r="B725" s="76">
        <v>2.7522935779816518</v>
      </c>
      <c r="C725" s="76">
        <v>3.0789825970548863</v>
      </c>
      <c r="D725" s="76">
        <v>4.3410852713178292</v>
      </c>
      <c r="E725" s="76">
        <v>-0.32668901907323455</v>
      </c>
      <c r="F725" s="176">
        <f t="shared" si="11"/>
        <v>0.32668901907323455</v>
      </c>
    </row>
    <row r="726" spans="1:6" x14ac:dyDescent="0.2">
      <c r="A726" t="s">
        <v>1062</v>
      </c>
      <c r="B726" s="76">
        <v>5.9633027522935782</v>
      </c>
      <c r="C726" s="76">
        <v>6.2918340026773762</v>
      </c>
      <c r="D726" s="76">
        <v>10.697674418604651</v>
      </c>
      <c r="E726" s="76">
        <v>-0.32853125038379805</v>
      </c>
      <c r="F726" s="176">
        <f t="shared" si="11"/>
        <v>0.32853125038379805</v>
      </c>
    </row>
    <row r="727" spans="1:6" x14ac:dyDescent="0.2">
      <c r="A727" t="s">
        <v>1063</v>
      </c>
      <c r="B727" s="76">
        <v>9.1743119266055047</v>
      </c>
      <c r="C727" s="76">
        <v>9.5046854082998671</v>
      </c>
      <c r="D727" s="76">
        <v>11.472868217054263</v>
      </c>
      <c r="E727" s="76">
        <v>-0.33037348169436243</v>
      </c>
      <c r="F727" s="176">
        <f t="shared" si="11"/>
        <v>0.33037348169436243</v>
      </c>
    </row>
    <row r="728" spans="1:6" x14ac:dyDescent="0.2">
      <c r="A728" t="s">
        <v>1064</v>
      </c>
      <c r="B728" s="76">
        <v>0.45871559633027525</v>
      </c>
      <c r="C728" s="76">
        <v>0.80321285140562237</v>
      </c>
      <c r="D728" s="76">
        <v>0.93023255813953487</v>
      </c>
      <c r="E728" s="76">
        <v>-0.34449725507534712</v>
      </c>
      <c r="F728" s="176">
        <f t="shared" si="11"/>
        <v>0.34449725507534712</v>
      </c>
    </row>
    <row r="729" spans="1:6" x14ac:dyDescent="0.2">
      <c r="A729" t="s">
        <v>1065</v>
      </c>
      <c r="B729" s="76">
        <v>6.8807339449541285</v>
      </c>
      <c r="C729" s="76">
        <v>7.2289156626506017</v>
      </c>
      <c r="D729" s="76">
        <v>11.007751937984496</v>
      </c>
      <c r="E729" s="76">
        <v>-0.34818171769647321</v>
      </c>
      <c r="F729" s="176">
        <f t="shared" si="11"/>
        <v>0.34818171769647321</v>
      </c>
    </row>
    <row r="730" spans="1:6" x14ac:dyDescent="0.2">
      <c r="A730" t="s">
        <v>1066</v>
      </c>
      <c r="B730" s="76">
        <v>11.926605504587156</v>
      </c>
      <c r="C730" s="76">
        <v>12.315930388219545</v>
      </c>
      <c r="D730" s="76">
        <v>13.333333333333334</v>
      </c>
      <c r="E730" s="76">
        <v>-0.38932488363238882</v>
      </c>
      <c r="F730" s="176">
        <f t="shared" si="11"/>
        <v>0.38932488363238882</v>
      </c>
    </row>
    <row r="731" spans="1:6" x14ac:dyDescent="0.2">
      <c r="A731" t="s">
        <v>1067</v>
      </c>
      <c r="B731" s="76">
        <v>93.577981651376149</v>
      </c>
      <c r="C731" s="76">
        <v>93.975903614457835</v>
      </c>
      <c r="D731" s="76">
        <v>95.038759689922486</v>
      </c>
      <c r="E731" s="76">
        <v>-0.3979219630816857</v>
      </c>
      <c r="F731" s="176">
        <f t="shared" si="11"/>
        <v>0.3979219630816857</v>
      </c>
    </row>
    <row r="732" spans="1:6" x14ac:dyDescent="0.2">
      <c r="A732" t="s">
        <v>1068</v>
      </c>
      <c r="B732" s="76">
        <v>10.550458715596331</v>
      </c>
      <c r="C732" s="76">
        <v>10.977242302543507</v>
      </c>
      <c r="D732" s="76">
        <v>11.782945736434108</v>
      </c>
      <c r="E732" s="76">
        <v>-0.42678358694717566</v>
      </c>
      <c r="F732" s="176">
        <f t="shared" si="11"/>
        <v>0.42678358694717566</v>
      </c>
    </row>
    <row r="733" spans="1:6" x14ac:dyDescent="0.2">
      <c r="A733" t="s">
        <v>1069</v>
      </c>
      <c r="B733" s="76">
        <v>21.100917431192663</v>
      </c>
      <c r="C733" s="76">
        <v>21.552878179384201</v>
      </c>
      <c r="D733" s="76">
        <v>20.775193798449614</v>
      </c>
      <c r="E733" s="76">
        <v>-0.45196074819153864</v>
      </c>
      <c r="F733" s="176">
        <f t="shared" si="11"/>
        <v>0.45196074819153864</v>
      </c>
    </row>
    <row r="734" spans="1:6" x14ac:dyDescent="0.2">
      <c r="A734" t="s">
        <v>1070</v>
      </c>
      <c r="B734" s="76">
        <v>2.7522935779816518</v>
      </c>
      <c r="C734" s="76">
        <v>3.2128514056224895</v>
      </c>
      <c r="D734" s="76">
        <v>2.4806201550387597</v>
      </c>
      <c r="E734" s="76">
        <v>-0.46055782764083775</v>
      </c>
      <c r="F734" s="176">
        <f t="shared" si="11"/>
        <v>0.46055782764083775</v>
      </c>
    </row>
    <row r="735" spans="1:6" x14ac:dyDescent="0.2">
      <c r="A735" t="s">
        <v>1071</v>
      </c>
      <c r="B735" s="76">
        <v>71.559633027522935</v>
      </c>
      <c r="C735" s="76">
        <v>72.021419009370817</v>
      </c>
      <c r="D735" s="76">
        <v>72.248062015503876</v>
      </c>
      <c r="E735" s="76">
        <v>-0.461785981847882</v>
      </c>
      <c r="F735" s="176">
        <f t="shared" si="11"/>
        <v>0.461785981847882</v>
      </c>
    </row>
    <row r="736" spans="1:6" x14ac:dyDescent="0.2">
      <c r="A736" t="s">
        <v>1072</v>
      </c>
      <c r="B736" s="76">
        <v>77.981651376146786</v>
      </c>
      <c r="C736" s="76">
        <v>78.447121820615791</v>
      </c>
      <c r="D736" s="76">
        <v>75.348837209302317</v>
      </c>
      <c r="E736" s="76">
        <v>-0.46547044446900543</v>
      </c>
      <c r="F736" s="176">
        <f t="shared" si="11"/>
        <v>0.46547044446900543</v>
      </c>
    </row>
    <row r="737" spans="1:6" x14ac:dyDescent="0.2">
      <c r="A737" t="s">
        <v>1073</v>
      </c>
      <c r="B737" s="76">
        <v>0.45871559633027525</v>
      </c>
      <c r="C737" s="76">
        <v>0.93708165997322623</v>
      </c>
      <c r="D737" s="76">
        <v>0.15503875968992248</v>
      </c>
      <c r="E737" s="76">
        <v>-0.47836606364295098</v>
      </c>
      <c r="F737" s="176">
        <f t="shared" si="11"/>
        <v>0.47836606364295098</v>
      </c>
    </row>
    <row r="738" spans="1:6" x14ac:dyDescent="0.2">
      <c r="A738" t="s">
        <v>1074</v>
      </c>
      <c r="B738" s="76">
        <v>0.45871559633027525</v>
      </c>
      <c r="C738" s="76">
        <v>0.93708165997322623</v>
      </c>
      <c r="D738" s="76">
        <v>0.15503875968992248</v>
      </c>
      <c r="E738" s="76">
        <v>-0.47836606364295098</v>
      </c>
      <c r="F738" s="176">
        <f t="shared" si="11"/>
        <v>0.47836606364295098</v>
      </c>
    </row>
    <row r="739" spans="1:6" x14ac:dyDescent="0.2">
      <c r="A739" t="s">
        <v>1075</v>
      </c>
      <c r="B739" s="76">
        <v>0.45871559633027525</v>
      </c>
      <c r="C739" s="76">
        <v>0.93708165997322623</v>
      </c>
      <c r="D739" s="76">
        <v>0.15503875968992248</v>
      </c>
      <c r="E739" s="76">
        <v>-0.47836606364295098</v>
      </c>
      <c r="F739" s="176">
        <f t="shared" si="11"/>
        <v>0.47836606364295098</v>
      </c>
    </row>
    <row r="740" spans="1:6" x14ac:dyDescent="0.2">
      <c r="A740" t="s">
        <v>1076</v>
      </c>
      <c r="B740" s="76">
        <v>0.45871559633027525</v>
      </c>
      <c r="C740" s="76">
        <v>0.93708165997322623</v>
      </c>
      <c r="D740" s="76">
        <v>0.31007751937984496</v>
      </c>
      <c r="E740" s="76">
        <v>-0.47836606364295098</v>
      </c>
      <c r="F740" s="176">
        <f t="shared" si="11"/>
        <v>0.47836606364295098</v>
      </c>
    </row>
    <row r="741" spans="1:6" x14ac:dyDescent="0.2">
      <c r="A741" t="s">
        <v>1077</v>
      </c>
      <c r="B741" s="76">
        <v>0.45871559633027525</v>
      </c>
      <c r="C741" s="76">
        <v>0.93708165997322623</v>
      </c>
      <c r="D741" s="76">
        <v>0.62015503875968991</v>
      </c>
      <c r="E741" s="76">
        <v>-0.47836606364295098</v>
      </c>
      <c r="F741" s="176">
        <f t="shared" si="11"/>
        <v>0.47836606364295098</v>
      </c>
    </row>
    <row r="742" spans="1:6" x14ac:dyDescent="0.2">
      <c r="A742" t="s">
        <v>1078</v>
      </c>
      <c r="B742" s="76">
        <v>6.8807339449541285</v>
      </c>
      <c r="C742" s="76">
        <v>7.3627844712182062</v>
      </c>
      <c r="D742" s="76">
        <v>11.007751937984496</v>
      </c>
      <c r="E742" s="76">
        <v>-0.48205052626407774</v>
      </c>
      <c r="F742" s="176">
        <f t="shared" si="11"/>
        <v>0.48205052626407774</v>
      </c>
    </row>
    <row r="743" spans="1:6" x14ac:dyDescent="0.2">
      <c r="A743" t="s">
        <v>1079</v>
      </c>
      <c r="B743" s="76">
        <v>7.7981651376146797</v>
      </c>
      <c r="C743" s="76">
        <v>8.2998661311914326</v>
      </c>
      <c r="D743" s="76">
        <v>11.317829457364342</v>
      </c>
      <c r="E743" s="76">
        <v>-0.50170099357675291</v>
      </c>
      <c r="F743" s="176">
        <f t="shared" si="11"/>
        <v>0.50170099357675291</v>
      </c>
    </row>
    <row r="744" spans="1:6" x14ac:dyDescent="0.2">
      <c r="A744" t="s">
        <v>1080</v>
      </c>
      <c r="B744" s="76">
        <v>23.853211009174313</v>
      </c>
      <c r="C744" s="76">
        <v>24.364123159303883</v>
      </c>
      <c r="D744" s="76">
        <v>26.356589147286826</v>
      </c>
      <c r="E744" s="76">
        <v>-0.51091215012957036</v>
      </c>
      <c r="F744" s="176">
        <f t="shared" si="11"/>
        <v>0.51091215012957036</v>
      </c>
    </row>
    <row r="745" spans="1:6" x14ac:dyDescent="0.2">
      <c r="A745" t="s">
        <v>1081</v>
      </c>
      <c r="B745" s="76">
        <v>8.7155963302752291</v>
      </c>
      <c r="C745" s="76">
        <v>9.236947791164658</v>
      </c>
      <c r="D745" s="76">
        <v>11.317829457364342</v>
      </c>
      <c r="E745" s="76">
        <v>-0.52135146088942896</v>
      </c>
      <c r="F745" s="176">
        <f t="shared" si="11"/>
        <v>0.52135146088942896</v>
      </c>
    </row>
    <row r="746" spans="1:6" x14ac:dyDescent="0.2">
      <c r="A746" t="s">
        <v>1082</v>
      </c>
      <c r="B746" s="76">
        <v>0</v>
      </c>
      <c r="C746" s="76">
        <v>0.53547523427041499</v>
      </c>
      <c r="D746" s="76">
        <v>0.31007751937984496</v>
      </c>
      <c r="E746" s="76">
        <v>-0.53547523427041499</v>
      </c>
      <c r="F746" s="176">
        <f t="shared" si="11"/>
        <v>0.53547523427041499</v>
      </c>
    </row>
    <row r="747" spans="1:6" x14ac:dyDescent="0.2">
      <c r="A747" t="s">
        <v>1083</v>
      </c>
      <c r="B747" s="76">
        <v>0</v>
      </c>
      <c r="C747" s="76">
        <v>0.53547523427041499</v>
      </c>
      <c r="D747" s="76">
        <v>0.31007751937984496</v>
      </c>
      <c r="E747" s="76">
        <v>-0.53547523427041499</v>
      </c>
      <c r="F747" s="176">
        <f t="shared" si="11"/>
        <v>0.53547523427041499</v>
      </c>
    </row>
    <row r="748" spans="1:6" x14ac:dyDescent="0.2">
      <c r="A748" t="s">
        <v>1084</v>
      </c>
      <c r="B748" s="76">
        <v>0</v>
      </c>
      <c r="C748" s="76">
        <v>0.53547523427041499</v>
      </c>
      <c r="D748" s="76">
        <v>0.31007751937984496</v>
      </c>
      <c r="E748" s="76">
        <v>-0.53547523427041499</v>
      </c>
      <c r="F748" s="176">
        <f t="shared" si="11"/>
        <v>0.53547523427041499</v>
      </c>
    </row>
    <row r="749" spans="1:6" x14ac:dyDescent="0.2">
      <c r="A749" t="s">
        <v>1085</v>
      </c>
      <c r="B749" s="76">
        <v>0</v>
      </c>
      <c r="C749" s="76">
        <v>0.53547523427041499</v>
      </c>
      <c r="D749" s="76">
        <v>0.31007751937984496</v>
      </c>
      <c r="E749" s="76">
        <v>-0.53547523427041499</v>
      </c>
      <c r="F749" s="176">
        <f t="shared" si="11"/>
        <v>0.53547523427041499</v>
      </c>
    </row>
    <row r="750" spans="1:6" x14ac:dyDescent="0.2">
      <c r="A750" t="s">
        <v>1086</v>
      </c>
      <c r="B750" s="76">
        <v>0</v>
      </c>
      <c r="C750" s="76">
        <v>0.53547523427041499</v>
      </c>
      <c r="D750" s="76">
        <v>0.31007751937984496</v>
      </c>
      <c r="E750" s="76">
        <v>-0.53547523427041499</v>
      </c>
      <c r="F750" s="176">
        <f t="shared" si="11"/>
        <v>0.53547523427041499</v>
      </c>
    </row>
    <row r="751" spans="1:6" x14ac:dyDescent="0.2">
      <c r="A751" t="s">
        <v>1087</v>
      </c>
      <c r="B751" s="76">
        <v>0</v>
      </c>
      <c r="C751" s="76">
        <v>0.53547523427041499</v>
      </c>
      <c r="D751" s="76">
        <v>0.31007751937984496</v>
      </c>
      <c r="E751" s="76">
        <v>-0.53547523427041499</v>
      </c>
      <c r="F751" s="176">
        <f t="shared" si="11"/>
        <v>0.53547523427041499</v>
      </c>
    </row>
    <row r="752" spans="1:6" x14ac:dyDescent="0.2">
      <c r="A752" t="s">
        <v>1088</v>
      </c>
      <c r="B752" s="76">
        <v>0</v>
      </c>
      <c r="C752" s="76">
        <v>0.53547523427041499</v>
      </c>
      <c r="D752" s="76">
        <v>0.31007751937984496</v>
      </c>
      <c r="E752" s="76">
        <v>-0.53547523427041499</v>
      </c>
      <c r="F752" s="176">
        <f t="shared" si="11"/>
        <v>0.53547523427041499</v>
      </c>
    </row>
    <row r="753" spans="1:6" x14ac:dyDescent="0.2">
      <c r="A753" t="s">
        <v>48</v>
      </c>
      <c r="B753" s="76">
        <v>0</v>
      </c>
      <c r="C753" s="76">
        <v>0.53547523427041499</v>
      </c>
      <c r="D753" s="76">
        <v>0.31007751937984496</v>
      </c>
      <c r="E753" s="76">
        <v>-0.53547523427041499</v>
      </c>
      <c r="F753" s="176">
        <f t="shared" si="11"/>
        <v>0.53547523427041499</v>
      </c>
    </row>
    <row r="754" spans="1:6" x14ac:dyDescent="0.2">
      <c r="A754" t="s">
        <v>1089</v>
      </c>
      <c r="B754" s="76">
        <v>0</v>
      </c>
      <c r="C754" s="76">
        <v>0.53547523427041499</v>
      </c>
      <c r="D754" s="76">
        <v>0.31007751937984496</v>
      </c>
      <c r="E754" s="76">
        <v>-0.53547523427041499</v>
      </c>
      <c r="F754" s="176">
        <f t="shared" si="11"/>
        <v>0.53547523427041499</v>
      </c>
    </row>
    <row r="755" spans="1:6" x14ac:dyDescent="0.2">
      <c r="A755" t="s">
        <v>1090</v>
      </c>
      <c r="B755" s="76">
        <v>0</v>
      </c>
      <c r="C755" s="76">
        <v>0.53547523427041499</v>
      </c>
      <c r="D755" s="76">
        <v>0.31007751937984496</v>
      </c>
      <c r="E755" s="76">
        <v>-0.53547523427041499</v>
      </c>
      <c r="F755" s="176">
        <f t="shared" si="11"/>
        <v>0.53547523427041499</v>
      </c>
    </row>
    <row r="756" spans="1:6" x14ac:dyDescent="0.2">
      <c r="A756" t="s">
        <v>1091</v>
      </c>
      <c r="B756" s="76">
        <v>0</v>
      </c>
      <c r="C756" s="76">
        <v>0.53547523427041499</v>
      </c>
      <c r="D756" s="76">
        <v>0.31007751937984496</v>
      </c>
      <c r="E756" s="76">
        <v>-0.53547523427041499</v>
      </c>
      <c r="F756" s="176">
        <f t="shared" si="11"/>
        <v>0.53547523427041499</v>
      </c>
    </row>
    <row r="757" spans="1:6" x14ac:dyDescent="0.2">
      <c r="A757" t="s">
        <v>1092</v>
      </c>
      <c r="B757" s="76">
        <v>0</v>
      </c>
      <c r="C757" s="76">
        <v>0.53547523427041499</v>
      </c>
      <c r="D757" s="76">
        <v>0.31007751937984496</v>
      </c>
      <c r="E757" s="76">
        <v>-0.53547523427041499</v>
      </c>
      <c r="F757" s="176">
        <f t="shared" si="11"/>
        <v>0.53547523427041499</v>
      </c>
    </row>
    <row r="758" spans="1:6" x14ac:dyDescent="0.2">
      <c r="A758" t="s">
        <v>1093</v>
      </c>
      <c r="B758" s="76">
        <v>0</v>
      </c>
      <c r="C758" s="76">
        <v>0.53547523427041499</v>
      </c>
      <c r="D758" s="76">
        <v>0.31007751937984496</v>
      </c>
      <c r="E758" s="76">
        <v>-0.53547523427041499</v>
      </c>
      <c r="F758" s="176">
        <f t="shared" si="11"/>
        <v>0.53547523427041499</v>
      </c>
    </row>
    <row r="759" spans="1:6" x14ac:dyDescent="0.2">
      <c r="A759" t="s">
        <v>1094</v>
      </c>
      <c r="B759" s="76">
        <v>0</v>
      </c>
      <c r="C759" s="76">
        <v>0.53547523427041499</v>
      </c>
      <c r="D759" s="76">
        <v>0.31007751937984496</v>
      </c>
      <c r="E759" s="76">
        <v>-0.53547523427041499</v>
      </c>
      <c r="F759" s="176">
        <f t="shared" si="11"/>
        <v>0.53547523427041499</v>
      </c>
    </row>
    <row r="760" spans="1:6" x14ac:dyDescent="0.2">
      <c r="A760" t="s">
        <v>1095</v>
      </c>
      <c r="B760" s="76">
        <v>0</v>
      </c>
      <c r="C760" s="76">
        <v>0.53547523427041499</v>
      </c>
      <c r="D760" s="76">
        <v>0.31007751937984496</v>
      </c>
      <c r="E760" s="76">
        <v>-0.53547523427041499</v>
      </c>
      <c r="F760" s="176">
        <f t="shared" si="11"/>
        <v>0.53547523427041499</v>
      </c>
    </row>
    <row r="761" spans="1:6" x14ac:dyDescent="0.2">
      <c r="A761" t="s">
        <v>1096</v>
      </c>
      <c r="B761" s="76">
        <v>0</v>
      </c>
      <c r="C761" s="76">
        <v>0.53547523427041499</v>
      </c>
      <c r="D761" s="76">
        <v>0.31007751937984496</v>
      </c>
      <c r="E761" s="76">
        <v>-0.53547523427041499</v>
      </c>
      <c r="F761" s="176">
        <f t="shared" si="11"/>
        <v>0.53547523427041499</v>
      </c>
    </row>
    <row r="762" spans="1:6" x14ac:dyDescent="0.2">
      <c r="A762" t="s">
        <v>1097</v>
      </c>
      <c r="B762" s="76">
        <v>0</v>
      </c>
      <c r="C762" s="76">
        <v>0.53547523427041499</v>
      </c>
      <c r="D762" s="76">
        <v>0.31007751937984496</v>
      </c>
      <c r="E762" s="76">
        <v>-0.53547523427041499</v>
      </c>
      <c r="F762" s="176">
        <f t="shared" si="11"/>
        <v>0.53547523427041499</v>
      </c>
    </row>
    <row r="763" spans="1:6" x14ac:dyDescent="0.2">
      <c r="A763" t="s">
        <v>1098</v>
      </c>
      <c r="B763" s="76">
        <v>0</v>
      </c>
      <c r="C763" s="76">
        <v>0.53547523427041499</v>
      </c>
      <c r="D763" s="76">
        <v>0.31007751937984496</v>
      </c>
      <c r="E763" s="76">
        <v>-0.53547523427041499</v>
      </c>
      <c r="F763" s="176">
        <f t="shared" si="11"/>
        <v>0.53547523427041499</v>
      </c>
    </row>
    <row r="764" spans="1:6" x14ac:dyDescent="0.2">
      <c r="A764" t="s">
        <v>1099</v>
      </c>
      <c r="B764" s="76">
        <v>0</v>
      </c>
      <c r="C764" s="76">
        <v>0.53547523427041499</v>
      </c>
      <c r="D764" s="76">
        <v>0.31007751937984496</v>
      </c>
      <c r="E764" s="76">
        <v>-0.53547523427041499</v>
      </c>
      <c r="F764" s="176">
        <f t="shared" si="11"/>
        <v>0.53547523427041499</v>
      </c>
    </row>
    <row r="765" spans="1:6" x14ac:dyDescent="0.2">
      <c r="A765" t="s">
        <v>1100</v>
      </c>
      <c r="B765" s="76">
        <v>0</v>
      </c>
      <c r="C765" s="76">
        <v>0.53547523427041499</v>
      </c>
      <c r="D765" s="76">
        <v>0.31007751937984496</v>
      </c>
      <c r="E765" s="76">
        <v>-0.53547523427041499</v>
      </c>
      <c r="F765" s="176">
        <f t="shared" si="11"/>
        <v>0.53547523427041499</v>
      </c>
    </row>
    <row r="766" spans="1:6" x14ac:dyDescent="0.2">
      <c r="A766" t="s">
        <v>1101</v>
      </c>
      <c r="B766" s="76">
        <v>0</v>
      </c>
      <c r="C766" s="76">
        <v>0.53547523427041499</v>
      </c>
      <c r="D766" s="76">
        <v>0.31007751937984496</v>
      </c>
      <c r="E766" s="76">
        <v>-0.53547523427041499</v>
      </c>
      <c r="F766" s="176">
        <f t="shared" si="11"/>
        <v>0.53547523427041499</v>
      </c>
    </row>
    <row r="767" spans="1:6" x14ac:dyDescent="0.2">
      <c r="A767" t="s">
        <v>1102</v>
      </c>
      <c r="B767" s="76">
        <v>0</v>
      </c>
      <c r="C767" s="76">
        <v>0.53547523427041499</v>
      </c>
      <c r="D767" s="76">
        <v>0.31007751937984496</v>
      </c>
      <c r="E767" s="76">
        <v>-0.53547523427041499</v>
      </c>
      <c r="F767" s="176">
        <f t="shared" si="11"/>
        <v>0.53547523427041499</v>
      </c>
    </row>
    <row r="768" spans="1:6" x14ac:dyDescent="0.2">
      <c r="A768" t="s">
        <v>1103</v>
      </c>
      <c r="B768" s="76">
        <v>0</v>
      </c>
      <c r="C768" s="76">
        <v>0.53547523427041499</v>
      </c>
      <c r="D768" s="76">
        <v>0.31007751937984496</v>
      </c>
      <c r="E768" s="76">
        <v>-0.53547523427041499</v>
      </c>
      <c r="F768" s="176">
        <f t="shared" si="11"/>
        <v>0.53547523427041499</v>
      </c>
    </row>
    <row r="769" spans="1:6" x14ac:dyDescent="0.2">
      <c r="A769" t="s">
        <v>1104</v>
      </c>
      <c r="B769" s="76">
        <v>0</v>
      </c>
      <c r="C769" s="76">
        <v>0.53547523427041499</v>
      </c>
      <c r="D769" s="76">
        <v>0.31007751937984496</v>
      </c>
      <c r="E769" s="76">
        <v>-0.53547523427041499</v>
      </c>
      <c r="F769" s="176">
        <f t="shared" si="11"/>
        <v>0.53547523427041499</v>
      </c>
    </row>
    <row r="770" spans="1:6" x14ac:dyDescent="0.2">
      <c r="A770" t="s">
        <v>1105</v>
      </c>
      <c r="B770" s="76">
        <v>0</v>
      </c>
      <c r="C770" s="76">
        <v>0.53547523427041499</v>
      </c>
      <c r="D770" s="76">
        <v>0.31007751937984496</v>
      </c>
      <c r="E770" s="76">
        <v>-0.53547523427041499</v>
      </c>
      <c r="F770" s="176">
        <f t="shared" si="11"/>
        <v>0.53547523427041499</v>
      </c>
    </row>
    <row r="771" spans="1:6" x14ac:dyDescent="0.2">
      <c r="A771" t="s">
        <v>1106</v>
      </c>
      <c r="B771" s="76">
        <v>0</v>
      </c>
      <c r="C771" s="76">
        <v>0.53547523427041499</v>
      </c>
      <c r="D771" s="76">
        <v>0.31007751937984496</v>
      </c>
      <c r="E771" s="76">
        <v>-0.53547523427041499</v>
      </c>
      <c r="F771" s="176">
        <f t="shared" si="11"/>
        <v>0.53547523427041499</v>
      </c>
    </row>
    <row r="772" spans="1:6" x14ac:dyDescent="0.2">
      <c r="A772" t="s">
        <v>1107</v>
      </c>
      <c r="B772" s="76">
        <v>0</v>
      </c>
      <c r="C772" s="76">
        <v>0.53547523427041499</v>
      </c>
      <c r="D772" s="76">
        <v>0.31007751937984496</v>
      </c>
      <c r="E772" s="76">
        <v>-0.53547523427041499</v>
      </c>
      <c r="F772" s="176">
        <f t="shared" si="11"/>
        <v>0.53547523427041499</v>
      </c>
    </row>
    <row r="773" spans="1:6" x14ac:dyDescent="0.2">
      <c r="A773" t="s">
        <v>1108</v>
      </c>
      <c r="B773" s="76">
        <v>0</v>
      </c>
      <c r="C773" s="76">
        <v>0.53547523427041499</v>
      </c>
      <c r="D773" s="76">
        <v>0.31007751937984496</v>
      </c>
      <c r="E773" s="76">
        <v>-0.53547523427041499</v>
      </c>
      <c r="F773" s="176">
        <f t="shared" si="11"/>
        <v>0.53547523427041499</v>
      </c>
    </row>
    <row r="774" spans="1:6" x14ac:dyDescent="0.2">
      <c r="A774" t="s">
        <v>1109</v>
      </c>
      <c r="B774" s="76">
        <v>0</v>
      </c>
      <c r="C774" s="76">
        <v>0.53547523427041499</v>
      </c>
      <c r="D774" s="76">
        <v>0.31007751937984496</v>
      </c>
      <c r="E774" s="76">
        <v>-0.53547523427041499</v>
      </c>
      <c r="F774" s="176">
        <f t="shared" si="11"/>
        <v>0.53547523427041499</v>
      </c>
    </row>
    <row r="775" spans="1:6" x14ac:dyDescent="0.2">
      <c r="A775" t="s">
        <v>1110</v>
      </c>
      <c r="B775" s="76">
        <v>0</v>
      </c>
      <c r="C775" s="76">
        <v>0.53547523427041499</v>
      </c>
      <c r="D775" s="76">
        <v>0.31007751937984496</v>
      </c>
      <c r="E775" s="76">
        <v>-0.53547523427041499</v>
      </c>
      <c r="F775" s="176">
        <f t="shared" ref="F775:F838" si="12">ABS(E775)</f>
        <v>0.53547523427041499</v>
      </c>
    </row>
    <row r="776" spans="1:6" x14ac:dyDescent="0.2">
      <c r="A776" t="s">
        <v>1111</v>
      </c>
      <c r="B776" s="76">
        <v>0</v>
      </c>
      <c r="C776" s="76">
        <v>0.53547523427041499</v>
      </c>
      <c r="D776" s="76">
        <v>0.31007751937984496</v>
      </c>
      <c r="E776" s="76">
        <v>-0.53547523427041499</v>
      </c>
      <c r="F776" s="176">
        <f t="shared" si="12"/>
        <v>0.53547523427041499</v>
      </c>
    </row>
    <row r="777" spans="1:6" x14ac:dyDescent="0.2">
      <c r="A777" t="s">
        <v>1112</v>
      </c>
      <c r="B777" s="76">
        <v>0</v>
      </c>
      <c r="C777" s="76">
        <v>0.53547523427041499</v>
      </c>
      <c r="D777" s="76">
        <v>0.31007751937984496</v>
      </c>
      <c r="E777" s="76">
        <v>-0.53547523427041499</v>
      </c>
      <c r="F777" s="176">
        <f t="shared" si="12"/>
        <v>0.53547523427041499</v>
      </c>
    </row>
    <row r="778" spans="1:6" x14ac:dyDescent="0.2">
      <c r="A778" t="s">
        <v>1113</v>
      </c>
      <c r="B778" s="76">
        <v>0</v>
      </c>
      <c r="C778" s="76">
        <v>0.53547523427041499</v>
      </c>
      <c r="D778" s="76">
        <v>0.31007751937984496</v>
      </c>
      <c r="E778" s="76">
        <v>-0.53547523427041499</v>
      </c>
      <c r="F778" s="176">
        <f t="shared" si="12"/>
        <v>0.53547523427041499</v>
      </c>
    </row>
    <row r="779" spans="1:6" x14ac:dyDescent="0.2">
      <c r="A779" t="s">
        <v>1114</v>
      </c>
      <c r="B779" s="76">
        <v>0</v>
      </c>
      <c r="C779" s="76">
        <v>0.53547523427041499</v>
      </c>
      <c r="D779" s="76">
        <v>0.31007751937984496</v>
      </c>
      <c r="E779" s="76">
        <v>-0.53547523427041499</v>
      </c>
      <c r="F779" s="176">
        <f t="shared" si="12"/>
        <v>0.53547523427041499</v>
      </c>
    </row>
    <row r="780" spans="1:6" x14ac:dyDescent="0.2">
      <c r="A780" t="s">
        <v>1115</v>
      </c>
      <c r="B780" s="76">
        <v>0</v>
      </c>
      <c r="C780" s="76">
        <v>0.53547523427041499</v>
      </c>
      <c r="D780" s="76">
        <v>0.31007751937984496</v>
      </c>
      <c r="E780" s="76">
        <v>-0.53547523427041499</v>
      </c>
      <c r="F780" s="176">
        <f t="shared" si="12"/>
        <v>0.53547523427041499</v>
      </c>
    </row>
    <row r="781" spans="1:6" x14ac:dyDescent="0.2">
      <c r="A781" t="s">
        <v>1116</v>
      </c>
      <c r="B781" s="76">
        <v>0</v>
      </c>
      <c r="C781" s="76">
        <v>0.53547523427041499</v>
      </c>
      <c r="D781" s="76">
        <v>0.31007751937984496</v>
      </c>
      <c r="E781" s="76">
        <v>-0.53547523427041499</v>
      </c>
      <c r="F781" s="176">
        <f t="shared" si="12"/>
        <v>0.53547523427041499</v>
      </c>
    </row>
    <row r="782" spans="1:6" x14ac:dyDescent="0.2">
      <c r="A782" t="s">
        <v>1117</v>
      </c>
      <c r="B782" s="76">
        <v>0</v>
      </c>
      <c r="C782" s="76">
        <v>0.53547523427041499</v>
      </c>
      <c r="D782" s="76">
        <v>0.31007751937984496</v>
      </c>
      <c r="E782" s="76">
        <v>-0.53547523427041499</v>
      </c>
      <c r="F782" s="176">
        <f t="shared" si="12"/>
        <v>0.53547523427041499</v>
      </c>
    </row>
    <row r="783" spans="1:6" x14ac:dyDescent="0.2">
      <c r="A783" t="s">
        <v>1118</v>
      </c>
      <c r="B783" s="76">
        <v>0</v>
      </c>
      <c r="C783" s="76">
        <v>0.53547523427041499</v>
      </c>
      <c r="D783" s="76">
        <v>0.31007751937984496</v>
      </c>
      <c r="E783" s="76">
        <v>-0.53547523427041499</v>
      </c>
      <c r="F783" s="176">
        <f t="shared" si="12"/>
        <v>0.53547523427041499</v>
      </c>
    </row>
    <row r="784" spans="1:6" x14ac:dyDescent="0.2">
      <c r="A784" t="s">
        <v>1119</v>
      </c>
      <c r="B784" s="76">
        <v>0</v>
      </c>
      <c r="C784" s="76">
        <v>0.53547523427041499</v>
      </c>
      <c r="D784" s="76">
        <v>0.31007751937984496</v>
      </c>
      <c r="E784" s="76">
        <v>-0.53547523427041499</v>
      </c>
      <c r="F784" s="176">
        <f t="shared" si="12"/>
        <v>0.53547523427041499</v>
      </c>
    </row>
    <row r="785" spans="1:6" x14ac:dyDescent="0.2">
      <c r="A785" t="s">
        <v>1120</v>
      </c>
      <c r="B785" s="76">
        <v>0</v>
      </c>
      <c r="C785" s="76">
        <v>0.53547523427041499</v>
      </c>
      <c r="D785" s="76">
        <v>0.31007751937984496</v>
      </c>
      <c r="E785" s="76">
        <v>-0.53547523427041499</v>
      </c>
      <c r="F785" s="176">
        <f t="shared" si="12"/>
        <v>0.53547523427041499</v>
      </c>
    </row>
    <row r="786" spans="1:6" x14ac:dyDescent="0.2">
      <c r="A786" t="s">
        <v>1121</v>
      </c>
      <c r="B786" s="76">
        <v>0</v>
      </c>
      <c r="C786" s="76">
        <v>0.53547523427041499</v>
      </c>
      <c r="D786" s="76">
        <v>0.31007751937984496</v>
      </c>
      <c r="E786" s="76">
        <v>-0.53547523427041499</v>
      </c>
      <c r="F786" s="176">
        <f t="shared" si="12"/>
        <v>0.53547523427041499</v>
      </c>
    </row>
    <row r="787" spans="1:6" x14ac:dyDescent="0.2">
      <c r="A787" t="s">
        <v>1122</v>
      </c>
      <c r="B787" s="76">
        <v>0</v>
      </c>
      <c r="C787" s="76">
        <v>0.53547523427041499</v>
      </c>
      <c r="D787" s="76">
        <v>0.31007751937984496</v>
      </c>
      <c r="E787" s="76">
        <v>-0.53547523427041499</v>
      </c>
      <c r="F787" s="176">
        <f t="shared" si="12"/>
        <v>0.53547523427041499</v>
      </c>
    </row>
    <row r="788" spans="1:6" x14ac:dyDescent="0.2">
      <c r="A788" t="s">
        <v>1123</v>
      </c>
      <c r="B788" s="76">
        <v>0</v>
      </c>
      <c r="C788" s="76">
        <v>0.53547523427041499</v>
      </c>
      <c r="D788" s="76">
        <v>0.31007751937984496</v>
      </c>
      <c r="E788" s="76">
        <v>-0.53547523427041499</v>
      </c>
      <c r="F788" s="176">
        <f t="shared" si="12"/>
        <v>0.53547523427041499</v>
      </c>
    </row>
    <row r="789" spans="1:6" x14ac:dyDescent="0.2">
      <c r="A789" t="s">
        <v>1124</v>
      </c>
      <c r="B789" s="76">
        <v>0</v>
      </c>
      <c r="C789" s="76">
        <v>0.53547523427041499</v>
      </c>
      <c r="D789" s="76">
        <v>0.31007751937984496</v>
      </c>
      <c r="E789" s="76">
        <v>-0.53547523427041499</v>
      </c>
      <c r="F789" s="176">
        <f t="shared" si="12"/>
        <v>0.53547523427041499</v>
      </c>
    </row>
    <row r="790" spans="1:6" x14ac:dyDescent="0.2">
      <c r="A790" t="s">
        <v>1125</v>
      </c>
      <c r="B790" s="76">
        <v>0</v>
      </c>
      <c r="C790" s="76">
        <v>0.53547523427041499</v>
      </c>
      <c r="D790" s="76">
        <v>0.31007751937984496</v>
      </c>
      <c r="E790" s="76">
        <v>-0.53547523427041499</v>
      </c>
      <c r="F790" s="176">
        <f t="shared" si="12"/>
        <v>0.53547523427041499</v>
      </c>
    </row>
    <row r="791" spans="1:6" x14ac:dyDescent="0.2">
      <c r="A791" t="s">
        <v>1126</v>
      </c>
      <c r="B791" s="76">
        <v>0</v>
      </c>
      <c r="C791" s="76">
        <v>0.53547523427041499</v>
      </c>
      <c r="D791" s="76">
        <v>0.31007751937984496</v>
      </c>
      <c r="E791" s="76">
        <v>-0.53547523427041499</v>
      </c>
      <c r="F791" s="176">
        <f t="shared" si="12"/>
        <v>0.53547523427041499</v>
      </c>
    </row>
    <row r="792" spans="1:6" x14ac:dyDescent="0.2">
      <c r="A792" t="s">
        <v>1127</v>
      </c>
      <c r="B792" s="76">
        <v>0</v>
      </c>
      <c r="C792" s="76">
        <v>0.53547523427041499</v>
      </c>
      <c r="D792" s="76">
        <v>0.31007751937984496</v>
      </c>
      <c r="E792" s="76">
        <v>-0.53547523427041499</v>
      </c>
      <c r="F792" s="176">
        <f t="shared" si="12"/>
        <v>0.53547523427041499</v>
      </c>
    </row>
    <row r="793" spans="1:6" x14ac:dyDescent="0.2">
      <c r="A793" t="s">
        <v>1128</v>
      </c>
      <c r="B793" s="76">
        <v>0</v>
      </c>
      <c r="C793" s="76">
        <v>0.53547523427041499</v>
      </c>
      <c r="D793" s="76">
        <v>0.31007751937984496</v>
      </c>
      <c r="E793" s="76">
        <v>-0.53547523427041499</v>
      </c>
      <c r="F793" s="176">
        <f t="shared" si="12"/>
        <v>0.53547523427041499</v>
      </c>
    </row>
    <row r="794" spans="1:6" x14ac:dyDescent="0.2">
      <c r="A794" t="s">
        <v>1129</v>
      </c>
      <c r="B794" s="76">
        <v>0</v>
      </c>
      <c r="C794" s="76">
        <v>0.53547523427041499</v>
      </c>
      <c r="D794" s="76">
        <v>0.31007751937984496</v>
      </c>
      <c r="E794" s="76">
        <v>-0.53547523427041499</v>
      </c>
      <c r="F794" s="176">
        <f t="shared" si="12"/>
        <v>0.53547523427041499</v>
      </c>
    </row>
    <row r="795" spans="1:6" x14ac:dyDescent="0.2">
      <c r="A795" t="s">
        <v>1130</v>
      </c>
      <c r="B795" s="76">
        <v>0</v>
      </c>
      <c r="C795" s="76">
        <v>0.53547523427041499</v>
      </c>
      <c r="D795" s="76">
        <v>0.31007751937984496</v>
      </c>
      <c r="E795" s="76">
        <v>-0.53547523427041499</v>
      </c>
      <c r="F795" s="176">
        <f t="shared" si="12"/>
        <v>0.53547523427041499</v>
      </c>
    </row>
    <row r="796" spans="1:6" x14ac:dyDescent="0.2">
      <c r="A796" t="s">
        <v>1131</v>
      </c>
      <c r="B796" s="76">
        <v>0</v>
      </c>
      <c r="C796" s="76">
        <v>0.53547523427041499</v>
      </c>
      <c r="D796" s="76">
        <v>0.31007751937984496</v>
      </c>
      <c r="E796" s="76">
        <v>-0.53547523427041499</v>
      </c>
      <c r="F796" s="176">
        <f t="shared" si="12"/>
        <v>0.53547523427041499</v>
      </c>
    </row>
    <row r="797" spans="1:6" x14ac:dyDescent="0.2">
      <c r="A797" t="s">
        <v>1132</v>
      </c>
      <c r="B797" s="76">
        <v>0</v>
      </c>
      <c r="C797" s="76">
        <v>0.53547523427041499</v>
      </c>
      <c r="D797" s="76">
        <v>0.31007751937984496</v>
      </c>
      <c r="E797" s="76">
        <v>-0.53547523427041499</v>
      </c>
      <c r="F797" s="176">
        <f t="shared" si="12"/>
        <v>0.53547523427041499</v>
      </c>
    </row>
    <row r="798" spans="1:6" x14ac:dyDescent="0.2">
      <c r="A798" t="s">
        <v>1133</v>
      </c>
      <c r="B798" s="76">
        <v>0</v>
      </c>
      <c r="C798" s="76">
        <v>0.53547523427041499</v>
      </c>
      <c r="D798" s="76">
        <v>0.31007751937984496</v>
      </c>
      <c r="E798" s="76">
        <v>-0.53547523427041499</v>
      </c>
      <c r="F798" s="176">
        <f t="shared" si="12"/>
        <v>0.53547523427041499</v>
      </c>
    </row>
    <row r="799" spans="1:6" x14ac:dyDescent="0.2">
      <c r="A799" t="s">
        <v>1134</v>
      </c>
      <c r="B799" s="76">
        <v>0</v>
      </c>
      <c r="C799" s="76">
        <v>0.53547523427041499</v>
      </c>
      <c r="D799" s="76">
        <v>0.31007751937984496</v>
      </c>
      <c r="E799" s="76">
        <v>-0.53547523427041499</v>
      </c>
      <c r="F799" s="176">
        <f t="shared" si="12"/>
        <v>0.53547523427041499</v>
      </c>
    </row>
    <row r="800" spans="1:6" x14ac:dyDescent="0.2">
      <c r="A800" t="s">
        <v>1135</v>
      </c>
      <c r="B800" s="76">
        <v>0</v>
      </c>
      <c r="C800" s="76">
        <v>0.53547523427041499</v>
      </c>
      <c r="D800" s="76">
        <v>0.31007751937984496</v>
      </c>
      <c r="E800" s="76">
        <v>-0.53547523427041499</v>
      </c>
      <c r="F800" s="176">
        <f t="shared" si="12"/>
        <v>0.53547523427041499</v>
      </c>
    </row>
    <row r="801" spans="1:6" x14ac:dyDescent="0.2">
      <c r="A801" t="s">
        <v>1136</v>
      </c>
      <c r="B801" s="76">
        <v>0</v>
      </c>
      <c r="C801" s="76">
        <v>0.53547523427041499</v>
      </c>
      <c r="D801" s="76">
        <v>0.31007751937984496</v>
      </c>
      <c r="E801" s="76">
        <v>-0.53547523427041499</v>
      </c>
      <c r="F801" s="176">
        <f t="shared" si="12"/>
        <v>0.53547523427041499</v>
      </c>
    </row>
    <row r="802" spans="1:6" x14ac:dyDescent="0.2">
      <c r="A802" t="s">
        <v>1137</v>
      </c>
      <c r="B802" s="76">
        <v>0</v>
      </c>
      <c r="C802" s="76">
        <v>0.53547523427041499</v>
      </c>
      <c r="D802" s="76">
        <v>0.31007751937984496</v>
      </c>
      <c r="E802" s="76">
        <v>-0.53547523427041499</v>
      </c>
      <c r="F802" s="176">
        <f t="shared" si="12"/>
        <v>0.53547523427041499</v>
      </c>
    </row>
    <row r="803" spans="1:6" x14ac:dyDescent="0.2">
      <c r="A803" t="s">
        <v>1138</v>
      </c>
      <c r="B803" s="76">
        <v>0</v>
      </c>
      <c r="C803" s="76">
        <v>0.53547523427041499</v>
      </c>
      <c r="D803" s="76">
        <v>0.31007751937984496</v>
      </c>
      <c r="E803" s="76">
        <v>-0.53547523427041499</v>
      </c>
      <c r="F803" s="176">
        <f t="shared" si="12"/>
        <v>0.53547523427041499</v>
      </c>
    </row>
    <row r="804" spans="1:6" x14ac:dyDescent="0.2">
      <c r="A804" t="s">
        <v>1139</v>
      </c>
      <c r="B804" s="76">
        <v>0</v>
      </c>
      <c r="C804" s="76">
        <v>0.53547523427041499</v>
      </c>
      <c r="D804" s="76">
        <v>0.31007751937984496</v>
      </c>
      <c r="E804" s="76">
        <v>-0.53547523427041499</v>
      </c>
      <c r="F804" s="176">
        <f t="shared" si="12"/>
        <v>0.53547523427041499</v>
      </c>
    </row>
    <row r="805" spans="1:6" x14ac:dyDescent="0.2">
      <c r="A805" t="s">
        <v>1140</v>
      </c>
      <c r="B805" s="76">
        <v>0</v>
      </c>
      <c r="C805" s="76">
        <v>0.53547523427041499</v>
      </c>
      <c r="D805" s="76">
        <v>0.31007751937984496</v>
      </c>
      <c r="E805" s="76">
        <v>-0.53547523427041499</v>
      </c>
      <c r="F805" s="176">
        <f t="shared" si="12"/>
        <v>0.53547523427041499</v>
      </c>
    </row>
    <row r="806" spans="1:6" x14ac:dyDescent="0.2">
      <c r="A806" t="s">
        <v>1141</v>
      </c>
      <c r="B806" s="76">
        <v>0</v>
      </c>
      <c r="C806" s="76">
        <v>0.53547523427041499</v>
      </c>
      <c r="D806" s="76">
        <v>0.31007751937984496</v>
      </c>
      <c r="E806" s="76">
        <v>-0.53547523427041499</v>
      </c>
      <c r="F806" s="176">
        <f t="shared" si="12"/>
        <v>0.53547523427041499</v>
      </c>
    </row>
    <row r="807" spans="1:6" x14ac:dyDescent="0.2">
      <c r="A807" t="s">
        <v>1142</v>
      </c>
      <c r="B807" s="76">
        <v>0</v>
      </c>
      <c r="C807" s="76">
        <v>0.53547523427041499</v>
      </c>
      <c r="D807" s="76">
        <v>0.31007751937984496</v>
      </c>
      <c r="E807" s="76">
        <v>-0.53547523427041499</v>
      </c>
      <c r="F807" s="176">
        <f t="shared" si="12"/>
        <v>0.53547523427041499</v>
      </c>
    </row>
    <row r="808" spans="1:6" x14ac:dyDescent="0.2">
      <c r="A808" t="s">
        <v>1143</v>
      </c>
      <c r="B808" s="76">
        <v>0</v>
      </c>
      <c r="C808" s="76">
        <v>0.53547523427041499</v>
      </c>
      <c r="D808" s="76">
        <v>0.31007751937984496</v>
      </c>
      <c r="E808" s="76">
        <v>-0.53547523427041499</v>
      </c>
      <c r="F808" s="176">
        <f t="shared" si="12"/>
        <v>0.53547523427041499</v>
      </c>
    </row>
    <row r="809" spans="1:6" x14ac:dyDescent="0.2">
      <c r="A809" t="s">
        <v>1144</v>
      </c>
      <c r="B809" s="76">
        <v>0</v>
      </c>
      <c r="C809" s="76">
        <v>0.53547523427041499</v>
      </c>
      <c r="D809" s="76">
        <v>0.31007751937984496</v>
      </c>
      <c r="E809" s="76">
        <v>-0.53547523427041499</v>
      </c>
      <c r="F809" s="176">
        <f t="shared" si="12"/>
        <v>0.53547523427041499</v>
      </c>
    </row>
    <row r="810" spans="1:6" x14ac:dyDescent="0.2">
      <c r="A810" t="s">
        <v>1145</v>
      </c>
      <c r="B810" s="76">
        <v>9.6330275229357802</v>
      </c>
      <c r="C810" s="76">
        <v>10.174029451137885</v>
      </c>
      <c r="D810" s="76">
        <v>13.488372093023257</v>
      </c>
      <c r="E810" s="76">
        <v>-0.54100192820210502</v>
      </c>
      <c r="F810" s="176">
        <f t="shared" si="12"/>
        <v>0.54100192820210502</v>
      </c>
    </row>
    <row r="811" spans="1:6" x14ac:dyDescent="0.2">
      <c r="A811" t="s">
        <v>1146</v>
      </c>
      <c r="B811" s="76">
        <v>69.724770642201833</v>
      </c>
      <c r="C811" s="76">
        <v>70.281124497991968</v>
      </c>
      <c r="D811" s="76">
        <v>69.922480620155042</v>
      </c>
      <c r="E811" s="76">
        <v>-0.5563538557901353</v>
      </c>
      <c r="F811" s="176">
        <f t="shared" si="12"/>
        <v>0.5563538557901353</v>
      </c>
    </row>
    <row r="812" spans="1:6" x14ac:dyDescent="0.2">
      <c r="A812" t="s">
        <v>1147</v>
      </c>
      <c r="B812" s="76">
        <v>7.3394495412844041</v>
      </c>
      <c r="C812" s="76">
        <v>7.8982597054886208</v>
      </c>
      <c r="D812" s="76">
        <v>10.387596899224807</v>
      </c>
      <c r="E812" s="76">
        <v>-0.5588101642042167</v>
      </c>
      <c r="F812" s="176">
        <f t="shared" si="12"/>
        <v>0.5588101642042167</v>
      </c>
    </row>
    <row r="813" spans="1:6" x14ac:dyDescent="0.2">
      <c r="A813" t="s">
        <v>1148</v>
      </c>
      <c r="B813" s="76">
        <v>7.3394495412844041</v>
      </c>
      <c r="C813" s="76">
        <v>7.8982597054886208</v>
      </c>
      <c r="D813" s="76">
        <v>10.077519379844961</v>
      </c>
      <c r="E813" s="76">
        <v>-0.5588101642042167</v>
      </c>
      <c r="F813" s="176">
        <f t="shared" si="12"/>
        <v>0.5588101642042167</v>
      </c>
    </row>
    <row r="814" spans="1:6" x14ac:dyDescent="0.2">
      <c r="A814" t="s">
        <v>1149</v>
      </c>
      <c r="B814" s="76">
        <v>16.972477064220186</v>
      </c>
      <c r="C814" s="76">
        <v>17.536813922356089</v>
      </c>
      <c r="D814" s="76">
        <v>16.279069767441861</v>
      </c>
      <c r="E814" s="76">
        <v>-0.56433685813590273</v>
      </c>
      <c r="F814" s="176">
        <f t="shared" si="12"/>
        <v>0.56433685813590273</v>
      </c>
    </row>
    <row r="815" spans="1:6" x14ac:dyDescent="0.2">
      <c r="A815" t="s">
        <v>1150</v>
      </c>
      <c r="B815" s="76">
        <v>8.2568807339449553</v>
      </c>
      <c r="C815" s="76">
        <v>8.8353413654618471</v>
      </c>
      <c r="D815" s="76">
        <v>10.387596899224807</v>
      </c>
      <c r="E815" s="76">
        <v>-0.57846063151689187</v>
      </c>
      <c r="F815" s="176">
        <f t="shared" si="12"/>
        <v>0.57846063151689187</v>
      </c>
    </row>
    <row r="816" spans="1:6" x14ac:dyDescent="0.2">
      <c r="A816" t="s">
        <v>1151</v>
      </c>
      <c r="B816" s="76">
        <v>11.467889908256881</v>
      </c>
      <c r="C816" s="76">
        <v>12.048192771084338</v>
      </c>
      <c r="D816" s="76">
        <v>13.333333333333334</v>
      </c>
      <c r="E816" s="76">
        <v>-0.58030286282745713</v>
      </c>
      <c r="F816" s="176">
        <f t="shared" si="12"/>
        <v>0.58030286282745713</v>
      </c>
    </row>
    <row r="817" spans="1:6" x14ac:dyDescent="0.2">
      <c r="A817" t="s">
        <v>1152</v>
      </c>
      <c r="B817" s="76">
        <v>11.467889908256881</v>
      </c>
      <c r="C817" s="76">
        <v>12.048192771084338</v>
      </c>
      <c r="D817" s="76">
        <v>11.782945736434108</v>
      </c>
      <c r="E817" s="76">
        <v>-0.58030286282745713</v>
      </c>
      <c r="F817" s="176">
        <f t="shared" si="12"/>
        <v>0.58030286282745713</v>
      </c>
    </row>
    <row r="818" spans="1:6" x14ac:dyDescent="0.2">
      <c r="A818" t="s">
        <v>1153</v>
      </c>
      <c r="B818" s="76">
        <v>72.477064220183479</v>
      </c>
      <c r="C818" s="76">
        <v>73.092369477911646</v>
      </c>
      <c r="D818" s="76">
        <v>72.403100775193792</v>
      </c>
      <c r="E818" s="76">
        <v>-0.61530525772816702</v>
      </c>
      <c r="F818" s="176">
        <f t="shared" si="12"/>
        <v>0.61530525772816702</v>
      </c>
    </row>
    <row r="819" spans="1:6" x14ac:dyDescent="0.2">
      <c r="A819" t="s">
        <v>1154</v>
      </c>
      <c r="B819" s="76">
        <v>46.330275229357795</v>
      </c>
      <c r="C819" s="76">
        <v>46.987951807228917</v>
      </c>
      <c r="D819" s="76">
        <v>43.410852713178294</v>
      </c>
      <c r="E819" s="76">
        <v>-0.65767657787112199</v>
      </c>
      <c r="F819" s="176">
        <f t="shared" si="12"/>
        <v>0.65767657787112199</v>
      </c>
    </row>
    <row r="820" spans="1:6" x14ac:dyDescent="0.2">
      <c r="A820" t="s">
        <v>1155</v>
      </c>
      <c r="B820" s="76">
        <v>24.770642201834864</v>
      </c>
      <c r="C820" s="76">
        <v>25.435073627844712</v>
      </c>
      <c r="D820" s="76">
        <v>23.565891472868216</v>
      </c>
      <c r="E820" s="76">
        <v>-0.66443142600984828</v>
      </c>
      <c r="F820" s="176">
        <f t="shared" si="12"/>
        <v>0.66443142600984828</v>
      </c>
    </row>
    <row r="821" spans="1:6" x14ac:dyDescent="0.2">
      <c r="A821" t="s">
        <v>1156</v>
      </c>
      <c r="B821" s="76">
        <v>0</v>
      </c>
      <c r="C821" s="76">
        <v>0.66934404283801874</v>
      </c>
      <c r="D821" s="76">
        <v>0.31007751937984496</v>
      </c>
      <c r="E821" s="76">
        <v>-0.66934404283801874</v>
      </c>
      <c r="F821" s="176">
        <f t="shared" si="12"/>
        <v>0.66934404283801874</v>
      </c>
    </row>
    <row r="822" spans="1:6" x14ac:dyDescent="0.2">
      <c r="A822" t="s">
        <v>1157</v>
      </c>
      <c r="B822" s="76">
        <v>0</v>
      </c>
      <c r="C822" s="76">
        <v>0.66934404283801874</v>
      </c>
      <c r="D822" s="76">
        <v>0.31007751937984496</v>
      </c>
      <c r="E822" s="76">
        <v>-0.66934404283801874</v>
      </c>
      <c r="F822" s="176">
        <f t="shared" si="12"/>
        <v>0.66934404283801874</v>
      </c>
    </row>
    <row r="823" spans="1:6" x14ac:dyDescent="0.2">
      <c r="A823" t="s">
        <v>1158</v>
      </c>
      <c r="B823" s="76">
        <v>0</v>
      </c>
      <c r="C823" s="76">
        <v>0.66934404283801874</v>
      </c>
      <c r="D823" s="76">
        <v>0.31007751937984496</v>
      </c>
      <c r="E823" s="76">
        <v>-0.66934404283801874</v>
      </c>
      <c r="F823" s="176">
        <f t="shared" si="12"/>
        <v>0.66934404283801874</v>
      </c>
    </row>
    <row r="824" spans="1:6" x14ac:dyDescent="0.2">
      <c r="A824" t="s">
        <v>1159</v>
      </c>
      <c r="B824" s="76">
        <v>0</v>
      </c>
      <c r="C824" s="76">
        <v>0.66934404283801874</v>
      </c>
      <c r="D824" s="76">
        <v>0.31007751937984496</v>
      </c>
      <c r="E824" s="76">
        <v>-0.66934404283801874</v>
      </c>
      <c r="F824" s="176">
        <f t="shared" si="12"/>
        <v>0.66934404283801874</v>
      </c>
    </row>
    <row r="825" spans="1:6" x14ac:dyDescent="0.2">
      <c r="A825" t="s">
        <v>1160</v>
      </c>
      <c r="B825" s="76">
        <v>0</v>
      </c>
      <c r="C825" s="76">
        <v>0.66934404283801874</v>
      </c>
      <c r="D825" s="76">
        <v>0.31007751937984496</v>
      </c>
      <c r="E825" s="76">
        <v>-0.66934404283801874</v>
      </c>
      <c r="F825" s="176">
        <f t="shared" si="12"/>
        <v>0.66934404283801874</v>
      </c>
    </row>
    <row r="826" spans="1:6" x14ac:dyDescent="0.2">
      <c r="A826" t="s">
        <v>1161</v>
      </c>
      <c r="B826" s="76">
        <v>4.1284403669724776</v>
      </c>
      <c r="C826" s="76">
        <v>4.8192771084337354</v>
      </c>
      <c r="D826" s="76">
        <v>6.5116279069767442</v>
      </c>
      <c r="E826" s="76">
        <v>-0.69083674146125773</v>
      </c>
      <c r="F826" s="176">
        <f t="shared" si="12"/>
        <v>0.69083674146125773</v>
      </c>
    </row>
    <row r="827" spans="1:6" x14ac:dyDescent="0.2">
      <c r="A827" t="s">
        <v>1162</v>
      </c>
      <c r="B827" s="76">
        <v>10.550458715596331</v>
      </c>
      <c r="C827" s="76">
        <v>11.244979919678714</v>
      </c>
      <c r="D827" s="76">
        <v>12.093023255813954</v>
      </c>
      <c r="E827" s="76">
        <v>-0.69452120408238294</v>
      </c>
      <c r="F827" s="176">
        <f t="shared" si="12"/>
        <v>0.69452120408238294</v>
      </c>
    </row>
    <row r="828" spans="1:6" x14ac:dyDescent="0.2">
      <c r="A828" t="s">
        <v>1163</v>
      </c>
      <c r="B828" s="76">
        <v>8.2568807339449553</v>
      </c>
      <c r="C828" s="76">
        <v>8.9692101740294525</v>
      </c>
      <c r="D828" s="76">
        <v>10.542635658914728</v>
      </c>
      <c r="E828" s="76">
        <v>-0.71232944008449728</v>
      </c>
      <c r="F828" s="176">
        <f t="shared" si="12"/>
        <v>0.71232944008449728</v>
      </c>
    </row>
    <row r="829" spans="1:6" x14ac:dyDescent="0.2">
      <c r="A829" t="s">
        <v>1164</v>
      </c>
      <c r="B829" s="76">
        <v>0.45871559633027525</v>
      </c>
      <c r="C829" s="76">
        <v>1.2048192771084338</v>
      </c>
      <c r="D829" s="76">
        <v>0.46511627906976744</v>
      </c>
      <c r="E829" s="76">
        <v>-0.74610368077815858</v>
      </c>
      <c r="F829" s="176">
        <f t="shared" si="12"/>
        <v>0.74610368077815858</v>
      </c>
    </row>
    <row r="830" spans="1:6" x14ac:dyDescent="0.2">
      <c r="A830" t="s">
        <v>1165</v>
      </c>
      <c r="B830" s="76">
        <v>32.568807339449542</v>
      </c>
      <c r="C830" s="76">
        <v>33.333333333333329</v>
      </c>
      <c r="D830" s="76">
        <v>34.728682170542633</v>
      </c>
      <c r="E830" s="76">
        <v>-0.76452599388378673</v>
      </c>
      <c r="F830" s="176">
        <f t="shared" si="12"/>
        <v>0.76452599388378673</v>
      </c>
    </row>
    <row r="831" spans="1:6" x14ac:dyDescent="0.2">
      <c r="A831" t="s">
        <v>1166</v>
      </c>
      <c r="B831" s="76">
        <v>35.779816513761467</v>
      </c>
      <c r="C831" s="76">
        <v>36.546184738955823</v>
      </c>
      <c r="D831" s="76">
        <v>39.844961240310077</v>
      </c>
      <c r="E831" s="76">
        <v>-0.76636822519435555</v>
      </c>
      <c r="F831" s="176">
        <f t="shared" si="12"/>
        <v>0.76636822519435555</v>
      </c>
    </row>
    <row r="832" spans="1:6" x14ac:dyDescent="0.2">
      <c r="A832" t="s">
        <v>1167</v>
      </c>
      <c r="B832" s="76">
        <v>83.944954128440358</v>
      </c>
      <c r="C832" s="76">
        <v>84.738955823293168</v>
      </c>
      <c r="D832" s="76">
        <v>84.961240310077528</v>
      </c>
      <c r="E832" s="76">
        <v>-0.79400169485280969</v>
      </c>
      <c r="F832" s="176">
        <f t="shared" si="12"/>
        <v>0.79400169485280969</v>
      </c>
    </row>
    <row r="833" spans="1:6" x14ac:dyDescent="0.2">
      <c r="A833" t="s">
        <v>1168</v>
      </c>
      <c r="B833" s="76">
        <v>3.2110091743119269</v>
      </c>
      <c r="C833" s="76">
        <v>4.0160642570281126</v>
      </c>
      <c r="D833" s="76">
        <v>4.4961240310077519</v>
      </c>
      <c r="E833" s="76">
        <v>-0.80505508271618575</v>
      </c>
      <c r="F833" s="176">
        <f t="shared" si="12"/>
        <v>0.80505508271618575</v>
      </c>
    </row>
    <row r="834" spans="1:6" x14ac:dyDescent="0.2">
      <c r="A834" t="s">
        <v>1169</v>
      </c>
      <c r="B834" s="76">
        <v>44.036697247706428</v>
      </c>
      <c r="C834" s="76">
        <v>44.846050870147259</v>
      </c>
      <c r="D834" s="76">
        <v>41.240310077519382</v>
      </c>
      <c r="E834" s="76">
        <v>-0.80935362244083109</v>
      </c>
      <c r="F834" s="176">
        <f t="shared" si="12"/>
        <v>0.80935362244083109</v>
      </c>
    </row>
    <row r="835" spans="1:6" x14ac:dyDescent="0.2">
      <c r="A835" t="s">
        <v>1170</v>
      </c>
      <c r="B835" s="76">
        <v>0.45871559633027525</v>
      </c>
      <c r="C835" s="76">
        <v>1.3386880856760375</v>
      </c>
      <c r="D835" s="76">
        <v>1.2403100775193798</v>
      </c>
      <c r="E835" s="76">
        <v>-0.87997248934576222</v>
      </c>
      <c r="F835" s="176">
        <f t="shared" si="12"/>
        <v>0.87997248934576222</v>
      </c>
    </row>
    <row r="836" spans="1:6" x14ac:dyDescent="0.2">
      <c r="A836" t="s">
        <v>1171</v>
      </c>
      <c r="B836" s="76">
        <v>6.8807339449541285</v>
      </c>
      <c r="C836" s="76">
        <v>7.7643908969210171</v>
      </c>
      <c r="D836" s="76">
        <v>11.007751937984496</v>
      </c>
      <c r="E836" s="76">
        <v>-0.88365695196688865</v>
      </c>
      <c r="F836" s="176">
        <f t="shared" si="12"/>
        <v>0.88365695196688865</v>
      </c>
    </row>
    <row r="837" spans="1:6" x14ac:dyDescent="0.2">
      <c r="A837" t="s">
        <v>1172</v>
      </c>
      <c r="B837" s="76">
        <v>38.990825688073393</v>
      </c>
      <c r="C837" s="76">
        <v>39.892904953145916</v>
      </c>
      <c r="D837" s="76">
        <v>41.70542635658915</v>
      </c>
      <c r="E837" s="76">
        <v>-0.90207926507252267</v>
      </c>
      <c r="F837" s="176">
        <f t="shared" si="12"/>
        <v>0.90207926507252267</v>
      </c>
    </row>
    <row r="838" spans="1:6" x14ac:dyDescent="0.2">
      <c r="A838" t="s">
        <v>1173</v>
      </c>
      <c r="B838" s="76">
        <v>20.642201834862387</v>
      </c>
      <c r="C838" s="76">
        <v>21.552878179384201</v>
      </c>
      <c r="D838" s="76">
        <v>22.170542635658915</v>
      </c>
      <c r="E838" s="76">
        <v>-0.91067634452181423</v>
      </c>
      <c r="F838" s="176">
        <f t="shared" si="12"/>
        <v>0.91067634452181423</v>
      </c>
    </row>
    <row r="839" spans="1:6" x14ac:dyDescent="0.2">
      <c r="A839" t="s">
        <v>1174</v>
      </c>
      <c r="B839" s="76">
        <v>8.7155963302752291</v>
      </c>
      <c r="C839" s="76">
        <v>9.6385542168674707</v>
      </c>
      <c r="D839" s="76">
        <v>11.162790697674419</v>
      </c>
      <c r="E839" s="76">
        <v>-0.92295788659224165</v>
      </c>
      <c r="F839" s="176">
        <f t="shared" ref="F839:F902" si="13">ABS(E839)</f>
        <v>0.92295788659224165</v>
      </c>
    </row>
    <row r="840" spans="1:6" x14ac:dyDescent="0.2">
      <c r="A840" t="s">
        <v>1175</v>
      </c>
      <c r="B840" s="76">
        <v>8.7155963302752291</v>
      </c>
      <c r="C840" s="76">
        <v>9.6385542168674707</v>
      </c>
      <c r="D840" s="76">
        <v>11.007751937984496</v>
      </c>
      <c r="E840" s="76">
        <v>-0.92295788659224165</v>
      </c>
      <c r="F840" s="176">
        <f t="shared" si="13"/>
        <v>0.92295788659224165</v>
      </c>
    </row>
    <row r="841" spans="1:6" x14ac:dyDescent="0.2">
      <c r="A841" t="s">
        <v>1176</v>
      </c>
      <c r="B841" s="76">
        <v>24.770642201834864</v>
      </c>
      <c r="C841" s="76">
        <v>25.702811244979916</v>
      </c>
      <c r="D841" s="76">
        <v>20.310077519379846</v>
      </c>
      <c r="E841" s="76">
        <v>-0.932169043145052</v>
      </c>
      <c r="F841" s="176">
        <f t="shared" si="13"/>
        <v>0.932169043145052</v>
      </c>
    </row>
    <row r="842" spans="1:6" x14ac:dyDescent="0.2">
      <c r="A842" t="s">
        <v>1177</v>
      </c>
      <c r="B842" s="76">
        <v>0</v>
      </c>
      <c r="C842" s="76">
        <v>0.93708165997322623</v>
      </c>
      <c r="D842" s="76">
        <v>0.15503875968992248</v>
      </c>
      <c r="E842" s="76">
        <v>-0.93708165997322623</v>
      </c>
      <c r="F842" s="176">
        <f t="shared" si="13"/>
        <v>0.93708165997322623</v>
      </c>
    </row>
    <row r="843" spans="1:6" x14ac:dyDescent="0.2">
      <c r="A843" t="s">
        <v>1178</v>
      </c>
      <c r="B843" s="76">
        <v>0</v>
      </c>
      <c r="C843" s="76">
        <v>0.93708165997322623</v>
      </c>
      <c r="D843" s="76">
        <v>0.15503875968992248</v>
      </c>
      <c r="E843" s="76">
        <v>-0.93708165997322623</v>
      </c>
      <c r="F843" s="176">
        <f t="shared" si="13"/>
        <v>0.93708165997322623</v>
      </c>
    </row>
    <row r="844" spans="1:6" x14ac:dyDescent="0.2">
      <c r="A844" t="s">
        <v>1179</v>
      </c>
      <c r="B844" s="76">
        <v>0</v>
      </c>
      <c r="C844" s="76">
        <v>0.93708165997322623</v>
      </c>
      <c r="D844" s="76">
        <v>0.15503875968992248</v>
      </c>
      <c r="E844" s="76">
        <v>-0.93708165997322623</v>
      </c>
      <c r="F844" s="176">
        <f t="shared" si="13"/>
        <v>0.93708165997322623</v>
      </c>
    </row>
    <row r="845" spans="1:6" x14ac:dyDescent="0.2">
      <c r="A845" t="s">
        <v>1180</v>
      </c>
      <c r="B845" s="76">
        <v>0</v>
      </c>
      <c r="C845" s="76">
        <v>0.93708165997322623</v>
      </c>
      <c r="D845" s="76">
        <v>0.15503875968992248</v>
      </c>
      <c r="E845" s="76">
        <v>-0.93708165997322623</v>
      </c>
      <c r="F845" s="176">
        <f t="shared" si="13"/>
        <v>0.93708165997322623</v>
      </c>
    </row>
    <row r="846" spans="1:6" x14ac:dyDescent="0.2">
      <c r="A846" t="s">
        <v>1181</v>
      </c>
      <c r="B846" s="76">
        <v>0</v>
      </c>
      <c r="C846" s="76">
        <v>0.93708165997322623</v>
      </c>
      <c r="D846" s="76">
        <v>0.15503875968992248</v>
      </c>
      <c r="E846" s="76">
        <v>-0.93708165997322623</v>
      </c>
      <c r="F846" s="176">
        <f t="shared" si="13"/>
        <v>0.93708165997322623</v>
      </c>
    </row>
    <row r="847" spans="1:6" x14ac:dyDescent="0.2">
      <c r="A847" t="s">
        <v>1182</v>
      </c>
      <c r="B847" s="76">
        <v>0</v>
      </c>
      <c r="C847" s="76">
        <v>0.93708165997322623</v>
      </c>
      <c r="D847" s="76">
        <v>0.15503875968992248</v>
      </c>
      <c r="E847" s="76">
        <v>-0.93708165997322623</v>
      </c>
      <c r="F847" s="176">
        <f t="shared" si="13"/>
        <v>0.93708165997322623</v>
      </c>
    </row>
    <row r="848" spans="1:6" x14ac:dyDescent="0.2">
      <c r="A848" t="s">
        <v>1183</v>
      </c>
      <c r="B848" s="76">
        <v>0</v>
      </c>
      <c r="C848" s="76">
        <v>0.93708165997322623</v>
      </c>
      <c r="D848" s="76">
        <v>0.15503875968992248</v>
      </c>
      <c r="E848" s="76">
        <v>-0.93708165997322623</v>
      </c>
      <c r="F848" s="176">
        <f t="shared" si="13"/>
        <v>0.93708165997322623</v>
      </c>
    </row>
    <row r="849" spans="1:6" x14ac:dyDescent="0.2">
      <c r="A849" t="s">
        <v>1184</v>
      </c>
      <c r="B849" s="76">
        <v>0</v>
      </c>
      <c r="C849" s="76">
        <v>0.93708165997322623</v>
      </c>
      <c r="D849" s="76">
        <v>0.15503875968992248</v>
      </c>
      <c r="E849" s="76">
        <v>-0.93708165997322623</v>
      </c>
      <c r="F849" s="176">
        <f t="shared" si="13"/>
        <v>0.93708165997322623</v>
      </c>
    </row>
    <row r="850" spans="1:6" x14ac:dyDescent="0.2">
      <c r="A850" t="s">
        <v>1185</v>
      </c>
      <c r="B850" s="76">
        <v>0</v>
      </c>
      <c r="C850" s="76">
        <v>0.93708165997322623</v>
      </c>
      <c r="D850" s="76">
        <v>0.15503875968992248</v>
      </c>
      <c r="E850" s="76">
        <v>-0.93708165997322623</v>
      </c>
      <c r="F850" s="176">
        <f t="shared" si="13"/>
        <v>0.93708165997322623</v>
      </c>
    </row>
    <row r="851" spans="1:6" x14ac:dyDescent="0.2">
      <c r="A851" t="s">
        <v>1186</v>
      </c>
      <c r="B851" s="76">
        <v>0</v>
      </c>
      <c r="C851" s="76">
        <v>0.93708165997322623</v>
      </c>
      <c r="D851" s="76">
        <v>0.15503875968992248</v>
      </c>
      <c r="E851" s="76">
        <v>-0.93708165997322623</v>
      </c>
      <c r="F851" s="176">
        <f t="shared" si="13"/>
        <v>0.93708165997322623</v>
      </c>
    </row>
    <row r="852" spans="1:6" x14ac:dyDescent="0.2">
      <c r="A852" t="s">
        <v>1187</v>
      </c>
      <c r="B852" s="76">
        <v>0</v>
      </c>
      <c r="C852" s="76">
        <v>0.93708165997322623</v>
      </c>
      <c r="D852" s="76">
        <v>0.15503875968992248</v>
      </c>
      <c r="E852" s="76">
        <v>-0.93708165997322623</v>
      </c>
      <c r="F852" s="176">
        <f t="shared" si="13"/>
        <v>0.93708165997322623</v>
      </c>
    </row>
    <row r="853" spans="1:6" x14ac:dyDescent="0.2">
      <c r="A853" t="s">
        <v>1188</v>
      </c>
      <c r="B853" s="76">
        <v>0</v>
      </c>
      <c r="C853" s="76">
        <v>0.93708165997322623</v>
      </c>
      <c r="D853" s="76">
        <v>0.15503875968992248</v>
      </c>
      <c r="E853" s="76">
        <v>-0.93708165997322623</v>
      </c>
      <c r="F853" s="176">
        <f t="shared" si="13"/>
        <v>0.93708165997322623</v>
      </c>
    </row>
    <row r="854" spans="1:6" x14ac:dyDescent="0.2">
      <c r="A854" t="s">
        <v>1189</v>
      </c>
      <c r="B854" s="76">
        <v>0</v>
      </c>
      <c r="C854" s="76">
        <v>0.93708165997322623</v>
      </c>
      <c r="D854" s="76">
        <v>0.15503875968992248</v>
      </c>
      <c r="E854" s="76">
        <v>-0.93708165997322623</v>
      </c>
      <c r="F854" s="176">
        <f t="shared" si="13"/>
        <v>0.93708165997322623</v>
      </c>
    </row>
    <row r="855" spans="1:6" x14ac:dyDescent="0.2">
      <c r="A855" t="s">
        <v>1190</v>
      </c>
      <c r="B855" s="76">
        <v>0</v>
      </c>
      <c r="C855" s="76">
        <v>0.93708165997322623</v>
      </c>
      <c r="D855" s="76">
        <v>0.15503875968992248</v>
      </c>
      <c r="E855" s="76">
        <v>-0.93708165997322623</v>
      </c>
      <c r="F855" s="176">
        <f t="shared" si="13"/>
        <v>0.93708165997322623</v>
      </c>
    </row>
    <row r="856" spans="1:6" x14ac:dyDescent="0.2">
      <c r="A856" t="s">
        <v>1191</v>
      </c>
      <c r="B856" s="76">
        <v>0</v>
      </c>
      <c r="C856" s="76">
        <v>0.93708165997322623</v>
      </c>
      <c r="D856" s="76">
        <v>0.15503875968992248</v>
      </c>
      <c r="E856" s="76">
        <v>-0.93708165997322623</v>
      </c>
      <c r="F856" s="176">
        <f t="shared" si="13"/>
        <v>0.93708165997322623</v>
      </c>
    </row>
    <row r="857" spans="1:6" x14ac:dyDescent="0.2">
      <c r="A857" t="s">
        <v>1192</v>
      </c>
      <c r="B857" s="76">
        <v>0</v>
      </c>
      <c r="C857" s="76">
        <v>0.93708165997322623</v>
      </c>
      <c r="D857" s="76">
        <v>0.15503875968992248</v>
      </c>
      <c r="E857" s="76">
        <v>-0.93708165997322623</v>
      </c>
      <c r="F857" s="176">
        <f t="shared" si="13"/>
        <v>0.93708165997322623</v>
      </c>
    </row>
    <row r="858" spans="1:6" x14ac:dyDescent="0.2">
      <c r="A858" t="s">
        <v>1193</v>
      </c>
      <c r="B858" s="76">
        <v>0</v>
      </c>
      <c r="C858" s="76">
        <v>0.93708165997322623</v>
      </c>
      <c r="D858" s="76">
        <v>0.15503875968992248</v>
      </c>
      <c r="E858" s="76">
        <v>-0.93708165997322623</v>
      </c>
      <c r="F858" s="176">
        <f t="shared" si="13"/>
        <v>0.93708165997322623</v>
      </c>
    </row>
    <row r="859" spans="1:6" x14ac:dyDescent="0.2">
      <c r="A859" t="s">
        <v>1194</v>
      </c>
      <c r="B859" s="76">
        <v>0</v>
      </c>
      <c r="C859" s="76">
        <v>0.93708165997322623</v>
      </c>
      <c r="D859" s="76">
        <v>0.15503875968992248</v>
      </c>
      <c r="E859" s="76">
        <v>-0.93708165997322623</v>
      </c>
      <c r="F859" s="176">
        <f t="shared" si="13"/>
        <v>0.93708165997322623</v>
      </c>
    </row>
    <row r="860" spans="1:6" x14ac:dyDescent="0.2">
      <c r="A860" t="s">
        <v>1195</v>
      </c>
      <c r="B860" s="76">
        <v>0</v>
      </c>
      <c r="C860" s="76">
        <v>0.93708165997322623</v>
      </c>
      <c r="D860" s="76">
        <v>0.15503875968992248</v>
      </c>
      <c r="E860" s="76">
        <v>-0.93708165997322623</v>
      </c>
      <c r="F860" s="176">
        <f t="shared" si="13"/>
        <v>0.93708165997322623</v>
      </c>
    </row>
    <row r="861" spans="1:6" x14ac:dyDescent="0.2">
      <c r="A861" t="s">
        <v>1196</v>
      </c>
      <c r="B861" s="76">
        <v>0</v>
      </c>
      <c r="C861" s="76">
        <v>0.93708165997322623</v>
      </c>
      <c r="D861" s="76">
        <v>0.15503875968992248</v>
      </c>
      <c r="E861" s="76">
        <v>-0.93708165997322623</v>
      </c>
      <c r="F861" s="176">
        <f t="shared" si="13"/>
        <v>0.93708165997322623</v>
      </c>
    </row>
    <row r="862" spans="1:6" x14ac:dyDescent="0.2">
      <c r="A862" t="s">
        <v>1197</v>
      </c>
      <c r="B862" s="76">
        <v>0</v>
      </c>
      <c r="C862" s="76">
        <v>0.93708165997322623</v>
      </c>
      <c r="D862" s="76">
        <v>0.15503875968992248</v>
      </c>
      <c r="E862" s="76">
        <v>-0.93708165997322623</v>
      </c>
      <c r="F862" s="176">
        <f t="shared" si="13"/>
        <v>0.93708165997322623</v>
      </c>
    </row>
    <row r="863" spans="1:6" x14ac:dyDescent="0.2">
      <c r="A863" t="s">
        <v>1198</v>
      </c>
      <c r="B863" s="76">
        <v>0</v>
      </c>
      <c r="C863" s="76">
        <v>0.93708165997322623</v>
      </c>
      <c r="D863" s="76">
        <v>0.15503875968992248</v>
      </c>
      <c r="E863" s="76">
        <v>-0.93708165997322623</v>
      </c>
      <c r="F863" s="176">
        <f t="shared" si="13"/>
        <v>0.93708165997322623</v>
      </c>
    </row>
    <row r="864" spans="1:6" x14ac:dyDescent="0.2">
      <c r="A864" t="s">
        <v>1199</v>
      </c>
      <c r="B864" s="76">
        <v>0</v>
      </c>
      <c r="C864" s="76">
        <v>0.93708165997322623</v>
      </c>
      <c r="D864" s="76">
        <v>0.15503875968992248</v>
      </c>
      <c r="E864" s="76">
        <v>-0.93708165997322623</v>
      </c>
      <c r="F864" s="176">
        <f t="shared" si="13"/>
        <v>0.93708165997322623</v>
      </c>
    </row>
    <row r="865" spans="1:6" x14ac:dyDescent="0.2">
      <c r="A865" t="s">
        <v>1200</v>
      </c>
      <c r="B865" s="76">
        <v>0</v>
      </c>
      <c r="C865" s="76">
        <v>0.93708165997322623</v>
      </c>
      <c r="D865" s="76">
        <v>0.15503875968992248</v>
      </c>
      <c r="E865" s="76">
        <v>-0.93708165997322623</v>
      </c>
      <c r="F865" s="176">
        <f t="shared" si="13"/>
        <v>0.93708165997322623</v>
      </c>
    </row>
    <row r="866" spans="1:6" x14ac:dyDescent="0.2">
      <c r="A866" t="s">
        <v>1201</v>
      </c>
      <c r="B866" s="76">
        <v>0</v>
      </c>
      <c r="C866" s="76">
        <v>0.93708165997322623</v>
      </c>
      <c r="D866" s="76">
        <v>0.15503875968992248</v>
      </c>
      <c r="E866" s="76">
        <v>-0.93708165997322623</v>
      </c>
      <c r="F866" s="176">
        <f t="shared" si="13"/>
        <v>0.93708165997322623</v>
      </c>
    </row>
    <row r="867" spans="1:6" x14ac:dyDescent="0.2">
      <c r="A867" t="s">
        <v>1202</v>
      </c>
      <c r="B867" s="76">
        <v>0</v>
      </c>
      <c r="C867" s="76">
        <v>0.93708165997322623</v>
      </c>
      <c r="D867" s="76">
        <v>0.15503875968992248</v>
      </c>
      <c r="E867" s="76">
        <v>-0.93708165997322623</v>
      </c>
      <c r="F867" s="176">
        <f t="shared" si="13"/>
        <v>0.93708165997322623</v>
      </c>
    </row>
    <row r="868" spans="1:6" x14ac:dyDescent="0.2">
      <c r="A868" t="s">
        <v>1203</v>
      </c>
      <c r="B868" s="76">
        <v>0</v>
      </c>
      <c r="C868" s="76">
        <v>0.93708165997322623</v>
      </c>
      <c r="D868" s="76">
        <v>0.31007751937984496</v>
      </c>
      <c r="E868" s="76">
        <v>-0.93708165997322623</v>
      </c>
      <c r="F868" s="176">
        <f t="shared" si="13"/>
        <v>0.93708165997322623</v>
      </c>
    </row>
    <row r="869" spans="1:6" x14ac:dyDescent="0.2">
      <c r="A869" t="s">
        <v>1204</v>
      </c>
      <c r="B869" s="76">
        <v>0</v>
      </c>
      <c r="C869" s="76">
        <v>0.93708165997322623</v>
      </c>
      <c r="D869" s="76">
        <v>0.15503875968992248</v>
      </c>
      <c r="E869" s="76">
        <v>-0.93708165997322623</v>
      </c>
      <c r="F869" s="176">
        <f t="shared" si="13"/>
        <v>0.93708165997322623</v>
      </c>
    </row>
    <row r="870" spans="1:6" x14ac:dyDescent="0.2">
      <c r="A870" t="s">
        <v>1205</v>
      </c>
      <c r="B870" s="76">
        <v>0</v>
      </c>
      <c r="C870" s="76">
        <v>0.93708165997322623</v>
      </c>
      <c r="D870" s="76">
        <v>0.15503875968992248</v>
      </c>
      <c r="E870" s="76">
        <v>-0.93708165997322623</v>
      </c>
      <c r="F870" s="176">
        <f t="shared" si="13"/>
        <v>0.93708165997322623</v>
      </c>
    </row>
    <row r="871" spans="1:6" x14ac:dyDescent="0.2">
      <c r="A871" t="s">
        <v>1206</v>
      </c>
      <c r="B871" s="76">
        <v>0</v>
      </c>
      <c r="C871" s="76">
        <v>0.93708165997322623</v>
      </c>
      <c r="D871" s="76">
        <v>0.15503875968992248</v>
      </c>
      <c r="E871" s="76">
        <v>-0.93708165997322623</v>
      </c>
      <c r="F871" s="176">
        <f t="shared" si="13"/>
        <v>0.93708165997322623</v>
      </c>
    </row>
    <row r="872" spans="1:6" x14ac:dyDescent="0.2">
      <c r="A872" t="s">
        <v>1207</v>
      </c>
      <c r="B872" s="76">
        <v>0</v>
      </c>
      <c r="C872" s="76">
        <v>0.93708165997322623</v>
      </c>
      <c r="D872" s="76">
        <v>0.15503875968992248</v>
      </c>
      <c r="E872" s="76">
        <v>-0.93708165997322623</v>
      </c>
      <c r="F872" s="176">
        <f t="shared" si="13"/>
        <v>0.93708165997322623</v>
      </c>
    </row>
    <row r="873" spans="1:6" x14ac:dyDescent="0.2">
      <c r="A873" t="s">
        <v>1208</v>
      </c>
      <c r="B873" s="76">
        <v>0</v>
      </c>
      <c r="C873" s="76">
        <v>0.93708165997322623</v>
      </c>
      <c r="D873" s="76">
        <v>0.15503875968992248</v>
      </c>
      <c r="E873" s="76">
        <v>-0.93708165997322623</v>
      </c>
      <c r="F873" s="176">
        <f t="shared" si="13"/>
        <v>0.93708165997322623</v>
      </c>
    </row>
    <row r="874" spans="1:6" x14ac:dyDescent="0.2">
      <c r="A874" t="s">
        <v>1209</v>
      </c>
      <c r="B874" s="76">
        <v>0</v>
      </c>
      <c r="C874" s="76">
        <v>0.93708165997322623</v>
      </c>
      <c r="D874" s="76">
        <v>0.15503875968992248</v>
      </c>
      <c r="E874" s="76">
        <v>-0.93708165997322623</v>
      </c>
      <c r="F874" s="176">
        <f t="shared" si="13"/>
        <v>0.93708165997322623</v>
      </c>
    </row>
    <row r="875" spans="1:6" x14ac:dyDescent="0.2">
      <c r="A875" t="s">
        <v>1210</v>
      </c>
      <c r="B875" s="76">
        <v>0</v>
      </c>
      <c r="C875" s="76">
        <v>0.93708165997322623</v>
      </c>
      <c r="D875" s="76">
        <v>0.15503875968992248</v>
      </c>
      <c r="E875" s="76">
        <v>-0.93708165997322623</v>
      </c>
      <c r="F875" s="176">
        <f t="shared" si="13"/>
        <v>0.93708165997322623</v>
      </c>
    </row>
    <row r="876" spans="1:6" x14ac:dyDescent="0.2">
      <c r="A876" t="s">
        <v>1211</v>
      </c>
      <c r="B876" s="76">
        <v>0</v>
      </c>
      <c r="C876" s="76">
        <v>0.93708165997322623</v>
      </c>
      <c r="D876" s="76">
        <v>0.15503875968992248</v>
      </c>
      <c r="E876" s="76">
        <v>-0.93708165997322623</v>
      </c>
      <c r="F876" s="176">
        <f t="shared" si="13"/>
        <v>0.93708165997322623</v>
      </c>
    </row>
    <row r="877" spans="1:6" x14ac:dyDescent="0.2">
      <c r="A877" t="s">
        <v>1212</v>
      </c>
      <c r="B877" s="76">
        <v>0</v>
      </c>
      <c r="C877" s="76">
        <v>0.93708165997322623</v>
      </c>
      <c r="D877" s="76">
        <v>0.15503875968992248</v>
      </c>
      <c r="E877" s="76">
        <v>-0.93708165997322623</v>
      </c>
      <c r="F877" s="176">
        <f t="shared" si="13"/>
        <v>0.93708165997322623</v>
      </c>
    </row>
    <row r="878" spans="1:6" x14ac:dyDescent="0.2">
      <c r="A878" t="s">
        <v>1213</v>
      </c>
      <c r="B878" s="76">
        <v>0</v>
      </c>
      <c r="C878" s="76">
        <v>0.93708165997322623</v>
      </c>
      <c r="D878" s="76">
        <v>0.15503875968992248</v>
      </c>
      <c r="E878" s="76">
        <v>-0.93708165997322623</v>
      </c>
      <c r="F878" s="176">
        <f t="shared" si="13"/>
        <v>0.93708165997322623</v>
      </c>
    </row>
    <row r="879" spans="1:6" x14ac:dyDescent="0.2">
      <c r="A879" t="s">
        <v>1214</v>
      </c>
      <c r="B879" s="76">
        <v>0</v>
      </c>
      <c r="C879" s="76">
        <v>0.93708165997322623</v>
      </c>
      <c r="D879" s="76">
        <v>0.15503875968992248</v>
      </c>
      <c r="E879" s="76">
        <v>-0.93708165997322623</v>
      </c>
      <c r="F879" s="176">
        <f t="shared" si="13"/>
        <v>0.93708165997322623</v>
      </c>
    </row>
    <row r="880" spans="1:6" x14ac:dyDescent="0.2">
      <c r="A880" t="s">
        <v>1215</v>
      </c>
      <c r="B880" s="76">
        <v>0</v>
      </c>
      <c r="C880" s="76">
        <v>0.93708165997322623</v>
      </c>
      <c r="D880" s="76">
        <v>0.15503875968992248</v>
      </c>
      <c r="E880" s="76">
        <v>-0.93708165997322623</v>
      </c>
      <c r="F880" s="176">
        <f t="shared" si="13"/>
        <v>0.93708165997322623</v>
      </c>
    </row>
    <row r="881" spans="1:6" x14ac:dyDescent="0.2">
      <c r="A881" t="s">
        <v>1216</v>
      </c>
      <c r="B881" s="76">
        <v>0</v>
      </c>
      <c r="C881" s="76">
        <v>0.93708165997322623</v>
      </c>
      <c r="D881" s="76">
        <v>0.15503875968992248</v>
      </c>
      <c r="E881" s="76">
        <v>-0.93708165997322623</v>
      </c>
      <c r="F881" s="176">
        <f t="shared" si="13"/>
        <v>0.93708165997322623</v>
      </c>
    </row>
    <row r="882" spans="1:6" x14ac:dyDescent="0.2">
      <c r="A882" t="s">
        <v>1217</v>
      </c>
      <c r="B882" s="76">
        <v>0</v>
      </c>
      <c r="C882" s="76">
        <v>0.93708165997322623</v>
      </c>
      <c r="D882" s="76">
        <v>0.15503875968992248</v>
      </c>
      <c r="E882" s="76">
        <v>-0.93708165997322623</v>
      </c>
      <c r="F882" s="176">
        <f t="shared" si="13"/>
        <v>0.93708165997322623</v>
      </c>
    </row>
    <row r="883" spans="1:6" x14ac:dyDescent="0.2">
      <c r="A883" t="s">
        <v>1218</v>
      </c>
      <c r="B883" s="76">
        <v>0</v>
      </c>
      <c r="C883" s="76">
        <v>0.93708165997322623</v>
      </c>
      <c r="D883" s="76">
        <v>0.15503875968992248</v>
      </c>
      <c r="E883" s="76">
        <v>-0.93708165997322623</v>
      </c>
      <c r="F883" s="176">
        <f t="shared" si="13"/>
        <v>0.93708165997322623</v>
      </c>
    </row>
    <row r="884" spans="1:6" x14ac:dyDescent="0.2">
      <c r="A884" t="s">
        <v>1219</v>
      </c>
      <c r="B884" s="76">
        <v>0</v>
      </c>
      <c r="C884" s="76">
        <v>0.93708165997322623</v>
      </c>
      <c r="D884" s="76">
        <v>0.15503875968992248</v>
      </c>
      <c r="E884" s="76">
        <v>-0.93708165997322623</v>
      </c>
      <c r="F884" s="176">
        <f t="shared" si="13"/>
        <v>0.93708165997322623</v>
      </c>
    </row>
    <row r="885" spans="1:6" x14ac:dyDescent="0.2">
      <c r="A885" t="s">
        <v>1220</v>
      </c>
      <c r="B885" s="76">
        <v>0</v>
      </c>
      <c r="C885" s="76">
        <v>0.93708165997322623</v>
      </c>
      <c r="D885" s="76">
        <v>0.15503875968992248</v>
      </c>
      <c r="E885" s="76">
        <v>-0.93708165997322623</v>
      </c>
      <c r="F885" s="176">
        <f t="shared" si="13"/>
        <v>0.93708165997322623</v>
      </c>
    </row>
    <row r="886" spans="1:6" x14ac:dyDescent="0.2">
      <c r="A886" t="s">
        <v>1221</v>
      </c>
      <c r="B886" s="76">
        <v>0</v>
      </c>
      <c r="C886" s="76">
        <v>0.93708165997322623</v>
      </c>
      <c r="D886" s="76">
        <v>0.15503875968992248</v>
      </c>
      <c r="E886" s="76">
        <v>-0.93708165997322623</v>
      </c>
      <c r="F886" s="176">
        <f t="shared" si="13"/>
        <v>0.93708165997322623</v>
      </c>
    </row>
    <row r="887" spans="1:6" x14ac:dyDescent="0.2">
      <c r="A887" t="s">
        <v>1222</v>
      </c>
      <c r="B887" s="76">
        <v>0</v>
      </c>
      <c r="C887" s="76">
        <v>0.93708165997322623</v>
      </c>
      <c r="D887" s="76">
        <v>0.15503875968992248</v>
      </c>
      <c r="E887" s="76">
        <v>-0.93708165997322623</v>
      </c>
      <c r="F887" s="176">
        <f t="shared" si="13"/>
        <v>0.93708165997322623</v>
      </c>
    </row>
    <row r="888" spans="1:6" x14ac:dyDescent="0.2">
      <c r="A888" t="s">
        <v>1223</v>
      </c>
      <c r="B888" s="76">
        <v>0</v>
      </c>
      <c r="C888" s="76">
        <v>0.93708165997322623</v>
      </c>
      <c r="D888" s="76">
        <v>0.15503875968992248</v>
      </c>
      <c r="E888" s="76">
        <v>-0.93708165997322623</v>
      </c>
      <c r="F888" s="176">
        <f t="shared" si="13"/>
        <v>0.93708165997322623</v>
      </c>
    </row>
    <row r="889" spans="1:6" x14ac:dyDescent="0.2">
      <c r="A889" t="s">
        <v>1224</v>
      </c>
      <c r="B889" s="76">
        <v>0</v>
      </c>
      <c r="C889" s="76">
        <v>0.93708165997322623</v>
      </c>
      <c r="D889" s="76">
        <v>0.15503875968992248</v>
      </c>
      <c r="E889" s="76">
        <v>-0.93708165997322623</v>
      </c>
      <c r="F889" s="176">
        <f t="shared" si="13"/>
        <v>0.93708165997322623</v>
      </c>
    </row>
    <row r="890" spans="1:6" x14ac:dyDescent="0.2">
      <c r="A890" t="s">
        <v>1225</v>
      </c>
      <c r="B890" s="76">
        <v>0</v>
      </c>
      <c r="C890" s="76">
        <v>0.93708165997322623</v>
      </c>
      <c r="D890" s="76">
        <v>0.15503875968992248</v>
      </c>
      <c r="E890" s="76">
        <v>-0.93708165997322623</v>
      </c>
      <c r="F890" s="176">
        <f t="shared" si="13"/>
        <v>0.93708165997322623</v>
      </c>
    </row>
    <row r="891" spans="1:6" x14ac:dyDescent="0.2">
      <c r="A891" t="s">
        <v>1226</v>
      </c>
      <c r="B891" s="76">
        <v>0</v>
      </c>
      <c r="C891" s="76">
        <v>0.93708165997322623</v>
      </c>
      <c r="D891" s="76">
        <v>0.15503875968992248</v>
      </c>
      <c r="E891" s="76">
        <v>-0.93708165997322623</v>
      </c>
      <c r="F891" s="176">
        <f t="shared" si="13"/>
        <v>0.93708165997322623</v>
      </c>
    </row>
    <row r="892" spans="1:6" x14ac:dyDescent="0.2">
      <c r="A892" t="s">
        <v>1227</v>
      </c>
      <c r="B892" s="76">
        <v>0</v>
      </c>
      <c r="C892" s="76">
        <v>0.93708165997322623</v>
      </c>
      <c r="D892" s="76">
        <v>0.15503875968992248</v>
      </c>
      <c r="E892" s="76">
        <v>-0.93708165997322623</v>
      </c>
      <c r="F892" s="176">
        <f t="shared" si="13"/>
        <v>0.93708165997322623</v>
      </c>
    </row>
    <row r="893" spans="1:6" x14ac:dyDescent="0.2">
      <c r="A893" t="s">
        <v>1228</v>
      </c>
      <c r="B893" s="76">
        <v>0</v>
      </c>
      <c r="C893" s="76">
        <v>0.93708165997322623</v>
      </c>
      <c r="D893" s="76">
        <v>0.15503875968992248</v>
      </c>
      <c r="E893" s="76">
        <v>-0.93708165997322623</v>
      </c>
      <c r="F893" s="176">
        <f t="shared" si="13"/>
        <v>0.93708165997322623</v>
      </c>
    </row>
    <row r="894" spans="1:6" x14ac:dyDescent="0.2">
      <c r="A894" t="s">
        <v>1229</v>
      </c>
      <c r="B894" s="76">
        <v>0</v>
      </c>
      <c r="C894" s="76">
        <v>0.93708165997322623</v>
      </c>
      <c r="D894" s="76">
        <v>0.15503875968992248</v>
      </c>
      <c r="E894" s="76">
        <v>-0.93708165997322623</v>
      </c>
      <c r="F894" s="176">
        <f t="shared" si="13"/>
        <v>0.93708165997322623</v>
      </c>
    </row>
    <row r="895" spans="1:6" x14ac:dyDescent="0.2">
      <c r="A895" t="s">
        <v>1230</v>
      </c>
      <c r="B895" s="76">
        <v>0</v>
      </c>
      <c r="C895" s="76">
        <v>0.93708165997322623</v>
      </c>
      <c r="D895" s="76">
        <v>0.15503875968992248</v>
      </c>
      <c r="E895" s="76">
        <v>-0.93708165997322623</v>
      </c>
      <c r="F895" s="176">
        <f t="shared" si="13"/>
        <v>0.93708165997322623</v>
      </c>
    </row>
    <row r="896" spans="1:6" x14ac:dyDescent="0.2">
      <c r="A896" t="s">
        <v>1231</v>
      </c>
      <c r="B896" s="76">
        <v>0</v>
      </c>
      <c r="C896" s="76">
        <v>0.93708165997322623</v>
      </c>
      <c r="D896" s="76">
        <v>0.62015503875968991</v>
      </c>
      <c r="E896" s="76">
        <v>-0.93708165997322623</v>
      </c>
      <c r="F896" s="176">
        <f t="shared" si="13"/>
        <v>0.93708165997322623</v>
      </c>
    </row>
    <row r="897" spans="1:6" x14ac:dyDescent="0.2">
      <c r="A897" t="s">
        <v>1232</v>
      </c>
      <c r="B897" s="76">
        <v>0</v>
      </c>
      <c r="C897" s="76">
        <v>0.93708165997322623</v>
      </c>
      <c r="D897" s="76">
        <v>0.15503875968992248</v>
      </c>
      <c r="E897" s="76">
        <v>-0.93708165997322623</v>
      </c>
      <c r="F897" s="176">
        <f t="shared" si="13"/>
        <v>0.93708165997322623</v>
      </c>
    </row>
    <row r="898" spans="1:6" x14ac:dyDescent="0.2">
      <c r="A898" t="s">
        <v>1233</v>
      </c>
      <c r="B898" s="76">
        <v>0</v>
      </c>
      <c r="C898" s="76">
        <v>0.93708165997322623</v>
      </c>
      <c r="D898" s="76">
        <v>0.15503875968992248</v>
      </c>
      <c r="E898" s="76">
        <v>-0.93708165997322623</v>
      </c>
      <c r="F898" s="176">
        <f t="shared" si="13"/>
        <v>0.93708165997322623</v>
      </c>
    </row>
    <row r="899" spans="1:6" x14ac:dyDescent="0.2">
      <c r="A899" t="s">
        <v>1234</v>
      </c>
      <c r="B899" s="76">
        <v>0</v>
      </c>
      <c r="C899" s="76">
        <v>0.93708165997322623</v>
      </c>
      <c r="D899" s="76">
        <v>0.15503875968992248</v>
      </c>
      <c r="E899" s="76">
        <v>-0.93708165997322623</v>
      </c>
      <c r="F899" s="176">
        <f t="shared" si="13"/>
        <v>0.93708165997322623</v>
      </c>
    </row>
    <row r="900" spans="1:6" x14ac:dyDescent="0.2">
      <c r="A900" t="s">
        <v>1235</v>
      </c>
      <c r="B900" s="76">
        <v>0</v>
      </c>
      <c r="C900" s="76">
        <v>0.93708165997322623</v>
      </c>
      <c r="D900" s="76">
        <v>0.15503875968992248</v>
      </c>
      <c r="E900" s="76">
        <v>-0.93708165997322623</v>
      </c>
      <c r="F900" s="176">
        <f t="shared" si="13"/>
        <v>0.93708165997322623</v>
      </c>
    </row>
    <row r="901" spans="1:6" x14ac:dyDescent="0.2">
      <c r="A901" t="s">
        <v>1236</v>
      </c>
      <c r="B901" s="76">
        <v>0</v>
      </c>
      <c r="C901" s="76">
        <v>0.93708165997322623</v>
      </c>
      <c r="D901" s="76">
        <v>0.15503875968992248</v>
      </c>
      <c r="E901" s="76">
        <v>-0.93708165997322623</v>
      </c>
      <c r="F901" s="176">
        <f t="shared" si="13"/>
        <v>0.93708165997322623</v>
      </c>
    </row>
    <row r="902" spans="1:6" x14ac:dyDescent="0.2">
      <c r="A902" t="s">
        <v>1237</v>
      </c>
      <c r="B902" s="76">
        <v>0</v>
      </c>
      <c r="C902" s="76">
        <v>0.93708165997322623</v>
      </c>
      <c r="D902" s="76">
        <v>0.15503875968992248</v>
      </c>
      <c r="E902" s="76">
        <v>-0.93708165997322623</v>
      </c>
      <c r="F902" s="176">
        <f t="shared" si="13"/>
        <v>0.93708165997322623</v>
      </c>
    </row>
    <row r="903" spans="1:6" x14ac:dyDescent="0.2">
      <c r="A903" t="s">
        <v>1238</v>
      </c>
      <c r="B903" s="76">
        <v>0</v>
      </c>
      <c r="C903" s="76">
        <v>0.93708165997322623</v>
      </c>
      <c r="D903" s="76">
        <v>0.15503875968992248</v>
      </c>
      <c r="E903" s="76">
        <v>-0.93708165997322623</v>
      </c>
      <c r="F903" s="176">
        <f t="shared" ref="F903:F966" si="14">ABS(E903)</f>
        <v>0.93708165997322623</v>
      </c>
    </row>
    <row r="904" spans="1:6" x14ac:dyDescent="0.2">
      <c r="A904" t="s">
        <v>1239</v>
      </c>
      <c r="B904" s="76">
        <v>0</v>
      </c>
      <c r="C904" s="76">
        <v>0.93708165997322623</v>
      </c>
      <c r="D904" s="76">
        <v>0.15503875968992248</v>
      </c>
      <c r="E904" s="76">
        <v>-0.93708165997322623</v>
      </c>
      <c r="F904" s="176">
        <f t="shared" si="14"/>
        <v>0.93708165997322623</v>
      </c>
    </row>
    <row r="905" spans="1:6" x14ac:dyDescent="0.2">
      <c r="A905" t="s">
        <v>1240</v>
      </c>
      <c r="B905" s="76">
        <v>0</v>
      </c>
      <c r="C905" s="76">
        <v>0.93708165997322623</v>
      </c>
      <c r="D905" s="76">
        <v>0.15503875968992248</v>
      </c>
      <c r="E905" s="76">
        <v>-0.93708165997322623</v>
      </c>
      <c r="F905" s="176">
        <f t="shared" si="14"/>
        <v>0.93708165997322623</v>
      </c>
    </row>
    <row r="906" spans="1:6" x14ac:dyDescent="0.2">
      <c r="A906" t="s">
        <v>1241</v>
      </c>
      <c r="B906" s="76">
        <v>0</v>
      </c>
      <c r="C906" s="76">
        <v>0.93708165997322623</v>
      </c>
      <c r="D906" s="76">
        <v>0.15503875968992248</v>
      </c>
      <c r="E906" s="76">
        <v>-0.93708165997322623</v>
      </c>
      <c r="F906" s="176">
        <f t="shared" si="14"/>
        <v>0.93708165997322623</v>
      </c>
    </row>
    <row r="907" spans="1:6" x14ac:dyDescent="0.2">
      <c r="A907" t="s">
        <v>1242</v>
      </c>
      <c r="B907" s="76">
        <v>0</v>
      </c>
      <c r="C907" s="76">
        <v>0.93708165997322623</v>
      </c>
      <c r="D907" s="76">
        <v>0.15503875968992248</v>
      </c>
      <c r="E907" s="76">
        <v>-0.93708165997322623</v>
      </c>
      <c r="F907" s="176">
        <f t="shared" si="14"/>
        <v>0.93708165997322623</v>
      </c>
    </row>
    <row r="908" spans="1:6" x14ac:dyDescent="0.2">
      <c r="A908" t="s">
        <v>1243</v>
      </c>
      <c r="B908" s="76">
        <v>0</v>
      </c>
      <c r="C908" s="76">
        <v>0.93708165997322623</v>
      </c>
      <c r="D908" s="76">
        <v>0.15503875968992248</v>
      </c>
      <c r="E908" s="76">
        <v>-0.93708165997322623</v>
      </c>
      <c r="F908" s="176">
        <f t="shared" si="14"/>
        <v>0.93708165997322623</v>
      </c>
    </row>
    <row r="909" spans="1:6" x14ac:dyDescent="0.2">
      <c r="A909" t="s">
        <v>1244</v>
      </c>
      <c r="B909" s="76">
        <v>6.4220183486238538</v>
      </c>
      <c r="C909" s="76">
        <v>7.3627844712182062</v>
      </c>
      <c r="D909" s="76">
        <v>9.6124031007751931</v>
      </c>
      <c r="E909" s="76">
        <v>-0.94076612259435244</v>
      </c>
      <c r="F909" s="176">
        <f t="shared" si="14"/>
        <v>0.94076612259435244</v>
      </c>
    </row>
    <row r="910" spans="1:6" x14ac:dyDescent="0.2">
      <c r="A910" t="s">
        <v>1245</v>
      </c>
      <c r="B910" s="76">
        <v>17.889908256880734</v>
      </c>
      <c r="C910" s="76">
        <v>18.875502008032129</v>
      </c>
      <c r="D910" s="76">
        <v>17.984496124031008</v>
      </c>
      <c r="E910" s="76">
        <v>-0.98559375115139503</v>
      </c>
      <c r="F910" s="176">
        <f t="shared" si="14"/>
        <v>0.98559375115139503</v>
      </c>
    </row>
    <row r="911" spans="1:6" x14ac:dyDescent="0.2">
      <c r="A911" t="s">
        <v>1246</v>
      </c>
      <c r="B911" s="76">
        <v>93.11926605504587</v>
      </c>
      <c r="C911" s="76">
        <v>94.109772423025433</v>
      </c>
      <c r="D911" s="76">
        <v>94.883720930232556</v>
      </c>
      <c r="E911" s="76">
        <v>-0.99050636797956315</v>
      </c>
      <c r="F911" s="176">
        <f t="shared" si="14"/>
        <v>0.99050636797956315</v>
      </c>
    </row>
    <row r="912" spans="1:6" x14ac:dyDescent="0.2">
      <c r="A912" t="s">
        <v>1247</v>
      </c>
      <c r="B912" s="76">
        <v>74.77064220183486</v>
      </c>
      <c r="C912" s="76">
        <v>75.769745649263726</v>
      </c>
      <c r="D912" s="76">
        <v>77.984496124031011</v>
      </c>
      <c r="E912" s="76">
        <v>-0.99910344742886537</v>
      </c>
      <c r="F912" s="176">
        <f t="shared" si="14"/>
        <v>0.99910344742886537</v>
      </c>
    </row>
    <row r="913" spans="1:6" x14ac:dyDescent="0.2">
      <c r="A913" t="s">
        <v>1248</v>
      </c>
      <c r="B913" s="76">
        <v>10.091743119266056</v>
      </c>
      <c r="C913" s="76">
        <v>11.111111111111111</v>
      </c>
      <c r="D913" s="76">
        <v>13.488372093023257</v>
      </c>
      <c r="E913" s="76">
        <v>-1.0193679918450549</v>
      </c>
      <c r="F913" s="176">
        <f t="shared" si="14"/>
        <v>1.0193679918450549</v>
      </c>
    </row>
    <row r="914" spans="1:6" x14ac:dyDescent="0.2">
      <c r="A914" t="s">
        <v>1249</v>
      </c>
      <c r="B914" s="76">
        <v>4.5871559633027523</v>
      </c>
      <c r="C914" s="76">
        <v>5.6224899598393572</v>
      </c>
      <c r="D914" s="76">
        <v>3.7209302325581395</v>
      </c>
      <c r="E914" s="76">
        <v>-1.0353339965366049</v>
      </c>
      <c r="F914" s="176">
        <f t="shared" si="14"/>
        <v>1.0353339965366049</v>
      </c>
    </row>
    <row r="915" spans="1:6" x14ac:dyDescent="0.2">
      <c r="A915" t="s">
        <v>1250</v>
      </c>
      <c r="B915" s="76">
        <v>48.623853211009177</v>
      </c>
      <c r="C915" s="76">
        <v>49.66532797858099</v>
      </c>
      <c r="D915" s="76">
        <v>48.372093023255815</v>
      </c>
      <c r="E915" s="76">
        <v>-1.0414747675718132</v>
      </c>
      <c r="F915" s="176">
        <f t="shared" si="14"/>
        <v>1.0414747675718132</v>
      </c>
    </row>
    <row r="916" spans="1:6" x14ac:dyDescent="0.2">
      <c r="A916" t="s">
        <v>1251</v>
      </c>
      <c r="B916" s="76">
        <v>8.7155963302752291</v>
      </c>
      <c r="C916" s="76">
        <v>9.7724230254350726</v>
      </c>
      <c r="D916" s="76">
        <v>13.333333333333334</v>
      </c>
      <c r="E916" s="76">
        <v>-1.0568266951598435</v>
      </c>
      <c r="F916" s="176">
        <f t="shared" si="14"/>
        <v>1.0568266951598435</v>
      </c>
    </row>
    <row r="917" spans="1:6" x14ac:dyDescent="0.2">
      <c r="A917" t="s">
        <v>1252</v>
      </c>
      <c r="B917" s="76">
        <v>0</v>
      </c>
      <c r="C917" s="76">
        <v>1.07095046854083</v>
      </c>
      <c r="D917" s="76">
        <v>0.15503875968992248</v>
      </c>
      <c r="E917" s="76">
        <v>-1.07095046854083</v>
      </c>
      <c r="F917" s="176">
        <f t="shared" si="14"/>
        <v>1.07095046854083</v>
      </c>
    </row>
    <row r="918" spans="1:6" x14ac:dyDescent="0.2">
      <c r="A918" t="s">
        <v>1253</v>
      </c>
      <c r="B918" s="76">
        <v>0</v>
      </c>
      <c r="C918" s="76">
        <v>1.07095046854083</v>
      </c>
      <c r="D918" s="76">
        <v>0.31007751937984496</v>
      </c>
      <c r="E918" s="76">
        <v>-1.07095046854083</v>
      </c>
      <c r="F918" s="176">
        <f t="shared" si="14"/>
        <v>1.07095046854083</v>
      </c>
    </row>
    <row r="919" spans="1:6" x14ac:dyDescent="0.2">
      <c r="A919" t="s">
        <v>1254</v>
      </c>
      <c r="B919" s="76">
        <v>0</v>
      </c>
      <c r="C919" s="76">
        <v>1.07095046854083</v>
      </c>
      <c r="D919" s="76">
        <v>0.15503875968992248</v>
      </c>
      <c r="E919" s="76">
        <v>-1.07095046854083</v>
      </c>
      <c r="F919" s="176">
        <f t="shared" si="14"/>
        <v>1.07095046854083</v>
      </c>
    </row>
    <row r="920" spans="1:6" x14ac:dyDescent="0.2">
      <c r="A920" t="s">
        <v>1255</v>
      </c>
      <c r="B920" s="76">
        <v>0</v>
      </c>
      <c r="C920" s="76">
        <v>1.07095046854083</v>
      </c>
      <c r="D920" s="76">
        <v>0.46511627906976744</v>
      </c>
      <c r="E920" s="76">
        <v>-1.07095046854083</v>
      </c>
      <c r="F920" s="176">
        <f t="shared" si="14"/>
        <v>1.07095046854083</v>
      </c>
    </row>
    <row r="921" spans="1:6" x14ac:dyDescent="0.2">
      <c r="A921" t="s">
        <v>1256</v>
      </c>
      <c r="B921" s="76">
        <v>0</v>
      </c>
      <c r="C921" s="76">
        <v>1.07095046854083</v>
      </c>
      <c r="D921" s="76">
        <v>0.31007751937984496</v>
      </c>
      <c r="E921" s="76">
        <v>-1.07095046854083</v>
      </c>
      <c r="F921" s="176">
        <f t="shared" si="14"/>
        <v>1.07095046854083</v>
      </c>
    </row>
    <row r="922" spans="1:6" x14ac:dyDescent="0.2">
      <c r="A922" t="s">
        <v>1257</v>
      </c>
      <c r="B922" s="76">
        <v>6.4220183486238538</v>
      </c>
      <c r="C922" s="76">
        <v>7.4966532797858099</v>
      </c>
      <c r="D922" s="76">
        <v>9.7674418604651159</v>
      </c>
      <c r="E922" s="76">
        <v>-1.0746349311619561</v>
      </c>
      <c r="F922" s="176">
        <f t="shared" si="14"/>
        <v>1.0746349311619561</v>
      </c>
    </row>
    <row r="923" spans="1:6" x14ac:dyDescent="0.2">
      <c r="A923" t="s">
        <v>1258</v>
      </c>
      <c r="B923" s="76">
        <v>9.6330275229357802</v>
      </c>
      <c r="C923" s="76">
        <v>10.7095046854083</v>
      </c>
      <c r="D923" s="76">
        <v>10.852713178294573</v>
      </c>
      <c r="E923" s="76">
        <v>-1.0764771624725196</v>
      </c>
      <c r="F923" s="176">
        <f t="shared" si="14"/>
        <v>1.0764771624725196</v>
      </c>
    </row>
    <row r="924" spans="1:6" x14ac:dyDescent="0.2">
      <c r="A924" t="s">
        <v>1259</v>
      </c>
      <c r="B924" s="76">
        <v>10.550458715596331</v>
      </c>
      <c r="C924" s="76">
        <v>11.646586345381527</v>
      </c>
      <c r="D924" s="76">
        <v>13.953488372093023</v>
      </c>
      <c r="E924" s="76">
        <v>-1.0961276297851956</v>
      </c>
      <c r="F924" s="176">
        <f t="shared" si="14"/>
        <v>1.0961276297851956</v>
      </c>
    </row>
    <row r="925" spans="1:6" x14ac:dyDescent="0.2">
      <c r="A925" t="s">
        <v>1260</v>
      </c>
      <c r="B925" s="76">
        <v>20.183486238532112</v>
      </c>
      <c r="C925" s="76">
        <v>21.285140562248998</v>
      </c>
      <c r="D925" s="76">
        <v>19.844961240310077</v>
      </c>
      <c r="E925" s="76">
        <v>-1.1016543237168861</v>
      </c>
      <c r="F925" s="176">
        <f t="shared" si="14"/>
        <v>1.1016543237168861</v>
      </c>
    </row>
    <row r="926" spans="1:6" x14ac:dyDescent="0.2">
      <c r="A926" t="s">
        <v>1261</v>
      </c>
      <c r="B926" s="76">
        <v>61.009174311926607</v>
      </c>
      <c r="C926" s="76">
        <v>62.115127175368137</v>
      </c>
      <c r="D926" s="76">
        <v>61.550387596899228</v>
      </c>
      <c r="E926" s="76">
        <v>-1.1059528634415301</v>
      </c>
      <c r="F926" s="176">
        <f t="shared" si="14"/>
        <v>1.1059528634415301</v>
      </c>
    </row>
    <row r="927" spans="1:6" x14ac:dyDescent="0.2">
      <c r="A927" t="s">
        <v>1262</v>
      </c>
      <c r="B927" s="76">
        <v>5.0458715596330279</v>
      </c>
      <c r="C927" s="76">
        <v>6.1579651941097726</v>
      </c>
      <c r="D927" s="76">
        <v>5.5813953488372094</v>
      </c>
      <c r="E927" s="76">
        <v>-1.1120936344767447</v>
      </c>
      <c r="F927" s="176">
        <f t="shared" si="14"/>
        <v>1.1120936344767447</v>
      </c>
    </row>
    <row r="928" spans="1:6" x14ac:dyDescent="0.2">
      <c r="A928" t="s">
        <v>1263</v>
      </c>
      <c r="B928" s="76">
        <v>89.908256880733944</v>
      </c>
      <c r="C928" s="76">
        <v>91.030789825970544</v>
      </c>
      <c r="D928" s="76">
        <v>90.542635658914733</v>
      </c>
      <c r="E928" s="76">
        <v>-1.1225329452365997</v>
      </c>
      <c r="F928" s="176">
        <f t="shared" si="14"/>
        <v>1.1225329452365997</v>
      </c>
    </row>
    <row r="929" spans="1:6" x14ac:dyDescent="0.2">
      <c r="A929" t="s">
        <v>1264</v>
      </c>
      <c r="B929" s="76">
        <v>9.1743119266055047</v>
      </c>
      <c r="C929" s="76">
        <v>10.307898259705489</v>
      </c>
      <c r="D929" s="76">
        <v>12.868217054263567</v>
      </c>
      <c r="E929" s="76">
        <v>-1.1335863330999842</v>
      </c>
      <c r="F929" s="176">
        <f t="shared" si="14"/>
        <v>1.1335863330999842</v>
      </c>
    </row>
    <row r="930" spans="1:6" x14ac:dyDescent="0.2">
      <c r="A930" t="s">
        <v>1265</v>
      </c>
      <c r="B930" s="76">
        <v>86.238532110091754</v>
      </c>
      <c r="C930" s="76">
        <v>87.416331994645248</v>
      </c>
      <c r="D930" s="76">
        <v>88.52713178294573</v>
      </c>
      <c r="E930" s="76">
        <v>-1.1777998845534938</v>
      </c>
      <c r="F930" s="176">
        <f t="shared" si="14"/>
        <v>1.1777998845534938</v>
      </c>
    </row>
    <row r="931" spans="1:6" x14ac:dyDescent="0.2">
      <c r="A931" t="s">
        <v>1266</v>
      </c>
      <c r="B931" s="76">
        <v>0</v>
      </c>
      <c r="C931" s="76">
        <v>1.2048192771084338</v>
      </c>
      <c r="D931" s="76">
        <v>0.46511627906976744</v>
      </c>
      <c r="E931" s="76">
        <v>-1.2048192771084338</v>
      </c>
      <c r="F931" s="176">
        <f t="shared" si="14"/>
        <v>1.2048192771084338</v>
      </c>
    </row>
    <row r="932" spans="1:6" x14ac:dyDescent="0.2">
      <c r="A932" t="s">
        <v>1267</v>
      </c>
      <c r="B932" s="76">
        <v>6.4220183486238538</v>
      </c>
      <c r="C932" s="76">
        <v>7.6305220883534144</v>
      </c>
      <c r="D932" s="76">
        <v>9.7674418604651159</v>
      </c>
      <c r="E932" s="76">
        <v>-1.2085037397295606</v>
      </c>
      <c r="F932" s="176">
        <f t="shared" si="14"/>
        <v>1.2085037397295606</v>
      </c>
    </row>
    <row r="933" spans="1:6" x14ac:dyDescent="0.2">
      <c r="A933" t="s">
        <v>1268</v>
      </c>
      <c r="B933" s="76">
        <v>22.477064220183486</v>
      </c>
      <c r="C933" s="76">
        <v>23.694779116465863</v>
      </c>
      <c r="D933" s="76">
        <v>22.015503875968992</v>
      </c>
      <c r="E933" s="76">
        <v>-1.2177148962823772</v>
      </c>
      <c r="F933" s="176">
        <f t="shared" si="14"/>
        <v>1.2177148962823772</v>
      </c>
    </row>
    <row r="934" spans="1:6" x14ac:dyDescent="0.2">
      <c r="A934" t="s">
        <v>1269</v>
      </c>
      <c r="B934" s="76">
        <v>10.550458715596331</v>
      </c>
      <c r="C934" s="76">
        <v>11.780455153949129</v>
      </c>
      <c r="D934" s="76">
        <v>12.093023255813954</v>
      </c>
      <c r="E934" s="76">
        <v>-1.2299964383527975</v>
      </c>
      <c r="F934" s="176">
        <f t="shared" si="14"/>
        <v>1.2299964383527975</v>
      </c>
    </row>
    <row r="935" spans="1:6" x14ac:dyDescent="0.2">
      <c r="A935" t="s">
        <v>1270</v>
      </c>
      <c r="B935" s="76">
        <v>8.2568807339449553</v>
      </c>
      <c r="C935" s="76">
        <v>9.5046854082998671</v>
      </c>
      <c r="D935" s="76">
        <v>11.782945736434108</v>
      </c>
      <c r="E935" s="76">
        <v>-1.2478046743549118</v>
      </c>
      <c r="F935" s="176">
        <f t="shared" si="14"/>
        <v>1.2478046743549118</v>
      </c>
    </row>
    <row r="936" spans="1:6" x14ac:dyDescent="0.2">
      <c r="A936" t="s">
        <v>1271</v>
      </c>
      <c r="B936" s="76">
        <v>13.302752293577983</v>
      </c>
      <c r="C936" s="76">
        <v>14.591700133868809</v>
      </c>
      <c r="D936" s="76">
        <v>14.573643410852712</v>
      </c>
      <c r="E936" s="76">
        <v>-1.2889478402908257</v>
      </c>
      <c r="F936" s="176">
        <f t="shared" si="14"/>
        <v>1.2889478402908257</v>
      </c>
    </row>
    <row r="937" spans="1:6" x14ac:dyDescent="0.2">
      <c r="A937" t="s">
        <v>1272</v>
      </c>
      <c r="B937" s="76">
        <v>8.7155963302752291</v>
      </c>
      <c r="C937" s="76">
        <v>10.040160642570282</v>
      </c>
      <c r="D937" s="76">
        <v>11.317829457364342</v>
      </c>
      <c r="E937" s="76">
        <v>-1.3245643122950526</v>
      </c>
      <c r="F937" s="176">
        <f t="shared" si="14"/>
        <v>1.3245643122950526</v>
      </c>
    </row>
    <row r="938" spans="1:6" x14ac:dyDescent="0.2">
      <c r="A938" t="s">
        <v>1273</v>
      </c>
      <c r="B938" s="76">
        <v>7.3394495412844041</v>
      </c>
      <c r="C938" s="76">
        <v>8.7014725568942435</v>
      </c>
      <c r="D938" s="76">
        <v>10.232558139534884</v>
      </c>
      <c r="E938" s="76">
        <v>-1.3620230156098394</v>
      </c>
      <c r="F938" s="176">
        <f t="shared" si="14"/>
        <v>1.3620230156098394</v>
      </c>
    </row>
    <row r="939" spans="1:6" x14ac:dyDescent="0.2">
      <c r="A939" t="s">
        <v>1274</v>
      </c>
      <c r="B939" s="76">
        <v>7.3394495412844041</v>
      </c>
      <c r="C939" s="76">
        <v>8.7014725568942435</v>
      </c>
      <c r="D939" s="76">
        <v>10.232558139534884</v>
      </c>
      <c r="E939" s="76">
        <v>-1.3620230156098394</v>
      </c>
      <c r="F939" s="176">
        <f t="shared" si="14"/>
        <v>1.3620230156098394</v>
      </c>
    </row>
    <row r="940" spans="1:6" x14ac:dyDescent="0.2">
      <c r="A940" t="s">
        <v>1275</v>
      </c>
      <c r="B940" s="76">
        <v>7.3394495412844041</v>
      </c>
      <c r="C940" s="76">
        <v>8.7014725568942435</v>
      </c>
      <c r="D940" s="76">
        <v>10.542635658914728</v>
      </c>
      <c r="E940" s="76">
        <v>-1.3620230156098394</v>
      </c>
      <c r="F940" s="176">
        <f t="shared" si="14"/>
        <v>1.3620230156098394</v>
      </c>
    </row>
    <row r="941" spans="1:6" x14ac:dyDescent="0.2">
      <c r="A941" t="s">
        <v>1276</v>
      </c>
      <c r="B941" s="76">
        <v>7.3394495412844041</v>
      </c>
      <c r="C941" s="76">
        <v>8.7014725568942435</v>
      </c>
      <c r="D941" s="76">
        <v>10.232558139534884</v>
      </c>
      <c r="E941" s="76">
        <v>-1.3620230156098394</v>
      </c>
      <c r="F941" s="176">
        <f t="shared" si="14"/>
        <v>1.3620230156098394</v>
      </c>
    </row>
    <row r="942" spans="1:6" x14ac:dyDescent="0.2">
      <c r="A942" t="s">
        <v>1277</v>
      </c>
      <c r="B942" s="76">
        <v>7.3394495412844041</v>
      </c>
      <c r="C942" s="76">
        <v>8.7014725568942435</v>
      </c>
      <c r="D942" s="76">
        <v>10.232558139534884</v>
      </c>
      <c r="E942" s="76">
        <v>-1.3620230156098394</v>
      </c>
      <c r="F942" s="176">
        <f t="shared" si="14"/>
        <v>1.3620230156098394</v>
      </c>
    </row>
    <row r="943" spans="1:6" x14ac:dyDescent="0.2">
      <c r="A943" t="s">
        <v>1278</v>
      </c>
      <c r="B943" s="76">
        <v>7.3394495412844041</v>
      </c>
      <c r="C943" s="76">
        <v>8.7014725568942435</v>
      </c>
      <c r="D943" s="76">
        <v>10.232558139534884</v>
      </c>
      <c r="E943" s="76">
        <v>-1.3620230156098394</v>
      </c>
      <c r="F943" s="176">
        <f t="shared" si="14"/>
        <v>1.3620230156098394</v>
      </c>
    </row>
    <row r="944" spans="1:6" x14ac:dyDescent="0.2">
      <c r="A944" t="s">
        <v>1279</v>
      </c>
      <c r="B944" s="76">
        <v>7.3394495412844041</v>
      </c>
      <c r="C944" s="76">
        <v>8.7014725568942435</v>
      </c>
      <c r="D944" s="76">
        <v>10.232558139534884</v>
      </c>
      <c r="E944" s="76">
        <v>-1.3620230156098394</v>
      </c>
      <c r="F944" s="176">
        <f t="shared" si="14"/>
        <v>1.3620230156098394</v>
      </c>
    </row>
    <row r="945" spans="1:6" x14ac:dyDescent="0.2">
      <c r="A945" t="s">
        <v>1280</v>
      </c>
      <c r="B945" s="76">
        <v>7.3394495412844041</v>
      </c>
      <c r="C945" s="76">
        <v>8.7014725568942435</v>
      </c>
      <c r="D945" s="76">
        <v>10.232558139534884</v>
      </c>
      <c r="E945" s="76">
        <v>-1.3620230156098394</v>
      </c>
      <c r="F945" s="176">
        <f t="shared" si="14"/>
        <v>1.3620230156098394</v>
      </c>
    </row>
    <row r="946" spans="1:6" x14ac:dyDescent="0.2">
      <c r="A946" t="s">
        <v>1281</v>
      </c>
      <c r="B946" s="76">
        <v>7.3394495412844041</v>
      </c>
      <c r="C946" s="76">
        <v>8.7014725568942435</v>
      </c>
      <c r="D946" s="76">
        <v>10.232558139534884</v>
      </c>
      <c r="E946" s="76">
        <v>-1.3620230156098394</v>
      </c>
      <c r="F946" s="176">
        <f t="shared" si="14"/>
        <v>1.3620230156098394</v>
      </c>
    </row>
    <row r="947" spans="1:6" x14ac:dyDescent="0.2">
      <c r="A947" t="s">
        <v>1282</v>
      </c>
      <c r="B947" s="76">
        <v>7.3394495412844041</v>
      </c>
      <c r="C947" s="76">
        <v>8.7014725568942435</v>
      </c>
      <c r="D947" s="76">
        <v>10.232558139534884</v>
      </c>
      <c r="E947" s="76">
        <v>-1.3620230156098394</v>
      </c>
      <c r="F947" s="176">
        <f t="shared" si="14"/>
        <v>1.3620230156098394</v>
      </c>
    </row>
    <row r="948" spans="1:6" x14ac:dyDescent="0.2">
      <c r="A948" t="s">
        <v>1283</v>
      </c>
      <c r="B948" s="76">
        <v>7.3394495412844041</v>
      </c>
      <c r="C948" s="76">
        <v>8.7014725568942435</v>
      </c>
      <c r="D948" s="76">
        <v>10.232558139534884</v>
      </c>
      <c r="E948" s="76">
        <v>-1.3620230156098394</v>
      </c>
      <c r="F948" s="176">
        <f t="shared" si="14"/>
        <v>1.3620230156098394</v>
      </c>
    </row>
    <row r="949" spans="1:6" x14ac:dyDescent="0.2">
      <c r="A949" t="s">
        <v>1284</v>
      </c>
      <c r="B949" s="76">
        <v>7.3394495412844041</v>
      </c>
      <c r="C949" s="76">
        <v>8.7014725568942435</v>
      </c>
      <c r="D949" s="76">
        <v>10.232558139534884</v>
      </c>
      <c r="E949" s="76">
        <v>-1.3620230156098394</v>
      </c>
      <c r="F949" s="176">
        <f t="shared" si="14"/>
        <v>1.3620230156098394</v>
      </c>
    </row>
    <row r="950" spans="1:6" x14ac:dyDescent="0.2">
      <c r="A950" t="s">
        <v>1285</v>
      </c>
      <c r="B950" s="76">
        <v>7.3394495412844041</v>
      </c>
      <c r="C950" s="76">
        <v>8.7014725568942435</v>
      </c>
      <c r="D950" s="76">
        <v>10.232558139534884</v>
      </c>
      <c r="E950" s="76">
        <v>-1.3620230156098394</v>
      </c>
      <c r="F950" s="176">
        <f t="shared" si="14"/>
        <v>1.3620230156098394</v>
      </c>
    </row>
    <row r="951" spans="1:6" x14ac:dyDescent="0.2">
      <c r="A951" t="s">
        <v>1286</v>
      </c>
      <c r="B951" s="76">
        <v>7.3394495412844041</v>
      </c>
      <c r="C951" s="76">
        <v>8.7014725568942435</v>
      </c>
      <c r="D951" s="76">
        <v>10.232558139534884</v>
      </c>
      <c r="E951" s="76">
        <v>-1.3620230156098394</v>
      </c>
      <c r="F951" s="176">
        <f t="shared" si="14"/>
        <v>1.3620230156098394</v>
      </c>
    </row>
    <row r="952" spans="1:6" x14ac:dyDescent="0.2">
      <c r="A952" t="s">
        <v>1287</v>
      </c>
      <c r="B952" s="76">
        <v>7.3394495412844041</v>
      </c>
      <c r="C952" s="76">
        <v>8.7014725568942435</v>
      </c>
      <c r="D952" s="76">
        <v>10.232558139534884</v>
      </c>
      <c r="E952" s="76">
        <v>-1.3620230156098394</v>
      </c>
      <c r="F952" s="176">
        <f t="shared" si="14"/>
        <v>1.3620230156098394</v>
      </c>
    </row>
    <row r="953" spans="1:6" x14ac:dyDescent="0.2">
      <c r="A953" t="s">
        <v>1288</v>
      </c>
      <c r="B953" s="76">
        <v>7.3394495412844041</v>
      </c>
      <c r="C953" s="76">
        <v>8.7014725568942435</v>
      </c>
      <c r="D953" s="76">
        <v>10.232558139534884</v>
      </c>
      <c r="E953" s="76">
        <v>-1.3620230156098394</v>
      </c>
      <c r="F953" s="176">
        <f t="shared" si="14"/>
        <v>1.3620230156098394</v>
      </c>
    </row>
    <row r="954" spans="1:6" x14ac:dyDescent="0.2">
      <c r="A954" t="s">
        <v>1289</v>
      </c>
      <c r="B954" s="76">
        <v>7.3394495412844041</v>
      </c>
      <c r="C954" s="76">
        <v>8.7014725568942435</v>
      </c>
      <c r="D954" s="76">
        <v>10.232558139534884</v>
      </c>
      <c r="E954" s="76">
        <v>-1.3620230156098394</v>
      </c>
      <c r="F954" s="176">
        <f t="shared" si="14"/>
        <v>1.3620230156098394</v>
      </c>
    </row>
    <row r="955" spans="1:6" x14ac:dyDescent="0.2">
      <c r="A955" t="s">
        <v>1290</v>
      </c>
      <c r="B955" s="76">
        <v>7.3394495412844041</v>
      </c>
      <c r="C955" s="76">
        <v>8.7014725568942435</v>
      </c>
      <c r="D955" s="76">
        <v>10.232558139534884</v>
      </c>
      <c r="E955" s="76">
        <v>-1.3620230156098394</v>
      </c>
      <c r="F955" s="176">
        <f t="shared" si="14"/>
        <v>1.3620230156098394</v>
      </c>
    </row>
    <row r="956" spans="1:6" x14ac:dyDescent="0.2">
      <c r="A956" t="s">
        <v>1291</v>
      </c>
      <c r="B956" s="76">
        <v>7.3394495412844041</v>
      </c>
      <c r="C956" s="76">
        <v>8.7014725568942435</v>
      </c>
      <c r="D956" s="76">
        <v>10.232558139534884</v>
      </c>
      <c r="E956" s="76">
        <v>-1.3620230156098394</v>
      </c>
      <c r="F956" s="176">
        <f t="shared" si="14"/>
        <v>1.3620230156098394</v>
      </c>
    </row>
    <row r="957" spans="1:6" x14ac:dyDescent="0.2">
      <c r="A957" t="s">
        <v>1292</v>
      </c>
      <c r="B957" s="76">
        <v>7.3394495412844041</v>
      </c>
      <c r="C957" s="76">
        <v>8.7014725568942435</v>
      </c>
      <c r="D957" s="76">
        <v>10.232558139534884</v>
      </c>
      <c r="E957" s="76">
        <v>-1.3620230156098394</v>
      </c>
      <c r="F957" s="176">
        <f t="shared" si="14"/>
        <v>1.3620230156098394</v>
      </c>
    </row>
    <row r="958" spans="1:6" x14ac:dyDescent="0.2">
      <c r="A958" t="s">
        <v>1293</v>
      </c>
      <c r="B958" s="76">
        <v>7.3394495412844041</v>
      </c>
      <c r="C958" s="76">
        <v>8.7014725568942435</v>
      </c>
      <c r="D958" s="76">
        <v>10.232558139534884</v>
      </c>
      <c r="E958" s="76">
        <v>-1.3620230156098394</v>
      </c>
      <c r="F958" s="176">
        <f t="shared" si="14"/>
        <v>1.3620230156098394</v>
      </c>
    </row>
    <row r="959" spans="1:6" x14ac:dyDescent="0.2">
      <c r="A959" t="s">
        <v>1294</v>
      </c>
      <c r="B959" s="76">
        <v>7.3394495412844041</v>
      </c>
      <c r="C959" s="76">
        <v>8.7014725568942435</v>
      </c>
      <c r="D959" s="76">
        <v>10.232558139534884</v>
      </c>
      <c r="E959" s="76">
        <v>-1.3620230156098394</v>
      </c>
      <c r="F959" s="176">
        <f t="shared" si="14"/>
        <v>1.3620230156098394</v>
      </c>
    </row>
    <row r="960" spans="1:6" x14ac:dyDescent="0.2">
      <c r="A960" t="s">
        <v>1295</v>
      </c>
      <c r="B960" s="76">
        <v>7.3394495412844041</v>
      </c>
      <c r="C960" s="76">
        <v>8.7014725568942435</v>
      </c>
      <c r="D960" s="76">
        <v>10.232558139534884</v>
      </c>
      <c r="E960" s="76">
        <v>-1.3620230156098394</v>
      </c>
      <c r="F960" s="176">
        <f t="shared" si="14"/>
        <v>1.3620230156098394</v>
      </c>
    </row>
    <row r="961" spans="1:6" x14ac:dyDescent="0.2">
      <c r="A961" t="s">
        <v>1296</v>
      </c>
      <c r="B961" s="76">
        <v>7.3394495412844041</v>
      </c>
      <c r="C961" s="76">
        <v>8.7014725568942435</v>
      </c>
      <c r="D961" s="76">
        <v>10.232558139534884</v>
      </c>
      <c r="E961" s="76">
        <v>-1.3620230156098394</v>
      </c>
      <c r="F961" s="176">
        <f t="shared" si="14"/>
        <v>1.3620230156098394</v>
      </c>
    </row>
    <row r="962" spans="1:6" x14ac:dyDescent="0.2">
      <c r="A962" t="s">
        <v>1297</v>
      </c>
      <c r="B962" s="76">
        <v>7.3394495412844041</v>
      </c>
      <c r="C962" s="76">
        <v>8.7014725568942435</v>
      </c>
      <c r="D962" s="76">
        <v>10.232558139534884</v>
      </c>
      <c r="E962" s="76">
        <v>-1.3620230156098394</v>
      </c>
      <c r="F962" s="176">
        <f t="shared" si="14"/>
        <v>1.3620230156098394</v>
      </c>
    </row>
    <row r="963" spans="1:6" x14ac:dyDescent="0.2">
      <c r="A963" t="s">
        <v>1298</v>
      </c>
      <c r="B963" s="76">
        <v>7.3394495412844041</v>
      </c>
      <c r="C963" s="76">
        <v>8.7014725568942435</v>
      </c>
      <c r="D963" s="76">
        <v>10.232558139534884</v>
      </c>
      <c r="E963" s="76">
        <v>-1.3620230156098394</v>
      </c>
      <c r="F963" s="176">
        <f t="shared" si="14"/>
        <v>1.3620230156098394</v>
      </c>
    </row>
    <row r="964" spans="1:6" x14ac:dyDescent="0.2">
      <c r="A964" t="s">
        <v>1299</v>
      </c>
      <c r="B964" s="76">
        <v>7.3394495412844041</v>
      </c>
      <c r="C964" s="76">
        <v>8.7014725568942435</v>
      </c>
      <c r="D964" s="76">
        <v>10.232558139534884</v>
      </c>
      <c r="E964" s="76">
        <v>-1.3620230156098394</v>
      </c>
      <c r="F964" s="176">
        <f t="shared" si="14"/>
        <v>1.3620230156098394</v>
      </c>
    </row>
    <row r="965" spans="1:6" x14ac:dyDescent="0.2">
      <c r="A965" t="s">
        <v>1300</v>
      </c>
      <c r="B965" s="76">
        <v>7.3394495412844041</v>
      </c>
      <c r="C965" s="76">
        <v>8.7014725568942435</v>
      </c>
      <c r="D965" s="76">
        <v>10.232558139534884</v>
      </c>
      <c r="E965" s="76">
        <v>-1.3620230156098394</v>
      </c>
      <c r="F965" s="176">
        <f t="shared" si="14"/>
        <v>1.3620230156098394</v>
      </c>
    </row>
    <row r="966" spans="1:6" x14ac:dyDescent="0.2">
      <c r="A966" t="s">
        <v>1301</v>
      </c>
      <c r="B966" s="76">
        <v>7.3394495412844041</v>
      </c>
      <c r="C966" s="76">
        <v>8.7014725568942435</v>
      </c>
      <c r="D966" s="76">
        <v>10.232558139534884</v>
      </c>
      <c r="E966" s="76">
        <v>-1.3620230156098394</v>
      </c>
      <c r="F966" s="176">
        <f t="shared" si="14"/>
        <v>1.3620230156098394</v>
      </c>
    </row>
    <row r="967" spans="1:6" x14ac:dyDescent="0.2">
      <c r="A967" t="s">
        <v>183</v>
      </c>
      <c r="B967" s="76">
        <v>7.3394495412844041</v>
      </c>
      <c r="C967" s="76">
        <v>8.7014725568942435</v>
      </c>
      <c r="D967" s="76">
        <v>10.232558139534884</v>
      </c>
      <c r="E967" s="76">
        <v>-1.3620230156098394</v>
      </c>
      <c r="F967" s="176">
        <f t="shared" ref="F967:F1030" si="15">ABS(E967)</f>
        <v>1.3620230156098394</v>
      </c>
    </row>
    <row r="968" spans="1:6" x14ac:dyDescent="0.2">
      <c r="A968" t="s">
        <v>1302</v>
      </c>
      <c r="B968" s="76">
        <v>7.3394495412844041</v>
      </c>
      <c r="C968" s="76">
        <v>8.7014725568942435</v>
      </c>
      <c r="D968" s="76">
        <v>10.232558139534884</v>
      </c>
      <c r="E968" s="76">
        <v>-1.3620230156098394</v>
      </c>
      <c r="F968" s="176">
        <f t="shared" si="15"/>
        <v>1.3620230156098394</v>
      </c>
    </row>
    <row r="969" spans="1:6" x14ac:dyDescent="0.2">
      <c r="A969" t="s">
        <v>1303</v>
      </c>
      <c r="B969" s="76">
        <v>7.3394495412844041</v>
      </c>
      <c r="C969" s="76">
        <v>8.7014725568942435</v>
      </c>
      <c r="D969" s="76">
        <v>10.232558139534884</v>
      </c>
      <c r="E969" s="76">
        <v>-1.3620230156098394</v>
      </c>
      <c r="F969" s="176">
        <f t="shared" si="15"/>
        <v>1.3620230156098394</v>
      </c>
    </row>
    <row r="970" spans="1:6" x14ac:dyDescent="0.2">
      <c r="A970" t="s">
        <v>1304</v>
      </c>
      <c r="B970" s="76">
        <v>7.3394495412844041</v>
      </c>
      <c r="C970" s="76">
        <v>8.7014725568942435</v>
      </c>
      <c r="D970" s="76">
        <v>10.232558139534884</v>
      </c>
      <c r="E970" s="76">
        <v>-1.3620230156098394</v>
      </c>
      <c r="F970" s="176">
        <f t="shared" si="15"/>
        <v>1.3620230156098394</v>
      </c>
    </row>
    <row r="971" spans="1:6" x14ac:dyDescent="0.2">
      <c r="A971" t="s">
        <v>1305</v>
      </c>
      <c r="B971" s="76">
        <v>7.3394495412844041</v>
      </c>
      <c r="C971" s="76">
        <v>8.7014725568942435</v>
      </c>
      <c r="D971" s="76">
        <v>10.232558139534884</v>
      </c>
      <c r="E971" s="76">
        <v>-1.3620230156098394</v>
      </c>
      <c r="F971" s="176">
        <f t="shared" si="15"/>
        <v>1.3620230156098394</v>
      </c>
    </row>
    <row r="972" spans="1:6" x14ac:dyDescent="0.2">
      <c r="A972" t="s">
        <v>1306</v>
      </c>
      <c r="B972" s="76">
        <v>7.3394495412844041</v>
      </c>
      <c r="C972" s="76">
        <v>8.7014725568942435</v>
      </c>
      <c r="D972" s="76">
        <v>10.232558139534884</v>
      </c>
      <c r="E972" s="76">
        <v>-1.3620230156098394</v>
      </c>
      <c r="F972" s="176">
        <f t="shared" si="15"/>
        <v>1.3620230156098394</v>
      </c>
    </row>
    <row r="973" spans="1:6" x14ac:dyDescent="0.2">
      <c r="A973" t="s">
        <v>1307</v>
      </c>
      <c r="B973" s="76">
        <v>7.3394495412844041</v>
      </c>
      <c r="C973" s="76">
        <v>8.7014725568942435</v>
      </c>
      <c r="D973" s="76">
        <v>10.232558139534884</v>
      </c>
      <c r="E973" s="76">
        <v>-1.3620230156098394</v>
      </c>
      <c r="F973" s="176">
        <f t="shared" si="15"/>
        <v>1.3620230156098394</v>
      </c>
    </row>
    <row r="974" spans="1:6" x14ac:dyDescent="0.2">
      <c r="A974" t="s">
        <v>1308</v>
      </c>
      <c r="B974" s="76">
        <v>7.3394495412844041</v>
      </c>
      <c r="C974" s="76">
        <v>8.7014725568942435</v>
      </c>
      <c r="D974" s="76">
        <v>10.232558139534884</v>
      </c>
      <c r="E974" s="76">
        <v>-1.3620230156098394</v>
      </c>
      <c r="F974" s="176">
        <f t="shared" si="15"/>
        <v>1.3620230156098394</v>
      </c>
    </row>
    <row r="975" spans="1:6" x14ac:dyDescent="0.2">
      <c r="A975" t="s">
        <v>1309</v>
      </c>
      <c r="B975" s="76">
        <v>7.3394495412844041</v>
      </c>
      <c r="C975" s="76">
        <v>8.7014725568942435</v>
      </c>
      <c r="D975" s="76">
        <v>10.232558139534884</v>
      </c>
      <c r="E975" s="76">
        <v>-1.3620230156098394</v>
      </c>
      <c r="F975" s="176">
        <f t="shared" si="15"/>
        <v>1.3620230156098394</v>
      </c>
    </row>
    <row r="976" spans="1:6" x14ac:dyDescent="0.2">
      <c r="A976" t="s">
        <v>1310</v>
      </c>
      <c r="B976" s="76">
        <v>7.3394495412844041</v>
      </c>
      <c r="C976" s="76">
        <v>8.7014725568942435</v>
      </c>
      <c r="D976" s="76">
        <v>10.232558139534884</v>
      </c>
      <c r="E976" s="76">
        <v>-1.3620230156098394</v>
      </c>
      <c r="F976" s="176">
        <f t="shared" si="15"/>
        <v>1.3620230156098394</v>
      </c>
    </row>
    <row r="977" spans="1:6" x14ac:dyDescent="0.2">
      <c r="A977" t="s">
        <v>1311</v>
      </c>
      <c r="B977" s="76">
        <v>7.3394495412844041</v>
      </c>
      <c r="C977" s="76">
        <v>8.7014725568942435</v>
      </c>
      <c r="D977" s="76">
        <v>10.232558139534884</v>
      </c>
      <c r="E977" s="76">
        <v>-1.3620230156098394</v>
      </c>
      <c r="F977" s="176">
        <f t="shared" si="15"/>
        <v>1.3620230156098394</v>
      </c>
    </row>
    <row r="978" spans="1:6" x14ac:dyDescent="0.2">
      <c r="A978" t="s">
        <v>1312</v>
      </c>
      <c r="B978" s="76">
        <v>5.9633027522935782</v>
      </c>
      <c r="C978" s="76">
        <v>7.3627844712182062</v>
      </c>
      <c r="D978" s="76">
        <v>9.6124031007751931</v>
      </c>
      <c r="E978" s="76">
        <v>-1.399481718924628</v>
      </c>
      <c r="F978" s="176">
        <f t="shared" si="15"/>
        <v>1.399481718924628</v>
      </c>
    </row>
    <row r="979" spans="1:6" x14ac:dyDescent="0.2">
      <c r="A979" t="s">
        <v>1313</v>
      </c>
      <c r="B979" s="76">
        <v>5.9633027522935782</v>
      </c>
      <c r="C979" s="76">
        <v>7.3627844712182062</v>
      </c>
      <c r="D979" s="76">
        <v>9.6124031007751931</v>
      </c>
      <c r="E979" s="76">
        <v>-1.399481718924628</v>
      </c>
      <c r="F979" s="176">
        <f t="shared" si="15"/>
        <v>1.399481718924628</v>
      </c>
    </row>
    <row r="980" spans="1:6" x14ac:dyDescent="0.2">
      <c r="A980" t="s">
        <v>1314</v>
      </c>
      <c r="B980" s="76">
        <v>5.9633027522935782</v>
      </c>
      <c r="C980" s="76">
        <v>7.3627844712182062</v>
      </c>
      <c r="D980" s="76">
        <v>9.6124031007751931</v>
      </c>
      <c r="E980" s="76">
        <v>-1.399481718924628</v>
      </c>
      <c r="F980" s="176">
        <f t="shared" si="15"/>
        <v>1.399481718924628</v>
      </c>
    </row>
    <row r="981" spans="1:6" x14ac:dyDescent="0.2">
      <c r="A981" t="s">
        <v>1315</v>
      </c>
      <c r="B981" s="76">
        <v>5.9633027522935782</v>
      </c>
      <c r="C981" s="76">
        <v>7.3627844712182062</v>
      </c>
      <c r="D981" s="76">
        <v>9.6124031007751931</v>
      </c>
      <c r="E981" s="76">
        <v>-1.399481718924628</v>
      </c>
      <c r="F981" s="176">
        <f t="shared" si="15"/>
        <v>1.399481718924628</v>
      </c>
    </row>
    <row r="982" spans="1:6" x14ac:dyDescent="0.2">
      <c r="A982" t="s">
        <v>1316</v>
      </c>
      <c r="B982" s="76">
        <v>5.9633027522935782</v>
      </c>
      <c r="C982" s="76">
        <v>7.3627844712182062</v>
      </c>
      <c r="D982" s="76">
        <v>9.6124031007751931</v>
      </c>
      <c r="E982" s="76">
        <v>-1.399481718924628</v>
      </c>
      <c r="F982" s="176">
        <f t="shared" si="15"/>
        <v>1.399481718924628</v>
      </c>
    </row>
    <row r="983" spans="1:6" x14ac:dyDescent="0.2">
      <c r="A983" t="s">
        <v>1317</v>
      </c>
      <c r="B983" s="76">
        <v>5.9633027522935782</v>
      </c>
      <c r="C983" s="76">
        <v>7.3627844712182062</v>
      </c>
      <c r="D983" s="76">
        <v>9.6124031007751931</v>
      </c>
      <c r="E983" s="76">
        <v>-1.399481718924628</v>
      </c>
      <c r="F983" s="176">
        <f t="shared" si="15"/>
        <v>1.399481718924628</v>
      </c>
    </row>
    <row r="984" spans="1:6" x14ac:dyDescent="0.2">
      <c r="A984" t="s">
        <v>1318</v>
      </c>
      <c r="B984" s="76">
        <v>5.9633027522935782</v>
      </c>
      <c r="C984" s="76">
        <v>7.3627844712182062</v>
      </c>
      <c r="D984" s="76">
        <v>9.6124031007751931</v>
      </c>
      <c r="E984" s="76">
        <v>-1.399481718924628</v>
      </c>
      <c r="F984" s="176">
        <f t="shared" si="15"/>
        <v>1.399481718924628</v>
      </c>
    </row>
    <row r="985" spans="1:6" x14ac:dyDescent="0.2">
      <c r="A985" t="s">
        <v>1319</v>
      </c>
      <c r="B985" s="76">
        <v>5.9633027522935782</v>
      </c>
      <c r="C985" s="76">
        <v>7.3627844712182062</v>
      </c>
      <c r="D985" s="76">
        <v>9.6124031007751931</v>
      </c>
      <c r="E985" s="76">
        <v>-1.399481718924628</v>
      </c>
      <c r="F985" s="176">
        <f t="shared" si="15"/>
        <v>1.399481718924628</v>
      </c>
    </row>
    <row r="986" spans="1:6" x14ac:dyDescent="0.2">
      <c r="A986" t="s">
        <v>1320</v>
      </c>
      <c r="B986" s="76">
        <v>5.9633027522935782</v>
      </c>
      <c r="C986" s="76">
        <v>7.3627844712182062</v>
      </c>
      <c r="D986" s="76">
        <v>9.6124031007751931</v>
      </c>
      <c r="E986" s="76">
        <v>-1.399481718924628</v>
      </c>
      <c r="F986" s="176">
        <f t="shared" si="15"/>
        <v>1.399481718924628</v>
      </c>
    </row>
    <row r="987" spans="1:6" x14ac:dyDescent="0.2">
      <c r="A987" t="s">
        <v>1321</v>
      </c>
      <c r="B987" s="76">
        <v>5.9633027522935782</v>
      </c>
      <c r="C987" s="76">
        <v>7.3627844712182062</v>
      </c>
      <c r="D987" s="76">
        <v>9.6124031007751931</v>
      </c>
      <c r="E987" s="76">
        <v>-1.399481718924628</v>
      </c>
      <c r="F987" s="176">
        <f t="shared" si="15"/>
        <v>1.399481718924628</v>
      </c>
    </row>
    <row r="988" spans="1:6" x14ac:dyDescent="0.2">
      <c r="A988" t="s">
        <v>80</v>
      </c>
      <c r="B988" s="76">
        <v>5.9633027522935782</v>
      </c>
      <c r="C988" s="76">
        <v>7.3627844712182062</v>
      </c>
      <c r="D988" s="76">
        <v>9.7674418604651159</v>
      </c>
      <c r="E988" s="76">
        <v>-1.399481718924628</v>
      </c>
      <c r="F988" s="176">
        <f t="shared" si="15"/>
        <v>1.399481718924628</v>
      </c>
    </row>
    <row r="989" spans="1:6" x14ac:dyDescent="0.2">
      <c r="A989" t="s">
        <v>1322</v>
      </c>
      <c r="B989" s="76">
        <v>5.9633027522935782</v>
      </c>
      <c r="C989" s="76">
        <v>7.3627844712182062</v>
      </c>
      <c r="D989" s="76">
        <v>9.6124031007751931</v>
      </c>
      <c r="E989" s="76">
        <v>-1.399481718924628</v>
      </c>
      <c r="F989" s="176">
        <f t="shared" si="15"/>
        <v>1.399481718924628</v>
      </c>
    </row>
    <row r="990" spans="1:6" x14ac:dyDescent="0.2">
      <c r="A990" t="s">
        <v>1323</v>
      </c>
      <c r="B990" s="76">
        <v>5.9633027522935782</v>
      </c>
      <c r="C990" s="76">
        <v>7.3627844712182062</v>
      </c>
      <c r="D990" s="76">
        <v>9.6124031007751931</v>
      </c>
      <c r="E990" s="76">
        <v>-1.399481718924628</v>
      </c>
      <c r="F990" s="176">
        <f t="shared" si="15"/>
        <v>1.399481718924628</v>
      </c>
    </row>
    <row r="991" spans="1:6" x14ac:dyDescent="0.2">
      <c r="A991" t="s">
        <v>1324</v>
      </c>
      <c r="B991" s="76">
        <v>5.9633027522935782</v>
      </c>
      <c r="C991" s="76">
        <v>7.3627844712182062</v>
      </c>
      <c r="D991" s="76">
        <v>9.6124031007751931</v>
      </c>
      <c r="E991" s="76">
        <v>-1.399481718924628</v>
      </c>
      <c r="F991" s="176">
        <f t="shared" si="15"/>
        <v>1.399481718924628</v>
      </c>
    </row>
    <row r="992" spans="1:6" x14ac:dyDescent="0.2">
      <c r="A992" t="s">
        <v>1325</v>
      </c>
      <c r="B992" s="76">
        <v>5.9633027522935782</v>
      </c>
      <c r="C992" s="76">
        <v>7.3627844712182062</v>
      </c>
      <c r="D992" s="76">
        <v>9.6124031007751931</v>
      </c>
      <c r="E992" s="76">
        <v>-1.399481718924628</v>
      </c>
      <c r="F992" s="176">
        <f t="shared" si="15"/>
        <v>1.399481718924628</v>
      </c>
    </row>
    <row r="993" spans="1:6" x14ac:dyDescent="0.2">
      <c r="A993" t="s">
        <v>1326</v>
      </c>
      <c r="B993" s="76">
        <v>5.9633027522935782</v>
      </c>
      <c r="C993" s="76">
        <v>7.3627844712182062</v>
      </c>
      <c r="D993" s="76">
        <v>9.6124031007751931</v>
      </c>
      <c r="E993" s="76">
        <v>-1.399481718924628</v>
      </c>
      <c r="F993" s="176">
        <f t="shared" si="15"/>
        <v>1.399481718924628</v>
      </c>
    </row>
    <row r="994" spans="1:6" x14ac:dyDescent="0.2">
      <c r="A994" t="s">
        <v>1327</v>
      </c>
      <c r="B994" s="76">
        <v>5.9633027522935782</v>
      </c>
      <c r="C994" s="76">
        <v>7.3627844712182062</v>
      </c>
      <c r="D994" s="76">
        <v>9.6124031007751931</v>
      </c>
      <c r="E994" s="76">
        <v>-1.399481718924628</v>
      </c>
      <c r="F994" s="176">
        <f t="shared" si="15"/>
        <v>1.399481718924628</v>
      </c>
    </row>
    <row r="995" spans="1:6" x14ac:dyDescent="0.2">
      <c r="A995" t="s">
        <v>1328</v>
      </c>
      <c r="B995" s="76">
        <v>5.9633027522935782</v>
      </c>
      <c r="C995" s="76">
        <v>7.3627844712182062</v>
      </c>
      <c r="D995" s="76">
        <v>9.6124031007751931</v>
      </c>
      <c r="E995" s="76">
        <v>-1.399481718924628</v>
      </c>
      <c r="F995" s="176">
        <f t="shared" si="15"/>
        <v>1.399481718924628</v>
      </c>
    </row>
    <row r="996" spans="1:6" x14ac:dyDescent="0.2">
      <c r="A996" t="s">
        <v>1329</v>
      </c>
      <c r="B996" s="76">
        <v>5.9633027522935782</v>
      </c>
      <c r="C996" s="76">
        <v>7.3627844712182062</v>
      </c>
      <c r="D996" s="76">
        <v>9.6124031007751931</v>
      </c>
      <c r="E996" s="76">
        <v>-1.399481718924628</v>
      </c>
      <c r="F996" s="176">
        <f t="shared" si="15"/>
        <v>1.399481718924628</v>
      </c>
    </row>
    <row r="997" spans="1:6" x14ac:dyDescent="0.2">
      <c r="A997" t="s">
        <v>1330</v>
      </c>
      <c r="B997" s="76">
        <v>5.9633027522935782</v>
      </c>
      <c r="C997" s="76">
        <v>7.3627844712182062</v>
      </c>
      <c r="D997" s="76">
        <v>9.6124031007751931</v>
      </c>
      <c r="E997" s="76">
        <v>-1.399481718924628</v>
      </c>
      <c r="F997" s="176">
        <f t="shared" si="15"/>
        <v>1.399481718924628</v>
      </c>
    </row>
    <row r="998" spans="1:6" x14ac:dyDescent="0.2">
      <c r="A998" t="s">
        <v>1331</v>
      </c>
      <c r="B998" s="76">
        <v>5.9633027522935782</v>
      </c>
      <c r="C998" s="76">
        <v>7.3627844712182062</v>
      </c>
      <c r="D998" s="76">
        <v>9.6124031007751931</v>
      </c>
      <c r="E998" s="76">
        <v>-1.399481718924628</v>
      </c>
      <c r="F998" s="176">
        <f t="shared" si="15"/>
        <v>1.399481718924628</v>
      </c>
    </row>
    <row r="999" spans="1:6" x14ac:dyDescent="0.2">
      <c r="A999" t="s">
        <v>1332</v>
      </c>
      <c r="B999" s="76">
        <v>5.9633027522935782</v>
      </c>
      <c r="C999" s="76">
        <v>7.3627844712182062</v>
      </c>
      <c r="D999" s="76">
        <v>9.6124031007751931</v>
      </c>
      <c r="E999" s="76">
        <v>-1.399481718924628</v>
      </c>
      <c r="F999" s="176">
        <f t="shared" si="15"/>
        <v>1.399481718924628</v>
      </c>
    </row>
    <row r="1000" spans="1:6" x14ac:dyDescent="0.2">
      <c r="A1000" t="s">
        <v>1333</v>
      </c>
      <c r="B1000" s="76">
        <v>5.9633027522935782</v>
      </c>
      <c r="C1000" s="76">
        <v>7.3627844712182062</v>
      </c>
      <c r="D1000" s="76">
        <v>9.6124031007751931</v>
      </c>
      <c r="E1000" s="76">
        <v>-1.399481718924628</v>
      </c>
      <c r="F1000" s="176">
        <f t="shared" si="15"/>
        <v>1.399481718924628</v>
      </c>
    </row>
    <row r="1001" spans="1:6" x14ac:dyDescent="0.2">
      <c r="A1001" t="s">
        <v>1334</v>
      </c>
      <c r="B1001" s="76">
        <v>5.9633027522935782</v>
      </c>
      <c r="C1001" s="76">
        <v>7.3627844712182062</v>
      </c>
      <c r="D1001" s="76">
        <v>9.6124031007751931</v>
      </c>
      <c r="E1001" s="76">
        <v>-1.399481718924628</v>
      </c>
      <c r="F1001" s="176">
        <f t="shared" si="15"/>
        <v>1.399481718924628</v>
      </c>
    </row>
    <row r="1002" spans="1:6" x14ac:dyDescent="0.2">
      <c r="A1002" t="s">
        <v>1335</v>
      </c>
      <c r="B1002" s="76">
        <v>5.9633027522935782</v>
      </c>
      <c r="C1002" s="76">
        <v>7.3627844712182062</v>
      </c>
      <c r="D1002" s="76">
        <v>9.6124031007751931</v>
      </c>
      <c r="E1002" s="76">
        <v>-1.399481718924628</v>
      </c>
      <c r="F1002" s="176">
        <f t="shared" si="15"/>
        <v>1.399481718924628</v>
      </c>
    </row>
    <row r="1003" spans="1:6" x14ac:dyDescent="0.2">
      <c r="A1003" t="s">
        <v>65</v>
      </c>
      <c r="B1003" s="76">
        <v>5.9633027522935782</v>
      </c>
      <c r="C1003" s="76">
        <v>7.3627844712182062</v>
      </c>
      <c r="D1003" s="76">
        <v>9.6124031007751931</v>
      </c>
      <c r="E1003" s="76">
        <v>-1.399481718924628</v>
      </c>
      <c r="F1003" s="176">
        <f t="shared" si="15"/>
        <v>1.399481718924628</v>
      </c>
    </row>
    <row r="1004" spans="1:6" x14ac:dyDescent="0.2">
      <c r="A1004" t="s">
        <v>1336</v>
      </c>
      <c r="B1004" s="76">
        <v>5.9633027522935782</v>
      </c>
      <c r="C1004" s="76">
        <v>7.3627844712182062</v>
      </c>
      <c r="D1004" s="76">
        <v>9.6124031007751931</v>
      </c>
      <c r="E1004" s="76">
        <v>-1.399481718924628</v>
      </c>
      <c r="F1004" s="176">
        <f t="shared" si="15"/>
        <v>1.399481718924628</v>
      </c>
    </row>
    <row r="1005" spans="1:6" x14ac:dyDescent="0.2">
      <c r="A1005" t="s">
        <v>1337</v>
      </c>
      <c r="B1005" s="76">
        <v>5.9633027522935782</v>
      </c>
      <c r="C1005" s="76">
        <v>7.3627844712182062</v>
      </c>
      <c r="D1005" s="76">
        <v>9.6124031007751931</v>
      </c>
      <c r="E1005" s="76">
        <v>-1.399481718924628</v>
      </c>
      <c r="F1005" s="176">
        <f t="shared" si="15"/>
        <v>1.399481718924628</v>
      </c>
    </row>
    <row r="1006" spans="1:6" x14ac:dyDescent="0.2">
      <c r="A1006" t="s">
        <v>1338</v>
      </c>
      <c r="B1006" s="76">
        <v>5.9633027522935782</v>
      </c>
      <c r="C1006" s="76">
        <v>7.3627844712182062</v>
      </c>
      <c r="D1006" s="76">
        <v>9.6124031007751931</v>
      </c>
      <c r="E1006" s="76">
        <v>-1.399481718924628</v>
      </c>
      <c r="F1006" s="176">
        <f t="shared" si="15"/>
        <v>1.399481718924628</v>
      </c>
    </row>
    <row r="1007" spans="1:6" x14ac:dyDescent="0.2">
      <c r="A1007" t="s">
        <v>1339</v>
      </c>
      <c r="B1007" s="76">
        <v>5.9633027522935782</v>
      </c>
      <c r="C1007" s="76">
        <v>7.3627844712182062</v>
      </c>
      <c r="D1007" s="76">
        <v>9.6124031007751931</v>
      </c>
      <c r="E1007" s="76">
        <v>-1.399481718924628</v>
      </c>
      <c r="F1007" s="176">
        <f t="shared" si="15"/>
        <v>1.399481718924628</v>
      </c>
    </row>
    <row r="1008" spans="1:6" x14ac:dyDescent="0.2">
      <c r="A1008" t="s">
        <v>1340</v>
      </c>
      <c r="B1008" s="76">
        <v>5.9633027522935782</v>
      </c>
      <c r="C1008" s="76">
        <v>7.3627844712182062</v>
      </c>
      <c r="D1008" s="76">
        <v>9.6124031007751931</v>
      </c>
      <c r="E1008" s="76">
        <v>-1.399481718924628</v>
      </c>
      <c r="F1008" s="176">
        <f t="shared" si="15"/>
        <v>1.399481718924628</v>
      </c>
    </row>
    <row r="1009" spans="1:6" x14ac:dyDescent="0.2">
      <c r="A1009" t="s">
        <v>1341</v>
      </c>
      <c r="B1009" s="76">
        <v>5.9633027522935782</v>
      </c>
      <c r="C1009" s="76">
        <v>7.3627844712182062</v>
      </c>
      <c r="D1009" s="76">
        <v>9.6124031007751931</v>
      </c>
      <c r="E1009" s="76">
        <v>-1.399481718924628</v>
      </c>
      <c r="F1009" s="176">
        <f t="shared" si="15"/>
        <v>1.399481718924628</v>
      </c>
    </row>
    <row r="1010" spans="1:6" x14ac:dyDescent="0.2">
      <c r="A1010" t="s">
        <v>55</v>
      </c>
      <c r="B1010" s="76">
        <v>5.9633027522935782</v>
      </c>
      <c r="C1010" s="76">
        <v>7.3627844712182062</v>
      </c>
      <c r="D1010" s="76">
        <v>9.6124031007751931</v>
      </c>
      <c r="E1010" s="76">
        <v>-1.399481718924628</v>
      </c>
      <c r="F1010" s="176">
        <f t="shared" si="15"/>
        <v>1.399481718924628</v>
      </c>
    </row>
    <row r="1011" spans="1:6" x14ac:dyDescent="0.2">
      <c r="A1011" t="s">
        <v>1342</v>
      </c>
      <c r="B1011" s="76">
        <v>5.9633027522935782</v>
      </c>
      <c r="C1011" s="76">
        <v>7.3627844712182062</v>
      </c>
      <c r="D1011" s="76">
        <v>9.6124031007751931</v>
      </c>
      <c r="E1011" s="76">
        <v>-1.399481718924628</v>
      </c>
      <c r="F1011" s="176">
        <f t="shared" si="15"/>
        <v>1.399481718924628</v>
      </c>
    </row>
    <row r="1012" spans="1:6" x14ac:dyDescent="0.2">
      <c r="A1012" t="s">
        <v>1343</v>
      </c>
      <c r="B1012" s="76">
        <v>5.9633027522935782</v>
      </c>
      <c r="C1012" s="76">
        <v>7.3627844712182062</v>
      </c>
      <c r="D1012" s="76">
        <v>9.6124031007751931</v>
      </c>
      <c r="E1012" s="76">
        <v>-1.399481718924628</v>
      </c>
      <c r="F1012" s="176">
        <f t="shared" si="15"/>
        <v>1.399481718924628</v>
      </c>
    </row>
    <row r="1013" spans="1:6" x14ac:dyDescent="0.2">
      <c r="A1013" t="s">
        <v>1344</v>
      </c>
      <c r="B1013" s="76">
        <v>5.9633027522935782</v>
      </c>
      <c r="C1013" s="76">
        <v>7.3627844712182062</v>
      </c>
      <c r="D1013" s="76">
        <v>9.6124031007751931</v>
      </c>
      <c r="E1013" s="76">
        <v>-1.399481718924628</v>
      </c>
      <c r="F1013" s="176">
        <f t="shared" si="15"/>
        <v>1.399481718924628</v>
      </c>
    </row>
    <row r="1014" spans="1:6" x14ac:dyDescent="0.2">
      <c r="A1014" t="s">
        <v>1345</v>
      </c>
      <c r="B1014" s="76">
        <v>5.9633027522935782</v>
      </c>
      <c r="C1014" s="76">
        <v>7.3627844712182062</v>
      </c>
      <c r="D1014" s="76">
        <v>9.7674418604651159</v>
      </c>
      <c r="E1014" s="76">
        <v>-1.399481718924628</v>
      </c>
      <c r="F1014" s="176">
        <f t="shared" si="15"/>
        <v>1.399481718924628</v>
      </c>
    </row>
    <row r="1015" spans="1:6" x14ac:dyDescent="0.2">
      <c r="A1015" t="s">
        <v>1346</v>
      </c>
      <c r="B1015" s="76">
        <v>5.9633027522935782</v>
      </c>
      <c r="C1015" s="76">
        <v>7.3627844712182062</v>
      </c>
      <c r="D1015" s="76">
        <v>9.6124031007751931</v>
      </c>
      <c r="E1015" s="76">
        <v>-1.399481718924628</v>
      </c>
      <c r="F1015" s="176">
        <f t="shared" si="15"/>
        <v>1.399481718924628</v>
      </c>
    </row>
    <row r="1016" spans="1:6" x14ac:dyDescent="0.2">
      <c r="A1016" t="s">
        <v>1347</v>
      </c>
      <c r="B1016" s="76">
        <v>5.9633027522935782</v>
      </c>
      <c r="C1016" s="76">
        <v>7.3627844712182062</v>
      </c>
      <c r="D1016" s="76">
        <v>9.6124031007751931</v>
      </c>
      <c r="E1016" s="76">
        <v>-1.399481718924628</v>
      </c>
      <c r="F1016" s="176">
        <f t="shared" si="15"/>
        <v>1.399481718924628</v>
      </c>
    </row>
    <row r="1017" spans="1:6" x14ac:dyDescent="0.2">
      <c r="A1017" t="s">
        <v>1348</v>
      </c>
      <c r="B1017" s="76">
        <v>5.9633027522935782</v>
      </c>
      <c r="C1017" s="76">
        <v>7.3627844712182062</v>
      </c>
      <c r="D1017" s="76">
        <v>9.6124031007751931</v>
      </c>
      <c r="E1017" s="76">
        <v>-1.399481718924628</v>
      </c>
      <c r="F1017" s="176">
        <f t="shared" si="15"/>
        <v>1.399481718924628</v>
      </c>
    </row>
    <row r="1018" spans="1:6" x14ac:dyDescent="0.2">
      <c r="A1018" t="s">
        <v>1349</v>
      </c>
      <c r="B1018" s="76">
        <v>5.9633027522935782</v>
      </c>
      <c r="C1018" s="76">
        <v>7.3627844712182062</v>
      </c>
      <c r="D1018" s="76">
        <v>9.6124031007751931</v>
      </c>
      <c r="E1018" s="76">
        <v>-1.399481718924628</v>
      </c>
      <c r="F1018" s="176">
        <f t="shared" si="15"/>
        <v>1.399481718924628</v>
      </c>
    </row>
    <row r="1019" spans="1:6" x14ac:dyDescent="0.2">
      <c r="A1019" t="s">
        <v>1350</v>
      </c>
      <c r="B1019" s="76">
        <v>15.596330275229359</v>
      </c>
      <c r="C1019" s="76">
        <v>17.001338688085678</v>
      </c>
      <c r="D1019" s="76">
        <v>16.744186046511629</v>
      </c>
      <c r="E1019" s="76">
        <v>-1.4050084128563185</v>
      </c>
      <c r="F1019" s="176">
        <f t="shared" si="15"/>
        <v>1.4050084128563185</v>
      </c>
    </row>
    <row r="1020" spans="1:6" x14ac:dyDescent="0.2">
      <c r="A1020" t="s">
        <v>1351</v>
      </c>
      <c r="B1020" s="76">
        <v>19.724770642201836</v>
      </c>
      <c r="C1020" s="76">
        <v>21.151271753681392</v>
      </c>
      <c r="D1020" s="76">
        <v>20</v>
      </c>
      <c r="E1020" s="76">
        <v>-1.4265011114795563</v>
      </c>
      <c r="F1020" s="176">
        <f t="shared" si="15"/>
        <v>1.4265011114795563</v>
      </c>
    </row>
    <row r="1021" spans="1:6" x14ac:dyDescent="0.2">
      <c r="A1021" t="s">
        <v>1352</v>
      </c>
      <c r="B1021" s="76">
        <v>7.7981651376146797</v>
      </c>
      <c r="C1021" s="76">
        <v>9.236947791164658</v>
      </c>
      <c r="D1021" s="76">
        <v>11.782945736434108</v>
      </c>
      <c r="E1021" s="76">
        <v>-1.4387826535499784</v>
      </c>
      <c r="F1021" s="176">
        <f t="shared" si="15"/>
        <v>1.4387826535499784</v>
      </c>
    </row>
    <row r="1022" spans="1:6" x14ac:dyDescent="0.2">
      <c r="A1022" t="s">
        <v>1353</v>
      </c>
      <c r="B1022" s="76">
        <v>7.7981651376146797</v>
      </c>
      <c r="C1022" s="76">
        <v>9.236947791164658</v>
      </c>
      <c r="D1022" s="76">
        <v>11.162790697674419</v>
      </c>
      <c r="E1022" s="76">
        <v>-1.4387826535499784</v>
      </c>
      <c r="F1022" s="176">
        <f t="shared" si="15"/>
        <v>1.4387826535499784</v>
      </c>
    </row>
    <row r="1023" spans="1:6" x14ac:dyDescent="0.2">
      <c r="A1023" t="s">
        <v>1354</v>
      </c>
      <c r="B1023" s="76">
        <v>17.431192660550458</v>
      </c>
      <c r="C1023" s="76">
        <v>18.875502008032129</v>
      </c>
      <c r="D1023" s="76">
        <v>17.829457364341085</v>
      </c>
      <c r="E1023" s="76">
        <v>-1.4443093474816706</v>
      </c>
      <c r="F1023" s="176">
        <f t="shared" si="15"/>
        <v>1.4443093474816706</v>
      </c>
    </row>
    <row r="1024" spans="1:6" x14ac:dyDescent="0.2">
      <c r="A1024" t="s">
        <v>1355</v>
      </c>
      <c r="B1024" s="76">
        <v>2.2935779816513762</v>
      </c>
      <c r="C1024" s="76">
        <v>3.7483266398929049</v>
      </c>
      <c r="D1024" s="76">
        <v>2.635658914728682</v>
      </c>
      <c r="E1024" s="76">
        <v>-1.4547486582415288</v>
      </c>
      <c r="F1024" s="176">
        <f t="shared" si="15"/>
        <v>1.4547486582415288</v>
      </c>
    </row>
    <row r="1025" spans="1:6" x14ac:dyDescent="0.2">
      <c r="A1025" t="s">
        <v>1356</v>
      </c>
      <c r="B1025" s="76">
        <v>8.7155963302752291</v>
      </c>
      <c r="C1025" s="76">
        <v>10.174029451137885</v>
      </c>
      <c r="D1025" s="76">
        <v>14.108527131782948</v>
      </c>
      <c r="E1025" s="76">
        <v>-1.4584331208626562</v>
      </c>
      <c r="F1025" s="176">
        <f t="shared" si="15"/>
        <v>1.4584331208626562</v>
      </c>
    </row>
    <row r="1026" spans="1:6" x14ac:dyDescent="0.2">
      <c r="A1026" t="s">
        <v>1357</v>
      </c>
      <c r="B1026" s="76">
        <v>12.844036697247708</v>
      </c>
      <c r="C1026" s="76">
        <v>14.323962516733602</v>
      </c>
      <c r="D1026" s="76">
        <v>11.782945736434108</v>
      </c>
      <c r="E1026" s="76">
        <v>-1.479925819485894</v>
      </c>
      <c r="F1026" s="176">
        <f t="shared" si="15"/>
        <v>1.479925819485894</v>
      </c>
    </row>
    <row r="1027" spans="1:6" x14ac:dyDescent="0.2">
      <c r="A1027" t="s">
        <v>1358</v>
      </c>
      <c r="B1027" s="76">
        <v>81.651376146788991</v>
      </c>
      <c r="C1027" s="76">
        <v>83.132530120481931</v>
      </c>
      <c r="D1027" s="76">
        <v>81.085271317829452</v>
      </c>
      <c r="E1027" s="76">
        <v>-1.4811539736929404</v>
      </c>
      <c r="F1027" s="176">
        <f t="shared" si="15"/>
        <v>1.4811539736929404</v>
      </c>
    </row>
    <row r="1028" spans="1:6" x14ac:dyDescent="0.2">
      <c r="A1028" t="s">
        <v>1359</v>
      </c>
      <c r="B1028" s="76">
        <v>7.3394495412844041</v>
      </c>
      <c r="C1028" s="76">
        <v>8.8353413654618471</v>
      </c>
      <c r="D1028" s="76">
        <v>10.232558139534884</v>
      </c>
      <c r="E1028" s="76">
        <v>-1.495891824177443</v>
      </c>
      <c r="F1028" s="176">
        <f t="shared" si="15"/>
        <v>1.495891824177443</v>
      </c>
    </row>
    <row r="1029" spans="1:6" x14ac:dyDescent="0.2">
      <c r="A1029" t="s">
        <v>1360</v>
      </c>
      <c r="B1029" s="76">
        <v>7.3394495412844041</v>
      </c>
      <c r="C1029" s="76">
        <v>8.8353413654618471</v>
      </c>
      <c r="D1029" s="76">
        <v>10.232558139534884</v>
      </c>
      <c r="E1029" s="76">
        <v>-1.495891824177443</v>
      </c>
      <c r="F1029" s="176">
        <f t="shared" si="15"/>
        <v>1.495891824177443</v>
      </c>
    </row>
    <row r="1030" spans="1:6" x14ac:dyDescent="0.2">
      <c r="A1030" t="s">
        <v>53</v>
      </c>
      <c r="B1030" s="76">
        <v>7.3394495412844041</v>
      </c>
      <c r="C1030" s="76">
        <v>8.8353413654618471</v>
      </c>
      <c r="D1030" s="76">
        <v>10.232558139534884</v>
      </c>
      <c r="E1030" s="76">
        <v>-1.495891824177443</v>
      </c>
      <c r="F1030" s="176">
        <f t="shared" si="15"/>
        <v>1.495891824177443</v>
      </c>
    </row>
    <row r="1031" spans="1:6" x14ac:dyDescent="0.2">
      <c r="A1031" t="s">
        <v>1361</v>
      </c>
      <c r="B1031" s="76">
        <v>11.467889908256881</v>
      </c>
      <c r="C1031" s="76">
        <v>12.985274431057563</v>
      </c>
      <c r="D1031" s="76">
        <v>13.488372093023257</v>
      </c>
      <c r="E1031" s="76">
        <v>-1.5173845228006826</v>
      </c>
      <c r="F1031" s="176">
        <f t="shared" ref="F1031:F1094" si="16">ABS(E1031)</f>
        <v>1.5173845228006826</v>
      </c>
    </row>
    <row r="1032" spans="1:6" x14ac:dyDescent="0.2">
      <c r="A1032" t="s">
        <v>1362</v>
      </c>
      <c r="B1032" s="76">
        <v>5.9633027522935782</v>
      </c>
      <c r="C1032" s="76">
        <v>7.4966532797858099</v>
      </c>
      <c r="D1032" s="76">
        <v>9.6124031007751931</v>
      </c>
      <c r="E1032" s="76">
        <v>-1.5333505274922317</v>
      </c>
      <c r="F1032" s="176">
        <f t="shared" si="16"/>
        <v>1.5333505274922317</v>
      </c>
    </row>
    <row r="1033" spans="1:6" x14ac:dyDescent="0.2">
      <c r="A1033" t="s">
        <v>1363</v>
      </c>
      <c r="B1033" s="76">
        <v>5.9633027522935782</v>
      </c>
      <c r="C1033" s="76">
        <v>7.4966532797858099</v>
      </c>
      <c r="D1033" s="76">
        <v>9.6124031007751931</v>
      </c>
      <c r="E1033" s="76">
        <v>-1.5333505274922317</v>
      </c>
      <c r="F1033" s="176">
        <f t="shared" si="16"/>
        <v>1.5333505274922317</v>
      </c>
    </row>
    <row r="1034" spans="1:6" x14ac:dyDescent="0.2">
      <c r="A1034" t="s">
        <v>85</v>
      </c>
      <c r="B1034" s="76">
        <v>5.9633027522935782</v>
      </c>
      <c r="C1034" s="76">
        <v>7.4966532797858099</v>
      </c>
      <c r="D1034" s="76">
        <v>9.6124031007751931</v>
      </c>
      <c r="E1034" s="76">
        <v>-1.5333505274922317</v>
      </c>
      <c r="F1034" s="176">
        <f t="shared" si="16"/>
        <v>1.5333505274922317</v>
      </c>
    </row>
    <row r="1035" spans="1:6" x14ac:dyDescent="0.2">
      <c r="A1035" t="s">
        <v>1364</v>
      </c>
      <c r="B1035" s="76">
        <v>5.9633027522935782</v>
      </c>
      <c r="C1035" s="76">
        <v>7.4966532797858099</v>
      </c>
      <c r="D1035" s="76">
        <v>9.6124031007751931</v>
      </c>
      <c r="E1035" s="76">
        <v>-1.5333505274922317</v>
      </c>
      <c r="F1035" s="176">
        <f t="shared" si="16"/>
        <v>1.5333505274922317</v>
      </c>
    </row>
    <row r="1036" spans="1:6" x14ac:dyDescent="0.2">
      <c r="A1036" t="s">
        <v>1365</v>
      </c>
      <c r="B1036" s="76">
        <v>12.385321100917432</v>
      </c>
      <c r="C1036" s="76">
        <v>13.922356091030791</v>
      </c>
      <c r="D1036" s="76">
        <v>11.627906976744185</v>
      </c>
      <c r="E1036" s="76">
        <v>-1.5370349901133586</v>
      </c>
      <c r="F1036" s="176">
        <f t="shared" si="16"/>
        <v>1.5370349901133586</v>
      </c>
    </row>
    <row r="1037" spans="1:6" x14ac:dyDescent="0.2">
      <c r="A1037" t="s">
        <v>1366</v>
      </c>
      <c r="B1037" s="76">
        <v>4.5871559633027523</v>
      </c>
      <c r="C1037" s="76">
        <v>6.1579651941097726</v>
      </c>
      <c r="D1037" s="76">
        <v>5.4263565891472867</v>
      </c>
      <c r="E1037" s="76">
        <v>-1.5708092308070203</v>
      </c>
      <c r="F1037" s="176">
        <f t="shared" si="16"/>
        <v>1.5708092308070203</v>
      </c>
    </row>
    <row r="1038" spans="1:6" x14ac:dyDescent="0.2">
      <c r="A1038" t="s">
        <v>1367</v>
      </c>
      <c r="B1038" s="76">
        <v>7.7981651376146797</v>
      </c>
      <c r="C1038" s="76">
        <v>9.3708165997322617</v>
      </c>
      <c r="D1038" s="76">
        <v>8.8372093023255811</v>
      </c>
      <c r="E1038" s="76">
        <v>-1.572651462117582</v>
      </c>
      <c r="F1038" s="176">
        <f t="shared" si="16"/>
        <v>1.572651462117582</v>
      </c>
    </row>
    <row r="1039" spans="1:6" x14ac:dyDescent="0.2">
      <c r="A1039" t="s">
        <v>1368</v>
      </c>
      <c r="B1039" s="76">
        <v>15.137614678899084</v>
      </c>
      <c r="C1039" s="76">
        <v>16.733601070950467</v>
      </c>
      <c r="D1039" s="76">
        <v>15.813953488372093</v>
      </c>
      <c r="E1039" s="76">
        <v>-1.5959863920513833</v>
      </c>
      <c r="F1039" s="176">
        <f t="shared" si="16"/>
        <v>1.5959863920513833</v>
      </c>
    </row>
    <row r="1040" spans="1:6" x14ac:dyDescent="0.2">
      <c r="A1040" t="s">
        <v>1369</v>
      </c>
      <c r="B1040" s="76">
        <v>7.3394495412844041</v>
      </c>
      <c r="C1040" s="76">
        <v>8.9692101740294525</v>
      </c>
      <c r="D1040" s="76">
        <v>10.852713178294573</v>
      </c>
      <c r="E1040" s="76">
        <v>-1.6297606327450485</v>
      </c>
      <c r="F1040" s="176">
        <f t="shared" si="16"/>
        <v>1.6297606327450485</v>
      </c>
    </row>
    <row r="1041" spans="1:6" x14ac:dyDescent="0.2">
      <c r="A1041" t="s">
        <v>1370</v>
      </c>
      <c r="B1041" s="76">
        <v>7.3394495412844041</v>
      </c>
      <c r="C1041" s="76">
        <v>8.9692101740294525</v>
      </c>
      <c r="D1041" s="76">
        <v>10.232558139534884</v>
      </c>
      <c r="E1041" s="76">
        <v>-1.6297606327450485</v>
      </c>
      <c r="F1041" s="176">
        <f t="shared" si="16"/>
        <v>1.6297606327450485</v>
      </c>
    </row>
    <row r="1042" spans="1:6" x14ac:dyDescent="0.2">
      <c r="A1042" t="s">
        <v>69</v>
      </c>
      <c r="B1042" s="76">
        <v>7.3394495412844041</v>
      </c>
      <c r="C1042" s="76">
        <v>8.9692101740294525</v>
      </c>
      <c r="D1042" s="76">
        <v>10.232558139534884</v>
      </c>
      <c r="E1042" s="76">
        <v>-1.6297606327450485</v>
      </c>
      <c r="F1042" s="176">
        <f t="shared" si="16"/>
        <v>1.6297606327450485</v>
      </c>
    </row>
    <row r="1043" spans="1:6" x14ac:dyDescent="0.2">
      <c r="A1043" t="s">
        <v>1371</v>
      </c>
      <c r="B1043" s="76">
        <v>10.550458715596331</v>
      </c>
      <c r="C1043" s="76">
        <v>12.182061579651942</v>
      </c>
      <c r="D1043" s="76">
        <v>17.209302325581397</v>
      </c>
      <c r="E1043" s="76">
        <v>-1.6316028640556102</v>
      </c>
      <c r="F1043" s="176">
        <f t="shared" si="16"/>
        <v>1.6316028640556102</v>
      </c>
    </row>
    <row r="1044" spans="1:6" x14ac:dyDescent="0.2">
      <c r="A1044" t="s">
        <v>1372</v>
      </c>
      <c r="B1044" s="76">
        <v>5.9633027522935782</v>
      </c>
      <c r="C1044" s="76">
        <v>7.6305220883534144</v>
      </c>
      <c r="D1044" s="76">
        <v>9.7674418604651159</v>
      </c>
      <c r="E1044" s="76">
        <v>-1.6672193360598362</v>
      </c>
      <c r="F1044" s="176">
        <f t="shared" si="16"/>
        <v>1.6672193360598362</v>
      </c>
    </row>
    <row r="1045" spans="1:6" x14ac:dyDescent="0.2">
      <c r="A1045" t="s">
        <v>1373</v>
      </c>
      <c r="B1045" s="76">
        <v>5.9633027522935782</v>
      </c>
      <c r="C1045" s="76">
        <v>7.6305220883534144</v>
      </c>
      <c r="D1045" s="76">
        <v>9.7674418604651159</v>
      </c>
      <c r="E1045" s="76">
        <v>-1.6672193360598362</v>
      </c>
      <c r="F1045" s="176">
        <f t="shared" si="16"/>
        <v>1.6672193360598362</v>
      </c>
    </row>
    <row r="1046" spans="1:6" x14ac:dyDescent="0.2">
      <c r="A1046" t="s">
        <v>1374</v>
      </c>
      <c r="B1046" s="76">
        <v>5.9633027522935782</v>
      </c>
      <c r="C1046" s="76">
        <v>7.6305220883534144</v>
      </c>
      <c r="D1046" s="76">
        <v>9.7674418604651159</v>
      </c>
      <c r="E1046" s="76">
        <v>-1.6672193360598362</v>
      </c>
      <c r="F1046" s="176">
        <f t="shared" si="16"/>
        <v>1.6672193360598362</v>
      </c>
    </row>
    <row r="1047" spans="1:6" x14ac:dyDescent="0.2">
      <c r="A1047" t="s">
        <v>1375</v>
      </c>
      <c r="B1047" s="76">
        <v>41.284403669724774</v>
      </c>
      <c r="C1047" s="76">
        <v>42.971887550200805</v>
      </c>
      <c r="D1047" s="76">
        <v>40.465116279069768</v>
      </c>
      <c r="E1047" s="76">
        <v>-1.6874838804760302</v>
      </c>
      <c r="F1047" s="176">
        <f t="shared" si="16"/>
        <v>1.6874838804760302</v>
      </c>
    </row>
    <row r="1048" spans="1:6" x14ac:dyDescent="0.2">
      <c r="A1048" t="s">
        <v>1376</v>
      </c>
      <c r="B1048" s="76">
        <v>4.5871559633027523</v>
      </c>
      <c r="C1048" s="76">
        <v>6.2918340026773762</v>
      </c>
      <c r="D1048" s="76">
        <v>5.4263565891472867</v>
      </c>
      <c r="E1048" s="76">
        <v>-1.7046780393746239</v>
      </c>
      <c r="F1048" s="176">
        <f t="shared" si="16"/>
        <v>1.7046780393746239</v>
      </c>
    </row>
    <row r="1049" spans="1:6" x14ac:dyDescent="0.2">
      <c r="A1049" t="s">
        <v>1377</v>
      </c>
      <c r="B1049" s="76">
        <v>7.7981651376146797</v>
      </c>
      <c r="C1049" s="76">
        <v>9.5046854082998671</v>
      </c>
      <c r="D1049" s="76">
        <v>10.387596899224807</v>
      </c>
      <c r="E1049" s="76">
        <v>-1.7065202706851874</v>
      </c>
      <c r="F1049" s="176">
        <f t="shared" si="16"/>
        <v>1.7065202706851874</v>
      </c>
    </row>
    <row r="1050" spans="1:6" x14ac:dyDescent="0.2">
      <c r="A1050" t="s">
        <v>1378</v>
      </c>
      <c r="B1050" s="76">
        <v>7.3394495412844041</v>
      </c>
      <c r="C1050" s="76">
        <v>9.1030789825970544</v>
      </c>
      <c r="D1050" s="76">
        <v>10.232558139534884</v>
      </c>
      <c r="E1050" s="76">
        <v>-1.7636294413126503</v>
      </c>
      <c r="F1050" s="176">
        <f t="shared" si="16"/>
        <v>1.7636294413126503</v>
      </c>
    </row>
    <row r="1051" spans="1:6" x14ac:dyDescent="0.2">
      <c r="A1051" t="s">
        <v>1379</v>
      </c>
      <c r="B1051" s="76">
        <v>12.385321100917432</v>
      </c>
      <c r="C1051" s="76">
        <v>14.190093708165996</v>
      </c>
      <c r="D1051" s="76">
        <v>14.728682170542637</v>
      </c>
      <c r="E1051" s="76">
        <v>-1.8047726072485641</v>
      </c>
      <c r="F1051" s="176">
        <f t="shared" si="16"/>
        <v>1.8047726072485641</v>
      </c>
    </row>
    <row r="1052" spans="1:6" x14ac:dyDescent="0.2">
      <c r="A1052" t="s">
        <v>1380</v>
      </c>
      <c r="B1052" s="76">
        <v>0.45871559633027525</v>
      </c>
      <c r="C1052" s="76">
        <v>2.2757697456492636</v>
      </c>
      <c r="D1052" s="76">
        <v>1.3953488372093024</v>
      </c>
      <c r="E1052" s="76">
        <v>-1.8170541493189885</v>
      </c>
      <c r="F1052" s="176">
        <f t="shared" si="16"/>
        <v>1.8170541493189885</v>
      </c>
    </row>
    <row r="1053" spans="1:6" x14ac:dyDescent="0.2">
      <c r="A1053" t="s">
        <v>1381</v>
      </c>
      <c r="B1053" s="76">
        <v>8.2568807339449553</v>
      </c>
      <c r="C1053" s="76">
        <v>10.174029451137885</v>
      </c>
      <c r="D1053" s="76">
        <v>11.782945736434108</v>
      </c>
      <c r="E1053" s="76">
        <v>-1.91714871719293</v>
      </c>
      <c r="F1053" s="176">
        <f t="shared" si="16"/>
        <v>1.91714871719293</v>
      </c>
    </row>
    <row r="1054" spans="1:6" x14ac:dyDescent="0.2">
      <c r="A1054" t="s">
        <v>1382</v>
      </c>
      <c r="B1054" s="76">
        <v>44.4954128440367</v>
      </c>
      <c r="C1054" s="76">
        <v>46.452476572958503</v>
      </c>
      <c r="D1054" s="76">
        <v>41.395348837209298</v>
      </c>
      <c r="E1054" s="76">
        <v>-1.9570637289218027</v>
      </c>
      <c r="F1054" s="176">
        <f t="shared" si="16"/>
        <v>1.9570637289218027</v>
      </c>
    </row>
    <row r="1055" spans="1:6" x14ac:dyDescent="0.2">
      <c r="A1055" t="s">
        <v>1383</v>
      </c>
      <c r="B1055" s="76">
        <v>19.724770642201836</v>
      </c>
      <c r="C1055" s="76">
        <v>21.686746987951807</v>
      </c>
      <c r="D1055" s="76">
        <v>17.829457364341085</v>
      </c>
      <c r="E1055" s="76">
        <v>-1.9619763457499708</v>
      </c>
      <c r="F1055" s="176">
        <f t="shared" si="16"/>
        <v>1.9619763457499708</v>
      </c>
    </row>
    <row r="1056" spans="1:6" x14ac:dyDescent="0.2">
      <c r="A1056" t="s">
        <v>1384</v>
      </c>
      <c r="B1056" s="76">
        <v>11.009174311926607</v>
      </c>
      <c r="C1056" s="76">
        <v>12.985274431057563</v>
      </c>
      <c r="D1056" s="76">
        <v>14.263565891472869</v>
      </c>
      <c r="E1056" s="76">
        <v>-1.9761001191309564</v>
      </c>
      <c r="F1056" s="176">
        <f t="shared" si="16"/>
        <v>1.9761001191309564</v>
      </c>
    </row>
    <row r="1057" spans="1:6" x14ac:dyDescent="0.2">
      <c r="A1057" t="s">
        <v>1385</v>
      </c>
      <c r="B1057" s="76">
        <v>65.596330275229349</v>
      </c>
      <c r="C1057" s="76">
        <v>67.603748326639888</v>
      </c>
      <c r="D1057" s="76">
        <v>67.596899224806208</v>
      </c>
      <c r="E1057" s="76">
        <v>-2.0074180514105393</v>
      </c>
      <c r="F1057" s="176">
        <f t="shared" si="16"/>
        <v>2.0074180514105393</v>
      </c>
    </row>
    <row r="1058" spans="1:6" x14ac:dyDescent="0.2">
      <c r="A1058" t="s">
        <v>1386</v>
      </c>
      <c r="B1058" s="76">
        <v>14.678899082568808</v>
      </c>
      <c r="C1058" s="76">
        <v>16.733601070950467</v>
      </c>
      <c r="D1058" s="76">
        <v>16.744186046511629</v>
      </c>
      <c r="E1058" s="76">
        <v>-2.0547019883816589</v>
      </c>
      <c r="F1058" s="176">
        <f t="shared" si="16"/>
        <v>2.0547019883816589</v>
      </c>
    </row>
    <row r="1059" spans="1:6" x14ac:dyDescent="0.2">
      <c r="A1059" t="s">
        <v>1387</v>
      </c>
      <c r="B1059" s="76">
        <v>5.9633027522935782</v>
      </c>
      <c r="C1059" s="76">
        <v>8.0321285140562253</v>
      </c>
      <c r="D1059" s="76">
        <v>9.9224806201550386</v>
      </c>
      <c r="E1059" s="76">
        <v>-2.0688257617626471</v>
      </c>
      <c r="F1059" s="176">
        <f t="shared" si="16"/>
        <v>2.0688257617626471</v>
      </c>
    </row>
    <row r="1060" spans="1:6" x14ac:dyDescent="0.2">
      <c r="A1060" t="s">
        <v>1388</v>
      </c>
      <c r="B1060" s="76">
        <v>31.651376146788991</v>
      </c>
      <c r="C1060" s="76">
        <v>33.734939759036145</v>
      </c>
      <c r="D1060" s="76">
        <v>32.868217054263567</v>
      </c>
      <c r="E1060" s="76">
        <v>-2.0835636122471541</v>
      </c>
      <c r="F1060" s="176">
        <f t="shared" si="16"/>
        <v>2.0835636122471541</v>
      </c>
    </row>
    <row r="1061" spans="1:6" x14ac:dyDescent="0.2">
      <c r="A1061" t="s">
        <v>1389</v>
      </c>
      <c r="B1061" s="76">
        <v>13.302752293577983</v>
      </c>
      <c r="C1061" s="76">
        <v>15.394912985274431</v>
      </c>
      <c r="D1061" s="76">
        <v>16.124031007751938</v>
      </c>
      <c r="E1061" s="76">
        <v>-2.0921606916964475</v>
      </c>
      <c r="F1061" s="176">
        <f t="shared" si="16"/>
        <v>2.0921606916964475</v>
      </c>
    </row>
    <row r="1062" spans="1:6" x14ac:dyDescent="0.2">
      <c r="A1062" t="s">
        <v>1390</v>
      </c>
      <c r="B1062" s="76">
        <v>7.7981651376146797</v>
      </c>
      <c r="C1062" s="76">
        <v>9.9062918340026762</v>
      </c>
      <c r="D1062" s="76">
        <v>12.403100775193799</v>
      </c>
      <c r="E1062" s="76">
        <v>-2.1081266963879965</v>
      </c>
      <c r="F1062" s="176">
        <f t="shared" si="16"/>
        <v>2.1081266963879965</v>
      </c>
    </row>
    <row r="1063" spans="1:6" x14ac:dyDescent="0.2">
      <c r="A1063" t="s">
        <v>1391</v>
      </c>
      <c r="B1063" s="76">
        <v>57.339449541284402</v>
      </c>
      <c r="C1063" s="76">
        <v>59.571619812583663</v>
      </c>
      <c r="D1063" s="76">
        <v>56.899224806201552</v>
      </c>
      <c r="E1063" s="76">
        <v>-2.2321702712992604</v>
      </c>
      <c r="F1063" s="176">
        <f t="shared" si="16"/>
        <v>2.2321702712992604</v>
      </c>
    </row>
    <row r="1064" spans="1:6" x14ac:dyDescent="0.2">
      <c r="A1064" t="s">
        <v>1392</v>
      </c>
      <c r="B1064" s="76">
        <v>15.137614678899084</v>
      </c>
      <c r="C1064" s="76">
        <v>17.402945113788487</v>
      </c>
      <c r="D1064" s="76">
        <v>17.674418604651162</v>
      </c>
      <c r="E1064" s="76">
        <v>-2.2653304348894032</v>
      </c>
      <c r="F1064" s="176">
        <f t="shared" si="16"/>
        <v>2.2653304348894032</v>
      </c>
    </row>
    <row r="1065" spans="1:6" x14ac:dyDescent="0.2">
      <c r="A1065" t="s">
        <v>1393</v>
      </c>
      <c r="B1065" s="76">
        <v>8.7155963302752291</v>
      </c>
      <c r="C1065" s="76">
        <v>11.111111111111111</v>
      </c>
      <c r="D1065" s="76">
        <v>12.403100775193799</v>
      </c>
      <c r="E1065" s="76">
        <v>-2.3955147808358817</v>
      </c>
      <c r="F1065" s="176">
        <f t="shared" si="16"/>
        <v>2.3955147808358817</v>
      </c>
    </row>
    <row r="1066" spans="1:6" x14ac:dyDescent="0.2">
      <c r="A1066" t="s">
        <v>1394</v>
      </c>
      <c r="B1066" s="76">
        <v>55.963302752293572</v>
      </c>
      <c r="C1066" s="76">
        <v>58.366800535475235</v>
      </c>
      <c r="D1066" s="76">
        <v>61.085271317829459</v>
      </c>
      <c r="E1066" s="76">
        <v>-2.4034977831816633</v>
      </c>
      <c r="F1066" s="176">
        <f t="shared" si="16"/>
        <v>2.4034977831816633</v>
      </c>
    </row>
    <row r="1067" spans="1:6" x14ac:dyDescent="0.2">
      <c r="A1067" t="s">
        <v>1395</v>
      </c>
      <c r="B1067" s="76">
        <v>12.844036697247708</v>
      </c>
      <c r="C1067" s="76">
        <v>15.261044176706829</v>
      </c>
      <c r="D1067" s="76">
        <v>16.589147286821706</v>
      </c>
      <c r="E1067" s="76">
        <v>-2.4170074794591212</v>
      </c>
      <c r="F1067" s="176">
        <f t="shared" si="16"/>
        <v>2.4170074794591212</v>
      </c>
    </row>
    <row r="1068" spans="1:6" x14ac:dyDescent="0.2">
      <c r="A1068" t="s">
        <v>1396</v>
      </c>
      <c r="B1068" s="76">
        <v>27.064220183486238</v>
      </c>
      <c r="C1068" s="76">
        <v>29.58500669344043</v>
      </c>
      <c r="D1068" s="76">
        <v>29.302325581395351</v>
      </c>
      <c r="E1068" s="76">
        <v>-2.520786509954192</v>
      </c>
      <c r="F1068" s="176">
        <f t="shared" si="16"/>
        <v>2.520786509954192</v>
      </c>
    </row>
    <row r="1069" spans="1:6" x14ac:dyDescent="0.2">
      <c r="A1069" t="s">
        <v>1397</v>
      </c>
      <c r="B1069" s="76">
        <v>71.559633027522935</v>
      </c>
      <c r="C1069" s="76">
        <v>74.163319946452475</v>
      </c>
      <c r="D1069" s="76">
        <v>74.573643410852711</v>
      </c>
      <c r="E1069" s="76">
        <v>-2.6036869189295402</v>
      </c>
      <c r="F1069" s="176">
        <f t="shared" si="16"/>
        <v>2.6036869189295402</v>
      </c>
    </row>
    <row r="1070" spans="1:6" x14ac:dyDescent="0.2">
      <c r="A1070" t="s">
        <v>1398</v>
      </c>
      <c r="B1070" s="76">
        <v>82.110091743119256</v>
      </c>
      <c r="C1070" s="76">
        <v>84.738955823293168</v>
      </c>
      <c r="D1070" s="76">
        <v>84.496124031007753</v>
      </c>
      <c r="E1070" s="76">
        <v>-2.628864080173912</v>
      </c>
      <c r="F1070" s="176">
        <f t="shared" si="16"/>
        <v>2.628864080173912</v>
      </c>
    </row>
    <row r="1071" spans="1:6" x14ac:dyDescent="0.2">
      <c r="A1071" t="s">
        <v>1399</v>
      </c>
      <c r="B1071" s="76">
        <v>22.935779816513762</v>
      </c>
      <c r="C1071" s="76">
        <v>25.568942436412318</v>
      </c>
      <c r="D1071" s="76">
        <v>25.581395348837212</v>
      </c>
      <c r="E1071" s="76">
        <v>-2.633162619898556</v>
      </c>
      <c r="F1071" s="176">
        <f t="shared" si="16"/>
        <v>2.633162619898556</v>
      </c>
    </row>
    <row r="1072" spans="1:6" x14ac:dyDescent="0.2">
      <c r="A1072" t="s">
        <v>1400</v>
      </c>
      <c r="B1072" s="76">
        <v>42.201834862385326</v>
      </c>
      <c r="C1072" s="76">
        <v>44.846050870147259</v>
      </c>
      <c r="D1072" s="76">
        <v>42.63565891472868</v>
      </c>
      <c r="E1072" s="76">
        <v>-2.6442160077619334</v>
      </c>
      <c r="F1072" s="176">
        <f t="shared" si="16"/>
        <v>2.6442160077619334</v>
      </c>
    </row>
    <row r="1073" spans="1:6" x14ac:dyDescent="0.2">
      <c r="A1073" t="s">
        <v>1401</v>
      </c>
      <c r="B1073" s="76">
        <v>39.908256880733944</v>
      </c>
      <c r="C1073" s="76">
        <v>42.570281124497996</v>
      </c>
      <c r="D1073" s="76">
        <v>43.875968992248062</v>
      </c>
      <c r="E1073" s="76">
        <v>-2.6620242437640513</v>
      </c>
      <c r="F1073" s="176">
        <f t="shared" si="16"/>
        <v>2.6620242437640513</v>
      </c>
    </row>
    <row r="1074" spans="1:6" x14ac:dyDescent="0.2">
      <c r="A1074" t="s">
        <v>1402</v>
      </c>
      <c r="B1074" s="76">
        <v>9.6330275229357802</v>
      </c>
      <c r="C1074" s="76">
        <v>12.315930388219545</v>
      </c>
      <c r="D1074" s="76">
        <v>13.023255813953488</v>
      </c>
      <c r="E1074" s="76">
        <v>-2.682902865283765</v>
      </c>
      <c r="F1074" s="176">
        <f t="shared" si="16"/>
        <v>2.682902865283765</v>
      </c>
    </row>
    <row r="1075" spans="1:6" x14ac:dyDescent="0.2">
      <c r="A1075" t="s">
        <v>1403</v>
      </c>
      <c r="B1075" s="76">
        <v>66.972477064220186</v>
      </c>
      <c r="C1075" s="76">
        <v>69.74564926372156</v>
      </c>
      <c r="D1075" s="76">
        <v>73.95348837209302</v>
      </c>
      <c r="E1075" s="76">
        <v>-2.7731721995013743</v>
      </c>
      <c r="F1075" s="176">
        <f t="shared" si="16"/>
        <v>2.7731721995013743</v>
      </c>
    </row>
    <row r="1076" spans="1:6" x14ac:dyDescent="0.2">
      <c r="A1076" t="s">
        <v>1404</v>
      </c>
      <c r="B1076" s="76">
        <v>49.541284403669728</v>
      </c>
      <c r="C1076" s="76">
        <v>52.476572958500668</v>
      </c>
      <c r="D1076" s="76">
        <v>51.937984496124031</v>
      </c>
      <c r="E1076" s="76">
        <v>-2.9352885548309402</v>
      </c>
      <c r="F1076" s="176">
        <f t="shared" si="16"/>
        <v>2.9352885548309402</v>
      </c>
    </row>
    <row r="1077" spans="1:6" x14ac:dyDescent="0.2">
      <c r="A1077" t="s">
        <v>1405</v>
      </c>
      <c r="B1077" s="76">
        <v>51.37614678899083</v>
      </c>
      <c r="C1077" s="76">
        <v>54.350736278447123</v>
      </c>
      <c r="D1077" s="76">
        <v>52.403100775193799</v>
      </c>
      <c r="E1077" s="76">
        <v>-2.9745894894562923</v>
      </c>
      <c r="F1077" s="176">
        <f t="shared" si="16"/>
        <v>2.9745894894562923</v>
      </c>
    </row>
    <row r="1078" spans="1:6" x14ac:dyDescent="0.2">
      <c r="A1078" t="s">
        <v>1406</v>
      </c>
      <c r="B1078" s="76">
        <v>8.2568807339449553</v>
      </c>
      <c r="C1078" s="76">
        <v>11.244979919678714</v>
      </c>
      <c r="D1078" s="76">
        <v>12.248062015503876</v>
      </c>
      <c r="E1078" s="76">
        <v>-2.9880991857337591</v>
      </c>
      <c r="F1078" s="176">
        <f t="shared" si="16"/>
        <v>2.9880991857337591</v>
      </c>
    </row>
    <row r="1079" spans="1:6" x14ac:dyDescent="0.2">
      <c r="A1079" t="s">
        <v>1407</v>
      </c>
      <c r="B1079" s="76">
        <v>42.201834862385326</v>
      </c>
      <c r="C1079" s="76">
        <v>45.247657295850068</v>
      </c>
      <c r="D1079" s="76">
        <v>41.70542635658915</v>
      </c>
      <c r="E1079" s="76">
        <v>-3.0458224334647426</v>
      </c>
      <c r="F1079" s="176">
        <f t="shared" si="16"/>
        <v>3.0458224334647426</v>
      </c>
    </row>
    <row r="1080" spans="1:6" x14ac:dyDescent="0.2">
      <c r="A1080" t="s">
        <v>1408</v>
      </c>
      <c r="B1080" s="76">
        <v>27.981651376146786</v>
      </c>
      <c r="C1080" s="76">
        <v>31.057563587684069</v>
      </c>
      <c r="D1080" s="76">
        <v>31.472868217054263</v>
      </c>
      <c r="E1080" s="76">
        <v>-3.0759122115372826</v>
      </c>
      <c r="F1080" s="176">
        <f t="shared" si="16"/>
        <v>3.0759122115372826</v>
      </c>
    </row>
    <row r="1081" spans="1:6" x14ac:dyDescent="0.2">
      <c r="A1081" t="s">
        <v>1409</v>
      </c>
      <c r="B1081" s="76">
        <v>18.807339449541285</v>
      </c>
      <c r="C1081" s="76">
        <v>21.954484605087014</v>
      </c>
      <c r="D1081" s="76">
        <v>24.34108527131783</v>
      </c>
      <c r="E1081" s="76">
        <v>-3.1471451555457293</v>
      </c>
      <c r="F1081" s="176">
        <f t="shared" si="16"/>
        <v>3.1471451555457293</v>
      </c>
    </row>
    <row r="1082" spans="1:6" x14ac:dyDescent="0.2">
      <c r="A1082" t="s">
        <v>1410</v>
      </c>
      <c r="B1082" s="76">
        <v>94.954128440366972</v>
      </c>
      <c r="C1082" s="76">
        <v>98.125836680053553</v>
      </c>
      <c r="D1082" s="76">
        <v>98.294573643410857</v>
      </c>
      <c r="E1082" s="76">
        <v>-3.1717082396865806</v>
      </c>
      <c r="F1082" s="176">
        <f t="shared" si="16"/>
        <v>3.1717082396865806</v>
      </c>
    </row>
    <row r="1083" spans="1:6" x14ac:dyDescent="0.2">
      <c r="A1083" t="s">
        <v>1411</v>
      </c>
      <c r="B1083" s="76">
        <v>8.7155963302752291</v>
      </c>
      <c r="C1083" s="76">
        <v>11.914323962516733</v>
      </c>
      <c r="D1083" s="76">
        <v>14.108527131782948</v>
      </c>
      <c r="E1083" s="76">
        <v>-3.1987276322415035</v>
      </c>
      <c r="F1083" s="176">
        <f t="shared" si="16"/>
        <v>3.1987276322415035</v>
      </c>
    </row>
    <row r="1084" spans="1:6" x14ac:dyDescent="0.2">
      <c r="A1084" t="s">
        <v>1412</v>
      </c>
      <c r="B1084" s="76">
        <v>18.348623853211009</v>
      </c>
      <c r="C1084" s="76">
        <v>21.552878179384201</v>
      </c>
      <c r="D1084" s="76">
        <v>22.945736434108525</v>
      </c>
      <c r="E1084" s="76">
        <v>-3.2042543261731922</v>
      </c>
      <c r="F1084" s="176">
        <f t="shared" si="16"/>
        <v>3.2042543261731922</v>
      </c>
    </row>
    <row r="1085" spans="1:6" x14ac:dyDescent="0.2">
      <c r="A1085" t="s">
        <v>1413</v>
      </c>
      <c r="B1085" s="76">
        <v>24.770642201834864</v>
      </c>
      <c r="C1085" s="76">
        <v>28.112449799196789</v>
      </c>
      <c r="D1085" s="76">
        <v>23.565891472868216</v>
      </c>
      <c r="E1085" s="76">
        <v>-3.3418075973619246</v>
      </c>
      <c r="F1085" s="176">
        <f t="shared" si="16"/>
        <v>3.3418075973619246</v>
      </c>
    </row>
    <row r="1086" spans="1:6" x14ac:dyDescent="0.2">
      <c r="A1086" t="s">
        <v>1414</v>
      </c>
      <c r="B1086" s="76">
        <v>9.6330275229357802</v>
      </c>
      <c r="C1086" s="76">
        <v>12.985274431057563</v>
      </c>
      <c r="D1086" s="76">
        <v>12.248062015503876</v>
      </c>
      <c r="E1086" s="76">
        <v>-3.3522469081217832</v>
      </c>
      <c r="F1086" s="176">
        <f t="shared" si="16"/>
        <v>3.3522469081217832</v>
      </c>
    </row>
    <row r="1087" spans="1:6" x14ac:dyDescent="0.2">
      <c r="A1087" t="s">
        <v>1415</v>
      </c>
      <c r="B1087" s="76">
        <v>51.37614678899083</v>
      </c>
      <c r="C1087" s="76">
        <v>54.752342704149939</v>
      </c>
      <c r="D1087" s="76">
        <v>54.573643410852711</v>
      </c>
      <c r="E1087" s="76">
        <v>-3.3761959151591086</v>
      </c>
      <c r="F1087" s="176">
        <f t="shared" si="16"/>
        <v>3.3761959151591086</v>
      </c>
    </row>
    <row r="1088" spans="1:6" x14ac:dyDescent="0.2">
      <c r="A1088" t="s">
        <v>1416</v>
      </c>
      <c r="B1088" s="76">
        <v>72.018348623853214</v>
      </c>
      <c r="C1088" s="76">
        <v>75.502008032128515</v>
      </c>
      <c r="D1088" s="76">
        <v>74.883720930232556</v>
      </c>
      <c r="E1088" s="76">
        <v>-3.483659408275301</v>
      </c>
      <c r="F1088" s="176">
        <f t="shared" si="16"/>
        <v>3.483659408275301</v>
      </c>
    </row>
    <row r="1089" spans="1:6" x14ac:dyDescent="0.2">
      <c r="A1089" t="s">
        <v>1417</v>
      </c>
      <c r="B1089" s="76">
        <v>67.431192660550451</v>
      </c>
      <c r="C1089" s="76">
        <v>70.950468540829988</v>
      </c>
      <c r="D1089" s="76">
        <v>71.47286821705427</v>
      </c>
      <c r="E1089" s="76">
        <v>-3.5192758802795368</v>
      </c>
      <c r="F1089" s="176">
        <f t="shared" si="16"/>
        <v>3.5192758802795368</v>
      </c>
    </row>
    <row r="1090" spans="1:6" x14ac:dyDescent="0.2">
      <c r="A1090" t="s">
        <v>1418</v>
      </c>
      <c r="B1090" s="76">
        <v>80.275229357798167</v>
      </c>
      <c r="C1090" s="76">
        <v>83.801874163319951</v>
      </c>
      <c r="D1090" s="76">
        <v>83.720930232558146</v>
      </c>
      <c r="E1090" s="76">
        <v>-3.5266448055217836</v>
      </c>
      <c r="F1090" s="176">
        <f t="shared" si="16"/>
        <v>3.5266448055217836</v>
      </c>
    </row>
    <row r="1091" spans="1:6" x14ac:dyDescent="0.2">
      <c r="A1091" t="s">
        <v>1419</v>
      </c>
      <c r="B1091" s="76">
        <v>13.302752293577983</v>
      </c>
      <c r="C1091" s="76">
        <v>16.867469879518072</v>
      </c>
      <c r="D1091" s="76">
        <v>17.829457364341085</v>
      </c>
      <c r="E1091" s="76">
        <v>-3.5647175859400893</v>
      </c>
      <c r="F1091" s="176">
        <f t="shared" si="16"/>
        <v>3.5647175859400893</v>
      </c>
    </row>
    <row r="1092" spans="1:6" x14ac:dyDescent="0.2">
      <c r="A1092" t="s">
        <v>1420</v>
      </c>
      <c r="B1092" s="76">
        <v>57.339449541284402</v>
      </c>
      <c r="C1092" s="76">
        <v>61.044176706827315</v>
      </c>
      <c r="D1092" s="76">
        <v>60.15503875968993</v>
      </c>
      <c r="E1092" s="76">
        <v>-3.7047271655429128</v>
      </c>
      <c r="F1092" s="176">
        <f t="shared" si="16"/>
        <v>3.7047271655429128</v>
      </c>
    </row>
    <row r="1093" spans="1:6" x14ac:dyDescent="0.2">
      <c r="A1093" t="s">
        <v>1421</v>
      </c>
      <c r="B1093" s="76">
        <v>82.110091743119256</v>
      </c>
      <c r="C1093" s="76">
        <v>85.943775100401609</v>
      </c>
      <c r="D1093" s="76">
        <v>89.612403100775197</v>
      </c>
      <c r="E1093" s="76">
        <v>-3.8336833572823537</v>
      </c>
      <c r="F1093" s="176">
        <f t="shared" si="16"/>
        <v>3.8336833572823537</v>
      </c>
    </row>
    <row r="1094" spans="1:6" x14ac:dyDescent="0.2">
      <c r="A1094" t="s">
        <v>1422</v>
      </c>
      <c r="B1094" s="76">
        <v>11.009174311926607</v>
      </c>
      <c r="C1094" s="76">
        <v>14.859437751004014</v>
      </c>
      <c r="D1094" s="76">
        <v>15.038759689922482</v>
      </c>
      <c r="E1094" s="76">
        <v>-3.8502634390774073</v>
      </c>
      <c r="F1094" s="176">
        <f t="shared" si="16"/>
        <v>3.8502634390774073</v>
      </c>
    </row>
    <row r="1095" spans="1:6" x14ac:dyDescent="0.2">
      <c r="A1095" t="s">
        <v>1423</v>
      </c>
      <c r="B1095" s="76">
        <v>56.422018348623851</v>
      </c>
      <c r="C1095" s="76">
        <v>60.374832663989288</v>
      </c>
      <c r="D1095" s="76">
        <v>59.379844961240316</v>
      </c>
      <c r="E1095" s="76">
        <v>-3.9528143153654369</v>
      </c>
      <c r="F1095" s="176">
        <f t="shared" ref="F1095:F1109" si="17">ABS(E1095)</f>
        <v>3.9528143153654369</v>
      </c>
    </row>
    <row r="1096" spans="1:6" x14ac:dyDescent="0.2">
      <c r="A1096" t="s">
        <v>1424</v>
      </c>
      <c r="B1096" s="76">
        <v>35.779816513761467</v>
      </c>
      <c r="C1096" s="76">
        <v>39.75903614457831</v>
      </c>
      <c r="D1096" s="76">
        <v>37.984496124031011</v>
      </c>
      <c r="E1096" s="76">
        <v>-3.9792196308168428</v>
      </c>
      <c r="F1096" s="176">
        <f t="shared" si="17"/>
        <v>3.9792196308168428</v>
      </c>
    </row>
    <row r="1097" spans="1:6" x14ac:dyDescent="0.2">
      <c r="A1097" t="s">
        <v>1425</v>
      </c>
      <c r="B1097" s="76">
        <v>3.669724770642202</v>
      </c>
      <c r="C1097" s="76">
        <v>7.7643908969210171</v>
      </c>
      <c r="D1097" s="76">
        <v>6.0465116279069768</v>
      </c>
      <c r="E1097" s="76">
        <v>-4.0946661262788151</v>
      </c>
      <c r="F1097" s="176">
        <f t="shared" si="17"/>
        <v>4.0946661262788151</v>
      </c>
    </row>
    <row r="1098" spans="1:6" x14ac:dyDescent="0.2">
      <c r="A1098" t="s">
        <v>1426</v>
      </c>
      <c r="B1098" s="76">
        <v>19.26605504587156</v>
      </c>
      <c r="C1098" s="76">
        <v>23.828647925033465</v>
      </c>
      <c r="D1098" s="76">
        <v>21.085271317829456</v>
      </c>
      <c r="E1098" s="76">
        <v>-4.5625928791619046</v>
      </c>
      <c r="F1098" s="176">
        <f t="shared" si="17"/>
        <v>4.5625928791619046</v>
      </c>
    </row>
    <row r="1099" spans="1:6" x14ac:dyDescent="0.2">
      <c r="A1099" t="s">
        <v>1427</v>
      </c>
      <c r="B1099" s="76">
        <v>79.357798165137609</v>
      </c>
      <c r="C1099" s="76">
        <v>83.935742971887549</v>
      </c>
      <c r="D1099" s="76">
        <v>86.821705426356587</v>
      </c>
      <c r="E1099" s="76">
        <v>-4.5779448067499402</v>
      </c>
      <c r="F1099" s="176">
        <f t="shared" si="17"/>
        <v>4.5779448067499402</v>
      </c>
    </row>
    <row r="1100" spans="1:6" x14ac:dyDescent="0.2">
      <c r="A1100" t="s">
        <v>1428</v>
      </c>
      <c r="B1100" s="76">
        <v>41.284403669724774</v>
      </c>
      <c r="C1100" s="76">
        <v>45.917001338688088</v>
      </c>
      <c r="D1100" s="76">
        <v>44.34108527131783</v>
      </c>
      <c r="E1100" s="76">
        <v>-4.6325976689633137</v>
      </c>
      <c r="F1100" s="176">
        <f t="shared" si="17"/>
        <v>4.6325976689633137</v>
      </c>
    </row>
    <row r="1101" spans="1:6" x14ac:dyDescent="0.2">
      <c r="A1101" t="s">
        <v>1429</v>
      </c>
      <c r="B1101" s="76">
        <v>10.091743119266056</v>
      </c>
      <c r="C1101" s="76">
        <v>14.859437751004014</v>
      </c>
      <c r="D1101" s="76">
        <v>16.899224806201552</v>
      </c>
      <c r="E1101" s="76">
        <v>-4.7676946317379585</v>
      </c>
      <c r="F1101" s="176">
        <f t="shared" si="17"/>
        <v>4.7676946317379585</v>
      </c>
    </row>
    <row r="1102" spans="1:6" x14ac:dyDescent="0.2">
      <c r="A1102" t="s">
        <v>1430</v>
      </c>
      <c r="B1102" s="76">
        <v>60.550458715596335</v>
      </c>
      <c r="C1102" s="76">
        <v>65.327978580990631</v>
      </c>
      <c r="D1102" s="76">
        <v>64.651162790697668</v>
      </c>
      <c r="E1102" s="76">
        <v>-4.7775198653942965</v>
      </c>
      <c r="F1102" s="176">
        <f t="shared" si="17"/>
        <v>4.7775198653942965</v>
      </c>
    </row>
    <row r="1103" spans="1:6" x14ac:dyDescent="0.2">
      <c r="A1103" t="s">
        <v>1431</v>
      </c>
      <c r="B1103" s="76">
        <v>50.917431192660544</v>
      </c>
      <c r="C1103" s="76">
        <v>56.760374832663985</v>
      </c>
      <c r="D1103" s="76">
        <v>52.868217054263567</v>
      </c>
      <c r="E1103" s="76">
        <v>-5.8429436400034405</v>
      </c>
      <c r="F1103" s="176">
        <f t="shared" si="17"/>
        <v>5.8429436400034405</v>
      </c>
    </row>
    <row r="1104" spans="1:6" x14ac:dyDescent="0.2">
      <c r="A1104" t="s">
        <v>1432</v>
      </c>
      <c r="B1104" s="76">
        <v>67.431192660550451</v>
      </c>
      <c r="C1104" s="76">
        <v>74.029451137884877</v>
      </c>
      <c r="D1104" s="76">
        <v>72.868217054263567</v>
      </c>
      <c r="E1104" s="76">
        <v>-6.5982584773344257</v>
      </c>
      <c r="F1104" s="176">
        <f t="shared" si="17"/>
        <v>6.5982584773344257</v>
      </c>
    </row>
    <row r="1105" spans="1:6" x14ac:dyDescent="0.2">
      <c r="A1105" t="s">
        <v>1433</v>
      </c>
      <c r="B1105" s="76">
        <v>77.981651376146786</v>
      </c>
      <c r="C1105" s="76">
        <v>84.605087014725569</v>
      </c>
      <c r="D1105" s="76">
        <v>85.116279069767444</v>
      </c>
      <c r="E1105" s="76">
        <v>-6.6234356385787834</v>
      </c>
      <c r="F1105" s="176">
        <f t="shared" si="17"/>
        <v>6.6234356385787834</v>
      </c>
    </row>
    <row r="1106" spans="1:6" x14ac:dyDescent="0.2">
      <c r="A1106" t="s">
        <v>1434</v>
      </c>
      <c r="B1106" s="76">
        <v>27.064220183486238</v>
      </c>
      <c r="C1106" s="76">
        <v>34.136546184738961</v>
      </c>
      <c r="D1106" s="76">
        <v>35.193798449612402</v>
      </c>
      <c r="E1106" s="76">
        <v>-7.0723260012527227</v>
      </c>
      <c r="F1106" s="176">
        <f t="shared" si="17"/>
        <v>7.0723260012527227</v>
      </c>
    </row>
    <row r="1107" spans="1:6" x14ac:dyDescent="0.2">
      <c r="A1107" t="s">
        <v>1435</v>
      </c>
      <c r="B1107" s="76">
        <v>41.284403669724774</v>
      </c>
      <c r="C1107" s="76">
        <v>48.460508701472556</v>
      </c>
      <c r="D1107" s="76">
        <v>50.852713178294572</v>
      </c>
      <c r="E1107" s="76">
        <v>-7.176105031747781</v>
      </c>
      <c r="F1107" s="176">
        <f t="shared" si="17"/>
        <v>7.176105031747781</v>
      </c>
    </row>
    <row r="1108" spans="1:6" x14ac:dyDescent="0.2">
      <c r="A1108" t="s">
        <v>1436</v>
      </c>
      <c r="B1108" s="76">
        <v>64.22018348623854</v>
      </c>
      <c r="C1108" s="76">
        <v>72.423025435073626</v>
      </c>
      <c r="D1108" s="76">
        <v>71.007751937984494</v>
      </c>
      <c r="E1108" s="76">
        <v>-8.2028419488350863</v>
      </c>
      <c r="F1108" s="176">
        <f t="shared" si="17"/>
        <v>8.2028419488350863</v>
      </c>
    </row>
    <row r="1109" spans="1:6" x14ac:dyDescent="0.2">
      <c r="A1109" s="9" t="s">
        <v>1437</v>
      </c>
      <c r="B1109" s="82">
        <v>21.100917431192663</v>
      </c>
      <c r="C1109" s="82">
        <v>29.317269076305219</v>
      </c>
      <c r="D1109" s="82">
        <v>25.426356589147286</v>
      </c>
      <c r="E1109" s="82">
        <v>-8.2163516451125567</v>
      </c>
      <c r="F1109" s="176">
        <f t="shared" si="17"/>
        <v>8.2163516451125567</v>
      </c>
    </row>
  </sheetData>
  <autoFilter ref="B5:E5" xr:uid="{DAB43EE5-ACC0-5E48-BB84-3FBF5F6EC75E}">
    <sortState xmlns:xlrd2="http://schemas.microsoft.com/office/spreadsheetml/2017/richdata2" ref="B6:E1109">
      <sortCondition descending="1" ref="E5:E1109"/>
    </sortState>
  </autoFilter>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7285B-A3EF-8F46-BAED-759095931849}">
  <dimension ref="A1:AC295"/>
  <sheetViews>
    <sheetView topLeftCell="I1" workbookViewId="0">
      <selection activeCell="R4" sqref="R4"/>
    </sheetView>
  </sheetViews>
  <sheetFormatPr baseColWidth="10" defaultColWidth="10.83203125" defaultRowHeight="16" x14ac:dyDescent="0.2"/>
  <cols>
    <col min="1" max="8" width="0" style="84" hidden="1" customWidth="1"/>
    <col min="9" max="9" width="10.83203125" style="84"/>
    <col min="10" max="14" width="10.83203125" style="84" customWidth="1"/>
    <col min="15" max="16384" width="10.83203125" style="84"/>
  </cols>
  <sheetData>
    <row r="1" spans="1:29" x14ac:dyDescent="0.2">
      <c r="A1" s="145" t="s">
        <v>1652</v>
      </c>
      <c r="I1" s="272" t="s">
        <v>2593</v>
      </c>
    </row>
    <row r="2" spans="1:29" x14ac:dyDescent="0.2">
      <c r="A2" s="145"/>
      <c r="I2" s="196" t="s">
        <v>2569</v>
      </c>
    </row>
    <row r="3" spans="1:29" x14ac:dyDescent="0.2">
      <c r="A3" s="145" t="s">
        <v>2442</v>
      </c>
      <c r="I3" s="195" t="s">
        <v>2568</v>
      </c>
    </row>
    <row r="4" spans="1:29" x14ac:dyDescent="0.2">
      <c r="A4" s="145"/>
    </row>
    <row r="5" spans="1:29" x14ac:dyDescent="0.2">
      <c r="A5" s="145" t="s">
        <v>2138</v>
      </c>
    </row>
    <row r="6" spans="1:29" customFormat="1" x14ac:dyDescent="0.2">
      <c r="A6" s="122" t="s">
        <v>1647</v>
      </c>
      <c r="B6" s="122" t="s">
        <v>1646</v>
      </c>
      <c r="C6" s="122" t="s">
        <v>1645</v>
      </c>
      <c r="D6" s="122" t="s">
        <v>1644</v>
      </c>
      <c r="E6" s="122" t="s">
        <v>1643</v>
      </c>
      <c r="F6" s="122" t="s">
        <v>1642</v>
      </c>
      <c r="G6" s="122" t="s">
        <v>1641</v>
      </c>
      <c r="H6" s="122" t="s">
        <v>1640</v>
      </c>
      <c r="I6" s="122" t="s">
        <v>1639</v>
      </c>
      <c r="J6" s="122" t="s">
        <v>1638</v>
      </c>
      <c r="K6" s="122" t="s">
        <v>1637</v>
      </c>
      <c r="L6" s="123" t="s">
        <v>1636</v>
      </c>
      <c r="M6" s="122" t="s">
        <v>1635</v>
      </c>
      <c r="N6" s="122" t="s">
        <v>244</v>
      </c>
      <c r="O6" s="124" t="s">
        <v>1634</v>
      </c>
      <c r="P6" s="125" t="s">
        <v>1633</v>
      </c>
      <c r="Q6" s="122" t="s">
        <v>1632</v>
      </c>
      <c r="R6" s="122" t="s">
        <v>1631</v>
      </c>
      <c r="S6" s="126" t="s">
        <v>1630</v>
      </c>
      <c r="T6" s="126" t="s">
        <v>1629</v>
      </c>
      <c r="U6" s="126" t="s">
        <v>1628</v>
      </c>
      <c r="V6" s="126" t="s">
        <v>1627</v>
      </c>
      <c r="W6" s="126" t="s">
        <v>1626</v>
      </c>
      <c r="X6" s="126" t="s">
        <v>1625</v>
      </c>
      <c r="Y6" s="126" t="s">
        <v>1624</v>
      </c>
      <c r="Z6" s="126" t="s">
        <v>1623</v>
      </c>
      <c r="AA6" s="126" t="s">
        <v>1622</v>
      </c>
      <c r="AB6" s="126" t="s">
        <v>1621</v>
      </c>
      <c r="AC6" s="126" t="s">
        <v>1620</v>
      </c>
    </row>
    <row r="7" spans="1:29" customFormat="1" ht="15" x14ac:dyDescent="0.2">
      <c r="A7" t="s">
        <v>1619</v>
      </c>
      <c r="B7">
        <v>11</v>
      </c>
      <c r="C7">
        <v>116752497</v>
      </c>
      <c r="D7">
        <v>1081</v>
      </c>
      <c r="E7">
        <v>115752497</v>
      </c>
      <c r="F7">
        <v>117786845</v>
      </c>
      <c r="G7">
        <v>0</v>
      </c>
      <c r="H7" t="s">
        <v>1612</v>
      </c>
      <c r="I7" t="s">
        <v>48</v>
      </c>
      <c r="J7" t="s">
        <v>355</v>
      </c>
      <c r="K7" t="s">
        <v>1444</v>
      </c>
      <c r="L7" s="69">
        <v>0.846522</v>
      </c>
      <c r="M7" s="1">
        <v>-6.6608799999999996E-2</v>
      </c>
      <c r="N7" s="1">
        <v>8.2597399999999998E-3</v>
      </c>
      <c r="O7" s="127">
        <v>15.1327</v>
      </c>
      <c r="P7" s="128" t="s">
        <v>186</v>
      </c>
      <c r="Q7" t="s">
        <v>1449</v>
      </c>
      <c r="R7" t="s">
        <v>1444</v>
      </c>
      <c r="S7" s="129" t="s">
        <v>1618</v>
      </c>
      <c r="T7" s="129" t="s">
        <v>1617</v>
      </c>
      <c r="U7" s="129" t="s">
        <v>1446</v>
      </c>
      <c r="V7" s="129" t="s">
        <v>1445</v>
      </c>
      <c r="W7" s="129">
        <v>0</v>
      </c>
      <c r="X7" s="129"/>
      <c r="Y7" s="130" t="s">
        <v>1444</v>
      </c>
      <c r="Z7" s="129"/>
      <c r="AA7" s="129"/>
      <c r="AB7" s="130" t="s">
        <v>1444</v>
      </c>
      <c r="AC7" s="129" t="s">
        <v>1443</v>
      </c>
    </row>
    <row r="8" spans="1:29" s="138" customFormat="1" ht="15" x14ac:dyDescent="0.2">
      <c r="A8" s="138" t="s">
        <v>1616</v>
      </c>
      <c r="B8" s="138">
        <v>19</v>
      </c>
      <c r="C8" s="138">
        <v>8366697</v>
      </c>
      <c r="D8" s="138">
        <v>5805</v>
      </c>
      <c r="E8" s="138">
        <v>7255303</v>
      </c>
      <c r="F8" s="138">
        <v>9588830</v>
      </c>
      <c r="G8" s="138">
        <v>0</v>
      </c>
      <c r="H8" s="138" t="s">
        <v>1612</v>
      </c>
      <c r="I8" s="138" t="s">
        <v>48</v>
      </c>
      <c r="J8" s="138" t="s">
        <v>355</v>
      </c>
      <c r="K8" s="138" t="s">
        <v>1615</v>
      </c>
      <c r="L8" s="139">
        <v>0.51074200000000003</v>
      </c>
      <c r="M8" s="140">
        <v>0.27110299999999998</v>
      </c>
      <c r="N8" s="140">
        <v>6.05509E-3</v>
      </c>
      <c r="O8" s="141">
        <v>437.041</v>
      </c>
      <c r="P8" s="142">
        <v>1</v>
      </c>
      <c r="Q8" s="138" t="s">
        <v>1454</v>
      </c>
      <c r="R8" s="138" t="s">
        <v>48</v>
      </c>
      <c r="S8" s="143" t="s">
        <v>48</v>
      </c>
      <c r="T8" s="143" t="s">
        <v>1614</v>
      </c>
      <c r="U8" s="143" t="s">
        <v>1446</v>
      </c>
      <c r="V8" s="143" t="s">
        <v>1445</v>
      </c>
      <c r="W8" s="143">
        <v>0</v>
      </c>
      <c r="X8" s="143">
        <v>1.74</v>
      </c>
      <c r="Y8" s="144" t="s">
        <v>1444</v>
      </c>
      <c r="Z8" s="143"/>
      <c r="AA8" s="143"/>
      <c r="AB8" s="144" t="s">
        <v>1444</v>
      </c>
      <c r="AC8" s="143" t="s">
        <v>1443</v>
      </c>
    </row>
    <row r="9" spans="1:29" customFormat="1" ht="15" x14ac:dyDescent="0.2">
      <c r="A9" t="s">
        <v>1613</v>
      </c>
      <c r="B9">
        <v>23</v>
      </c>
      <c r="C9">
        <v>110610479</v>
      </c>
      <c r="D9">
        <v>5824</v>
      </c>
      <c r="E9">
        <v>109450046</v>
      </c>
      <c r="F9">
        <v>111697349</v>
      </c>
      <c r="G9">
        <v>0</v>
      </c>
      <c r="H9" t="s">
        <v>1612</v>
      </c>
      <c r="I9" t="s">
        <v>48</v>
      </c>
      <c r="J9" t="s">
        <v>355</v>
      </c>
      <c r="K9" t="s">
        <v>1611</v>
      </c>
      <c r="L9" s="69">
        <v>0.39927000000000001</v>
      </c>
      <c r="M9" s="1">
        <v>3.9281900000000002E-2</v>
      </c>
      <c r="N9" s="1">
        <v>5.0435000000000002E-3</v>
      </c>
      <c r="O9" s="127">
        <v>14.1691</v>
      </c>
      <c r="P9" s="128" t="s">
        <v>186</v>
      </c>
      <c r="Q9" t="s">
        <v>1449</v>
      </c>
      <c r="R9" t="s">
        <v>1444</v>
      </c>
      <c r="S9" s="130" t="s">
        <v>1444</v>
      </c>
      <c r="T9" s="130" t="s">
        <v>1444</v>
      </c>
      <c r="U9" s="129" t="s">
        <v>1453</v>
      </c>
      <c r="V9" s="130" t="s">
        <v>1444</v>
      </c>
      <c r="W9" s="129"/>
      <c r="X9" s="129"/>
      <c r="Y9" s="129"/>
      <c r="Z9" s="129"/>
      <c r="AA9" s="129"/>
      <c r="AB9" s="129"/>
      <c r="AC9" s="129" t="s">
        <v>1443</v>
      </c>
    </row>
    <row r="10" spans="1:29" s="131" customFormat="1" ht="15" x14ac:dyDescent="0.2">
      <c r="A10" s="131" t="s">
        <v>1610</v>
      </c>
      <c r="B10" s="131">
        <v>2</v>
      </c>
      <c r="C10" s="131">
        <v>151355642</v>
      </c>
      <c r="D10" s="131">
        <v>5626</v>
      </c>
      <c r="E10" s="131">
        <v>150348935</v>
      </c>
      <c r="F10" s="131">
        <v>152378880</v>
      </c>
      <c r="G10" s="131">
        <v>0</v>
      </c>
      <c r="H10" s="131" t="s">
        <v>1583</v>
      </c>
      <c r="I10" s="131" t="s">
        <v>51</v>
      </c>
      <c r="J10" s="131" t="s">
        <v>356</v>
      </c>
      <c r="K10" s="131" t="s">
        <v>1609</v>
      </c>
      <c r="L10" s="132">
        <v>0.13236800000000001</v>
      </c>
      <c r="M10" s="133">
        <v>-6.1093500000000002E-2</v>
      </c>
      <c r="N10" s="133">
        <v>8.7963899999999994E-3</v>
      </c>
      <c r="O10" s="134">
        <v>11.4229</v>
      </c>
      <c r="P10" s="135" t="s">
        <v>186</v>
      </c>
      <c r="Q10" s="131" t="s">
        <v>1449</v>
      </c>
      <c r="R10" s="131" t="s">
        <v>1444</v>
      </c>
      <c r="S10" s="136" t="s">
        <v>1608</v>
      </c>
      <c r="T10" s="136" t="s">
        <v>1607</v>
      </c>
      <c r="U10" s="136" t="s">
        <v>1508</v>
      </c>
      <c r="V10" s="136" t="s">
        <v>1445</v>
      </c>
      <c r="W10" s="136">
        <v>1950</v>
      </c>
      <c r="X10" s="136">
        <v>4.5999999999999999E-2</v>
      </c>
      <c r="Y10" s="137" t="s">
        <v>1444</v>
      </c>
      <c r="Z10" s="136"/>
      <c r="AA10" s="136"/>
      <c r="AB10" s="137" t="s">
        <v>1444</v>
      </c>
      <c r="AC10" s="136" t="s">
        <v>1443</v>
      </c>
    </row>
    <row r="11" spans="1:29" customFormat="1" ht="15" x14ac:dyDescent="0.2">
      <c r="A11" t="s">
        <v>1606</v>
      </c>
      <c r="B11">
        <v>3</v>
      </c>
      <c r="C11">
        <v>52786965</v>
      </c>
      <c r="D11">
        <v>144</v>
      </c>
      <c r="E11">
        <v>51233716</v>
      </c>
      <c r="F11">
        <v>54067208</v>
      </c>
      <c r="G11">
        <v>0</v>
      </c>
      <c r="H11" t="s">
        <v>1583</v>
      </c>
      <c r="I11" t="s">
        <v>51</v>
      </c>
      <c r="J11" t="s">
        <v>356</v>
      </c>
      <c r="K11" t="s">
        <v>1605</v>
      </c>
      <c r="L11" s="69">
        <v>0.34843299999999999</v>
      </c>
      <c r="M11" s="1">
        <v>-7.7964699999999998E-2</v>
      </c>
      <c r="N11" s="1">
        <v>6.3854200000000002E-3</v>
      </c>
      <c r="O11" s="127">
        <v>33.559699999999999</v>
      </c>
      <c r="P11" s="128">
        <v>1</v>
      </c>
      <c r="Q11" t="s">
        <v>1449</v>
      </c>
      <c r="R11" t="s">
        <v>1444</v>
      </c>
      <c r="S11" s="129" t="s">
        <v>1604</v>
      </c>
      <c r="T11" s="129" t="s">
        <v>1603</v>
      </c>
      <c r="U11" s="129" t="s">
        <v>1493</v>
      </c>
      <c r="V11" s="129" t="s">
        <v>1445</v>
      </c>
      <c r="W11" s="129">
        <v>0</v>
      </c>
      <c r="X11" s="129"/>
      <c r="Y11" s="129" t="s">
        <v>1602</v>
      </c>
      <c r="Z11" s="129"/>
      <c r="AA11" s="129">
        <v>407</v>
      </c>
      <c r="AB11" s="129">
        <v>0.55367599999999995</v>
      </c>
      <c r="AC11" s="129" t="s">
        <v>1491</v>
      </c>
    </row>
    <row r="12" spans="1:29" customFormat="1" ht="15" x14ac:dyDescent="0.2">
      <c r="A12" t="s">
        <v>1601</v>
      </c>
      <c r="B12">
        <v>3</v>
      </c>
      <c r="C12">
        <v>58389679</v>
      </c>
      <c r="D12">
        <v>537</v>
      </c>
      <c r="E12">
        <v>57346341</v>
      </c>
      <c r="F12">
        <v>59475799</v>
      </c>
      <c r="G12">
        <v>0</v>
      </c>
      <c r="H12" t="s">
        <v>1583</v>
      </c>
      <c r="I12" t="s">
        <v>51</v>
      </c>
      <c r="J12" t="s">
        <v>356</v>
      </c>
      <c r="K12" t="s">
        <v>1600</v>
      </c>
      <c r="L12" s="69">
        <v>0.357047</v>
      </c>
      <c r="M12" s="1">
        <v>4.6352400000000002E-2</v>
      </c>
      <c r="N12" s="1">
        <v>6.3865199999999997E-3</v>
      </c>
      <c r="O12" s="127">
        <v>12.4053</v>
      </c>
      <c r="P12" s="128" t="s">
        <v>186</v>
      </c>
      <c r="Q12" t="s">
        <v>1449</v>
      </c>
      <c r="R12" t="s">
        <v>1444</v>
      </c>
      <c r="S12" s="129" t="s">
        <v>1599</v>
      </c>
      <c r="T12" s="129" t="s">
        <v>1598</v>
      </c>
      <c r="U12" s="129" t="s">
        <v>1446</v>
      </c>
      <c r="V12" s="129" t="s">
        <v>1445</v>
      </c>
      <c r="W12" s="129">
        <v>0</v>
      </c>
      <c r="X12" s="129">
        <v>2.0489999999999999</v>
      </c>
      <c r="Y12" s="130" t="s">
        <v>1444</v>
      </c>
      <c r="Z12" s="129"/>
      <c r="AA12" s="129"/>
      <c r="AB12" s="130" t="s">
        <v>1444</v>
      </c>
      <c r="AC12" s="129" t="s">
        <v>1443</v>
      </c>
    </row>
    <row r="13" spans="1:29" customFormat="1" ht="15" x14ac:dyDescent="0.2">
      <c r="A13" t="s">
        <v>1597</v>
      </c>
      <c r="B13">
        <v>3</v>
      </c>
      <c r="C13">
        <v>126542502</v>
      </c>
      <c r="D13">
        <v>702</v>
      </c>
      <c r="E13">
        <v>125415434</v>
      </c>
      <c r="F13">
        <v>128066889</v>
      </c>
      <c r="G13">
        <v>0</v>
      </c>
      <c r="H13" t="s">
        <v>1583</v>
      </c>
      <c r="I13" t="s">
        <v>51</v>
      </c>
      <c r="J13" t="s">
        <v>356</v>
      </c>
      <c r="K13" t="s">
        <v>1596</v>
      </c>
      <c r="L13" s="69">
        <v>0.29987599999999998</v>
      </c>
      <c r="M13" s="1">
        <v>0.21532299999999999</v>
      </c>
      <c r="N13" s="1">
        <v>6.5586000000000004E-3</v>
      </c>
      <c r="O13" s="127">
        <v>235.66800000000001</v>
      </c>
      <c r="P13" s="128">
        <v>1</v>
      </c>
      <c r="Q13" t="s">
        <v>1449</v>
      </c>
      <c r="R13" t="s">
        <v>1444</v>
      </c>
      <c r="S13" s="129" t="s">
        <v>1595</v>
      </c>
      <c r="T13" s="129" t="s">
        <v>1594</v>
      </c>
      <c r="U13" s="129" t="s">
        <v>1493</v>
      </c>
      <c r="V13" s="129" t="s">
        <v>1445</v>
      </c>
      <c r="W13" s="129">
        <v>0</v>
      </c>
      <c r="X13" s="129"/>
      <c r="Y13" s="129" t="s">
        <v>1558</v>
      </c>
      <c r="Z13" s="129" t="s">
        <v>1557</v>
      </c>
      <c r="AA13" s="129">
        <v>627</v>
      </c>
      <c r="AB13" s="129">
        <v>0.71835599999999999</v>
      </c>
      <c r="AC13" s="129" t="s">
        <v>1491</v>
      </c>
    </row>
    <row r="14" spans="1:29" s="138" customFormat="1" ht="15" x14ac:dyDescent="0.2">
      <c r="A14" s="138" t="s">
        <v>1593</v>
      </c>
      <c r="B14" s="138">
        <v>3</v>
      </c>
      <c r="C14" s="138">
        <v>157446159</v>
      </c>
      <c r="D14" s="138">
        <v>703</v>
      </c>
      <c r="E14" s="138">
        <v>156115169</v>
      </c>
      <c r="F14" s="138">
        <v>158592886</v>
      </c>
      <c r="G14" s="138">
        <v>0</v>
      </c>
      <c r="H14" s="138" t="s">
        <v>1583</v>
      </c>
      <c r="I14" s="138" t="s">
        <v>51</v>
      </c>
      <c r="J14" s="138" t="s">
        <v>356</v>
      </c>
      <c r="K14" s="138" t="s">
        <v>1592</v>
      </c>
      <c r="L14" s="139">
        <v>3.06142E-3</v>
      </c>
      <c r="M14" s="140">
        <v>-0.87673800000000002</v>
      </c>
      <c r="N14" s="140">
        <v>6.07392E-2</v>
      </c>
      <c r="O14" s="141">
        <v>46.503100000000003</v>
      </c>
      <c r="P14" s="142" t="s">
        <v>186</v>
      </c>
      <c r="Q14" s="138" t="s">
        <v>1454</v>
      </c>
      <c r="R14" s="138" t="s">
        <v>51</v>
      </c>
      <c r="S14" s="143" t="s">
        <v>51</v>
      </c>
      <c r="T14" s="143" t="s">
        <v>1591</v>
      </c>
      <c r="U14" s="143" t="s">
        <v>1457</v>
      </c>
      <c r="V14" s="143" t="s">
        <v>1445</v>
      </c>
      <c r="W14" s="143">
        <v>2526</v>
      </c>
      <c r="X14" s="143">
        <v>0.182</v>
      </c>
      <c r="Y14" s="144" t="s">
        <v>1444</v>
      </c>
      <c r="Z14" s="143"/>
      <c r="AA14" s="143"/>
      <c r="AB14" s="144" t="s">
        <v>1444</v>
      </c>
      <c r="AC14" s="143" t="s">
        <v>1443</v>
      </c>
    </row>
    <row r="15" spans="1:29" customFormat="1" ht="15" x14ac:dyDescent="0.2">
      <c r="A15" t="s">
        <v>1590</v>
      </c>
      <c r="B15">
        <v>8</v>
      </c>
      <c r="C15">
        <v>16155085</v>
      </c>
      <c r="D15">
        <v>310</v>
      </c>
      <c r="E15">
        <v>15150108</v>
      </c>
      <c r="F15">
        <v>17437658</v>
      </c>
      <c r="G15">
        <v>0</v>
      </c>
      <c r="H15" t="s">
        <v>1583</v>
      </c>
      <c r="I15" t="s">
        <v>51</v>
      </c>
      <c r="J15" t="s">
        <v>356</v>
      </c>
      <c r="K15" t="s">
        <v>1589</v>
      </c>
      <c r="L15" s="69">
        <v>1.04414E-2</v>
      </c>
      <c r="M15" s="1">
        <v>0.33594499999999999</v>
      </c>
      <c r="N15" s="1">
        <v>2.9334200000000001E-2</v>
      </c>
      <c r="O15" s="127">
        <v>29.6404</v>
      </c>
      <c r="P15" s="128">
        <v>1</v>
      </c>
      <c r="Q15" t="s">
        <v>1449</v>
      </c>
      <c r="R15" t="s">
        <v>1444</v>
      </c>
      <c r="S15" s="129" t="s">
        <v>639</v>
      </c>
      <c r="T15" s="129" t="s">
        <v>1588</v>
      </c>
      <c r="U15" s="129" t="s">
        <v>1587</v>
      </c>
      <c r="V15" s="129" t="s">
        <v>1445</v>
      </c>
      <c r="W15" s="129">
        <v>0</v>
      </c>
      <c r="X15" s="129"/>
      <c r="Y15" s="129" t="s">
        <v>1586</v>
      </c>
      <c r="Z15" s="129"/>
      <c r="AA15" s="129"/>
      <c r="AB15" s="129">
        <v>0.55367599999999995</v>
      </c>
      <c r="AC15" s="129" t="s">
        <v>1585</v>
      </c>
    </row>
    <row r="16" spans="1:29" customFormat="1" ht="15" x14ac:dyDescent="0.2">
      <c r="A16" t="s">
        <v>1584</v>
      </c>
      <c r="B16">
        <v>10</v>
      </c>
      <c r="C16">
        <v>7730072</v>
      </c>
      <c r="D16">
        <v>315</v>
      </c>
      <c r="E16">
        <v>6597887</v>
      </c>
      <c r="F16">
        <v>9219267</v>
      </c>
      <c r="G16">
        <v>0</v>
      </c>
      <c r="H16" t="s">
        <v>1583</v>
      </c>
      <c r="I16" t="s">
        <v>51</v>
      </c>
      <c r="J16" t="s">
        <v>356</v>
      </c>
      <c r="K16" t="s">
        <v>1582</v>
      </c>
      <c r="L16" s="69">
        <v>5.1500499999999998E-2</v>
      </c>
      <c r="M16" s="1">
        <v>-0.61859200000000003</v>
      </c>
      <c r="N16" s="1">
        <v>1.3670399999999999E-2</v>
      </c>
      <c r="O16" s="127">
        <v>446.38299999999998</v>
      </c>
      <c r="P16" s="128">
        <v>1</v>
      </c>
      <c r="Q16" t="s">
        <v>1449</v>
      </c>
      <c r="R16" t="s">
        <v>1444</v>
      </c>
      <c r="S16" s="129" t="s">
        <v>1581</v>
      </c>
      <c r="T16" s="129" t="s">
        <v>1580</v>
      </c>
      <c r="U16" s="129" t="s">
        <v>1493</v>
      </c>
      <c r="V16" s="129" t="s">
        <v>1445</v>
      </c>
      <c r="W16" s="129">
        <v>0</v>
      </c>
      <c r="X16" s="129"/>
      <c r="Y16" s="129" t="s">
        <v>1492</v>
      </c>
      <c r="Z16" s="129" t="s">
        <v>1557</v>
      </c>
      <c r="AA16" s="129">
        <v>483</v>
      </c>
      <c r="AB16" s="129">
        <v>0.48711199999999999</v>
      </c>
      <c r="AC16" s="129" t="s">
        <v>1491</v>
      </c>
    </row>
    <row r="17" spans="1:29" s="131" customFormat="1" ht="15" x14ac:dyDescent="0.2">
      <c r="A17" s="131" t="s">
        <v>1579</v>
      </c>
      <c r="B17" s="131">
        <v>1</v>
      </c>
      <c r="C17" s="131">
        <v>24935531</v>
      </c>
      <c r="D17" s="131">
        <v>3236</v>
      </c>
      <c r="E17" s="131">
        <v>23924835</v>
      </c>
      <c r="F17" s="131">
        <v>25935531</v>
      </c>
      <c r="G17" s="131">
        <v>0</v>
      </c>
      <c r="H17" s="131" t="s">
        <v>1451</v>
      </c>
      <c r="I17" s="131" t="s">
        <v>53</v>
      </c>
      <c r="J17" s="131" t="s">
        <v>357</v>
      </c>
      <c r="K17" s="131" t="s">
        <v>1578</v>
      </c>
      <c r="L17" s="132">
        <v>0.55956099999999998</v>
      </c>
      <c r="M17" s="133">
        <v>4.1181500000000003E-2</v>
      </c>
      <c r="N17" s="133">
        <v>5.9386500000000002E-3</v>
      </c>
      <c r="O17" s="134">
        <v>11.389699999999999</v>
      </c>
      <c r="P17" s="135" t="s">
        <v>186</v>
      </c>
      <c r="Q17" s="131" t="s">
        <v>1449</v>
      </c>
      <c r="R17" s="131" t="s">
        <v>1444</v>
      </c>
      <c r="S17" s="136" t="s">
        <v>1577</v>
      </c>
      <c r="T17" s="136" t="s">
        <v>1576</v>
      </c>
      <c r="U17" s="136" t="s">
        <v>1479</v>
      </c>
      <c r="V17" s="136" t="s">
        <v>1575</v>
      </c>
      <c r="W17" s="136"/>
      <c r="X17" s="136">
        <v>0.33500000000000002</v>
      </c>
      <c r="Y17" s="136"/>
      <c r="Z17" s="136"/>
      <c r="AA17" s="136"/>
      <c r="AB17" s="136"/>
      <c r="AC17" s="136" t="s">
        <v>1443</v>
      </c>
    </row>
    <row r="18" spans="1:29" customFormat="1" ht="15" x14ac:dyDescent="0.2">
      <c r="A18" t="s">
        <v>1574</v>
      </c>
      <c r="B18">
        <v>1</v>
      </c>
      <c r="C18">
        <v>30753085</v>
      </c>
      <c r="D18">
        <v>3237</v>
      </c>
      <c r="E18">
        <v>29753085</v>
      </c>
      <c r="F18">
        <v>31783058</v>
      </c>
      <c r="G18">
        <v>0</v>
      </c>
      <c r="H18" t="s">
        <v>1451</v>
      </c>
      <c r="I18" t="s">
        <v>53</v>
      </c>
      <c r="J18" t="s">
        <v>357</v>
      </c>
      <c r="K18" t="s">
        <v>1573</v>
      </c>
      <c r="L18" s="69">
        <v>0.52402199999999999</v>
      </c>
      <c r="M18" s="1">
        <v>-4.5076199999999997E-2</v>
      </c>
      <c r="N18" s="1">
        <v>5.9697600000000002E-3</v>
      </c>
      <c r="O18" s="127">
        <v>13.363799999999999</v>
      </c>
      <c r="P18" s="128" t="s">
        <v>186</v>
      </c>
      <c r="Q18" t="s">
        <v>1449</v>
      </c>
      <c r="R18" t="s">
        <v>1444</v>
      </c>
      <c r="S18" s="129" t="s">
        <v>1572</v>
      </c>
      <c r="T18" s="129" t="s">
        <v>1571</v>
      </c>
      <c r="U18" s="129" t="s">
        <v>1446</v>
      </c>
      <c r="V18" s="129" t="s">
        <v>1445</v>
      </c>
      <c r="W18" s="129">
        <v>0</v>
      </c>
      <c r="X18" s="129"/>
      <c r="Y18" s="130" t="s">
        <v>1444</v>
      </c>
      <c r="Z18" s="129"/>
      <c r="AA18" s="129"/>
      <c r="AB18" s="130" t="s">
        <v>1444</v>
      </c>
      <c r="AC18" s="129" t="s">
        <v>1443</v>
      </c>
    </row>
    <row r="19" spans="1:29" customFormat="1" ht="15" x14ac:dyDescent="0.2">
      <c r="A19" t="s">
        <v>1570</v>
      </c>
      <c r="B19">
        <v>1</v>
      </c>
      <c r="C19">
        <v>155004195</v>
      </c>
      <c r="D19">
        <v>3238</v>
      </c>
      <c r="E19">
        <v>153882687</v>
      </c>
      <c r="F19">
        <v>156004195</v>
      </c>
      <c r="G19">
        <v>0</v>
      </c>
      <c r="H19" t="s">
        <v>1451</v>
      </c>
      <c r="I19" t="s">
        <v>53</v>
      </c>
      <c r="J19" t="s">
        <v>357</v>
      </c>
      <c r="K19" t="s">
        <v>1569</v>
      </c>
      <c r="L19" s="69">
        <v>7.2306499999999999E-3</v>
      </c>
      <c r="M19" s="1">
        <v>-0.32137500000000002</v>
      </c>
      <c r="N19" s="1">
        <v>3.5316699999999999E-2</v>
      </c>
      <c r="O19" s="127">
        <v>19.043399999999998</v>
      </c>
      <c r="P19" s="128">
        <v>1</v>
      </c>
      <c r="Q19" t="s">
        <v>1449</v>
      </c>
      <c r="R19" t="s">
        <v>1444</v>
      </c>
      <c r="S19" s="129" t="s">
        <v>1568</v>
      </c>
      <c r="T19" s="129" t="s">
        <v>1567</v>
      </c>
      <c r="U19" s="129" t="s">
        <v>1446</v>
      </c>
      <c r="V19" s="129" t="s">
        <v>1445</v>
      </c>
      <c r="W19" s="129">
        <v>0</v>
      </c>
      <c r="X19" s="129">
        <v>22.3</v>
      </c>
      <c r="Y19" s="130" t="s">
        <v>1444</v>
      </c>
      <c r="Z19" s="129"/>
      <c r="AA19" s="129">
        <v>689</v>
      </c>
      <c r="AB19" s="130" t="s">
        <v>1444</v>
      </c>
      <c r="AC19" s="129" t="s">
        <v>1443</v>
      </c>
    </row>
    <row r="20" spans="1:29" customFormat="1" ht="15" x14ac:dyDescent="0.2">
      <c r="A20" t="s">
        <v>1566</v>
      </c>
      <c r="B20">
        <v>1</v>
      </c>
      <c r="C20">
        <v>161629989</v>
      </c>
      <c r="D20">
        <v>1265</v>
      </c>
      <c r="E20">
        <v>160629989</v>
      </c>
      <c r="F20">
        <v>162636274</v>
      </c>
      <c r="G20">
        <v>0</v>
      </c>
      <c r="H20" t="s">
        <v>1451</v>
      </c>
      <c r="I20" t="s">
        <v>53</v>
      </c>
      <c r="J20" t="s">
        <v>357</v>
      </c>
      <c r="K20" t="s">
        <v>1565</v>
      </c>
      <c r="L20" s="69">
        <v>0.34724899999999997</v>
      </c>
      <c r="M20" s="1">
        <v>4.4571100000000002E-2</v>
      </c>
      <c r="N20" s="1">
        <v>6.0122700000000001E-3</v>
      </c>
      <c r="O20" s="127">
        <v>12.909599999999999</v>
      </c>
      <c r="P20" s="128" t="s">
        <v>186</v>
      </c>
      <c r="Q20" t="s">
        <v>1449</v>
      </c>
      <c r="R20" t="s">
        <v>1444</v>
      </c>
      <c r="S20" s="129" t="s">
        <v>1186</v>
      </c>
      <c r="T20" s="129" t="s">
        <v>1564</v>
      </c>
      <c r="U20" s="129" t="s">
        <v>1493</v>
      </c>
      <c r="V20" s="129" t="s">
        <v>1445</v>
      </c>
      <c r="W20" s="129">
        <v>0</v>
      </c>
      <c r="X20" s="129"/>
      <c r="Y20" s="129" t="s">
        <v>1563</v>
      </c>
      <c r="Z20" s="129"/>
      <c r="AA20" s="129"/>
      <c r="AB20" s="129">
        <v>0.497415</v>
      </c>
      <c r="AC20" s="129" t="s">
        <v>1491</v>
      </c>
    </row>
    <row r="21" spans="1:29" customFormat="1" ht="15" x14ac:dyDescent="0.2">
      <c r="A21" t="s">
        <v>1562</v>
      </c>
      <c r="B21">
        <v>1</v>
      </c>
      <c r="C21">
        <v>179557079</v>
      </c>
      <c r="D21">
        <v>1942</v>
      </c>
      <c r="E21">
        <v>178504138</v>
      </c>
      <c r="F21">
        <v>180717975</v>
      </c>
      <c r="G21">
        <v>0</v>
      </c>
      <c r="H21" t="s">
        <v>1451</v>
      </c>
      <c r="I21" t="s">
        <v>53</v>
      </c>
      <c r="J21" t="s">
        <v>357</v>
      </c>
      <c r="K21" t="s">
        <v>1561</v>
      </c>
      <c r="L21" s="69">
        <v>3.6715999999999999E-2</v>
      </c>
      <c r="M21" s="1">
        <v>0.11108</v>
      </c>
      <c r="N21" s="1">
        <v>1.52342E-2</v>
      </c>
      <c r="O21" s="127">
        <v>12.5136</v>
      </c>
      <c r="P21" s="128" t="s">
        <v>186</v>
      </c>
      <c r="Q21" t="s">
        <v>1449</v>
      </c>
      <c r="R21" t="s">
        <v>1444</v>
      </c>
      <c r="S21" s="129" t="s">
        <v>1560</v>
      </c>
      <c r="T21" s="129" t="s">
        <v>1559</v>
      </c>
      <c r="U21" s="129" t="s">
        <v>1493</v>
      </c>
      <c r="V21" s="129" t="s">
        <v>1445</v>
      </c>
      <c r="W21" s="129">
        <v>0</v>
      </c>
      <c r="X21" s="129"/>
      <c r="Y21" s="129" t="s">
        <v>1558</v>
      </c>
      <c r="Z21" s="129" t="s">
        <v>1557</v>
      </c>
      <c r="AA21" s="129">
        <v>526</v>
      </c>
      <c r="AB21" s="129">
        <v>0.48711199999999999</v>
      </c>
      <c r="AC21" s="129" t="s">
        <v>1491</v>
      </c>
    </row>
    <row r="22" spans="1:29" customFormat="1" ht="15" x14ac:dyDescent="0.2">
      <c r="A22" t="s">
        <v>1556</v>
      </c>
      <c r="B22">
        <v>1</v>
      </c>
      <c r="C22">
        <v>185442174</v>
      </c>
      <c r="D22">
        <v>2141</v>
      </c>
      <c r="E22">
        <v>184420931</v>
      </c>
      <c r="F22">
        <v>186455800</v>
      </c>
      <c r="G22">
        <v>0</v>
      </c>
      <c r="H22" t="s">
        <v>1451</v>
      </c>
      <c r="I22" t="s">
        <v>53</v>
      </c>
      <c r="J22" t="s">
        <v>357</v>
      </c>
      <c r="K22" t="s">
        <v>1555</v>
      </c>
      <c r="L22" s="69">
        <v>0.63833600000000001</v>
      </c>
      <c r="M22" s="1">
        <v>5.4591199999999999E-2</v>
      </c>
      <c r="N22" s="1">
        <v>6.0344800000000001E-3</v>
      </c>
      <c r="O22" s="127">
        <v>18.831</v>
      </c>
      <c r="P22" s="128">
        <v>1</v>
      </c>
      <c r="Q22" t="s">
        <v>1449</v>
      </c>
      <c r="R22" t="s">
        <v>1444</v>
      </c>
      <c r="S22" s="130" t="s">
        <v>1444</v>
      </c>
      <c r="T22" s="130" t="s">
        <v>1444</v>
      </c>
      <c r="U22" s="129" t="s">
        <v>1484</v>
      </c>
      <c r="V22" s="129" t="s">
        <v>1483</v>
      </c>
      <c r="W22" s="129"/>
      <c r="X22" s="129">
        <v>2.9710000000000001</v>
      </c>
      <c r="Y22" s="129"/>
      <c r="Z22" s="129"/>
      <c r="AA22" s="129"/>
      <c r="AB22" s="129"/>
      <c r="AC22" s="129" t="s">
        <v>1443</v>
      </c>
    </row>
    <row r="23" spans="1:29" customFormat="1" ht="15" x14ac:dyDescent="0.2">
      <c r="A23" t="s">
        <v>1554</v>
      </c>
      <c r="B23">
        <v>1</v>
      </c>
      <c r="C23">
        <v>207854351</v>
      </c>
      <c r="D23">
        <v>3239</v>
      </c>
      <c r="E23">
        <v>206744154</v>
      </c>
      <c r="F23">
        <v>208878474</v>
      </c>
      <c r="G23">
        <v>0</v>
      </c>
      <c r="H23" t="s">
        <v>1451</v>
      </c>
      <c r="I23" t="s">
        <v>53</v>
      </c>
      <c r="J23" t="s">
        <v>357</v>
      </c>
      <c r="K23" t="s">
        <v>1553</v>
      </c>
      <c r="L23" s="69">
        <v>0.23749500000000001</v>
      </c>
      <c r="M23" s="1">
        <v>6.3586299999999998E-2</v>
      </c>
      <c r="N23" s="1">
        <v>6.8044200000000003E-3</v>
      </c>
      <c r="O23" s="127">
        <v>20.036100000000001</v>
      </c>
      <c r="P23" s="128">
        <v>1</v>
      </c>
      <c r="Q23" t="s">
        <v>1449</v>
      </c>
      <c r="R23" t="s">
        <v>1444</v>
      </c>
      <c r="S23" s="129" t="s">
        <v>1552</v>
      </c>
      <c r="T23" s="129" t="s">
        <v>1551</v>
      </c>
      <c r="U23" s="129" t="s">
        <v>1479</v>
      </c>
      <c r="V23" s="129" t="s">
        <v>1478</v>
      </c>
      <c r="W23" s="129">
        <v>0</v>
      </c>
      <c r="X23" s="129">
        <v>10.01</v>
      </c>
      <c r="Y23" s="130" t="s">
        <v>1444</v>
      </c>
      <c r="Z23" s="129"/>
      <c r="AA23" s="129"/>
      <c r="AB23" s="130" t="s">
        <v>1444</v>
      </c>
      <c r="AC23" s="129" t="s">
        <v>1443</v>
      </c>
    </row>
    <row r="24" spans="1:29" customFormat="1" ht="15" x14ac:dyDescent="0.2">
      <c r="A24" t="s">
        <v>1550</v>
      </c>
      <c r="B24">
        <v>1</v>
      </c>
      <c r="C24">
        <v>220911207</v>
      </c>
      <c r="D24">
        <v>4278</v>
      </c>
      <c r="E24">
        <v>219889455</v>
      </c>
      <c r="F24">
        <v>221921625</v>
      </c>
      <c r="G24">
        <v>0</v>
      </c>
      <c r="H24" t="s">
        <v>1451</v>
      </c>
      <c r="I24" t="s">
        <v>53</v>
      </c>
      <c r="J24" t="s">
        <v>357</v>
      </c>
      <c r="K24" t="s">
        <v>1549</v>
      </c>
      <c r="L24" s="69">
        <v>0.49175600000000003</v>
      </c>
      <c r="M24" s="1">
        <v>-4.39424E-2</v>
      </c>
      <c r="N24" s="1">
        <v>5.8280800000000002E-3</v>
      </c>
      <c r="O24" s="127">
        <v>13.327199999999999</v>
      </c>
      <c r="P24" s="128" t="s">
        <v>186</v>
      </c>
      <c r="Q24" t="s">
        <v>1449</v>
      </c>
      <c r="R24" t="s">
        <v>1444</v>
      </c>
      <c r="S24" s="130" t="s">
        <v>1444</v>
      </c>
      <c r="T24" s="130" t="s">
        <v>1444</v>
      </c>
      <c r="U24" s="129" t="s">
        <v>1453</v>
      </c>
      <c r="V24" s="130" t="s">
        <v>1444</v>
      </c>
      <c r="W24" s="129"/>
      <c r="X24" s="129"/>
      <c r="Y24" s="129"/>
      <c r="Z24" s="129"/>
      <c r="AA24" s="129"/>
      <c r="AB24" s="129"/>
      <c r="AC24" s="129" t="s">
        <v>1443</v>
      </c>
    </row>
    <row r="25" spans="1:29" customFormat="1" ht="15" x14ac:dyDescent="0.2">
      <c r="A25" t="s">
        <v>1548</v>
      </c>
      <c r="B25">
        <v>2</v>
      </c>
      <c r="C25">
        <v>60356235</v>
      </c>
      <c r="D25">
        <v>1317</v>
      </c>
      <c r="E25">
        <v>59356235</v>
      </c>
      <c r="F25">
        <v>61356235</v>
      </c>
      <c r="G25">
        <v>0</v>
      </c>
      <c r="H25" t="s">
        <v>1451</v>
      </c>
      <c r="I25" t="s">
        <v>53</v>
      </c>
      <c r="J25" t="s">
        <v>357</v>
      </c>
      <c r="K25" t="s">
        <v>1547</v>
      </c>
      <c r="L25" s="69">
        <v>2.6210299999999999E-2</v>
      </c>
      <c r="M25" s="1">
        <v>0.13300999999999999</v>
      </c>
      <c r="N25" s="1">
        <v>1.7990800000000001E-2</v>
      </c>
      <c r="O25" s="127">
        <v>12.8438</v>
      </c>
      <c r="P25" s="128">
        <v>1</v>
      </c>
      <c r="Q25" t="s">
        <v>1449</v>
      </c>
      <c r="R25" t="s">
        <v>1444</v>
      </c>
      <c r="S25" s="129" t="s">
        <v>1546</v>
      </c>
      <c r="T25" s="129" t="s">
        <v>1545</v>
      </c>
      <c r="U25" s="129" t="s">
        <v>1457</v>
      </c>
      <c r="V25" s="129" t="s">
        <v>1478</v>
      </c>
      <c r="W25" s="129">
        <v>2859</v>
      </c>
      <c r="X25" s="129">
        <v>18.68</v>
      </c>
      <c r="Y25" s="130" t="s">
        <v>1444</v>
      </c>
      <c r="Z25" s="129"/>
      <c r="AA25" s="129">
        <v>445</v>
      </c>
      <c r="AB25" s="130" t="s">
        <v>1444</v>
      </c>
      <c r="AC25" s="129" t="s">
        <v>1443</v>
      </c>
    </row>
    <row r="26" spans="1:29" customFormat="1" ht="15" x14ac:dyDescent="0.2">
      <c r="A26" t="s">
        <v>1544</v>
      </c>
      <c r="B26">
        <v>2</v>
      </c>
      <c r="C26">
        <v>111050100</v>
      </c>
      <c r="D26">
        <v>963</v>
      </c>
      <c r="E26">
        <v>109840830</v>
      </c>
      <c r="F26">
        <v>112146954</v>
      </c>
      <c r="G26">
        <v>0</v>
      </c>
      <c r="H26" t="s">
        <v>1451</v>
      </c>
      <c r="I26" t="s">
        <v>53</v>
      </c>
      <c r="J26" t="s">
        <v>357</v>
      </c>
      <c r="K26" t="s">
        <v>1543</v>
      </c>
      <c r="L26" s="69">
        <v>0.27369700000000002</v>
      </c>
      <c r="M26" s="1">
        <v>-0.112335</v>
      </c>
      <c r="N26" s="1">
        <v>6.5030000000000001E-3</v>
      </c>
      <c r="O26" s="127">
        <v>66.134</v>
      </c>
      <c r="P26" s="128">
        <v>1</v>
      </c>
      <c r="Q26" t="s">
        <v>1449</v>
      </c>
      <c r="R26" t="s">
        <v>1444</v>
      </c>
      <c r="S26" s="129" t="s">
        <v>1542</v>
      </c>
      <c r="T26" s="129" t="s">
        <v>1541</v>
      </c>
      <c r="U26" s="129" t="s">
        <v>1479</v>
      </c>
      <c r="V26" s="129" t="s">
        <v>1478</v>
      </c>
      <c r="W26" s="129">
        <v>0</v>
      </c>
      <c r="X26" s="129">
        <v>5.202</v>
      </c>
      <c r="Y26" s="130" t="s">
        <v>1444</v>
      </c>
      <c r="Z26" s="129"/>
      <c r="AA26" s="129"/>
      <c r="AB26" s="130" t="s">
        <v>1444</v>
      </c>
      <c r="AC26" s="129" t="s">
        <v>1443</v>
      </c>
    </row>
    <row r="27" spans="1:29" customFormat="1" ht="15" x14ac:dyDescent="0.2">
      <c r="A27" t="s">
        <v>1540</v>
      </c>
      <c r="B27">
        <v>2</v>
      </c>
      <c r="C27">
        <v>231717375</v>
      </c>
      <c r="D27">
        <v>2084</v>
      </c>
      <c r="E27">
        <v>230709234</v>
      </c>
      <c r="F27">
        <v>232720407</v>
      </c>
      <c r="G27">
        <v>0</v>
      </c>
      <c r="H27" t="s">
        <v>1451</v>
      </c>
      <c r="I27" t="s">
        <v>53</v>
      </c>
      <c r="J27" t="s">
        <v>357</v>
      </c>
      <c r="K27" t="s">
        <v>1539</v>
      </c>
      <c r="L27" s="69">
        <v>0.22384599999999999</v>
      </c>
      <c r="M27" s="1">
        <v>5.6487299999999997E-2</v>
      </c>
      <c r="N27" s="1">
        <v>6.9784299999999999E-3</v>
      </c>
      <c r="O27" s="127">
        <v>15.240500000000001</v>
      </c>
      <c r="P27" s="128" t="s">
        <v>186</v>
      </c>
      <c r="Q27" t="s">
        <v>1449</v>
      </c>
      <c r="R27" t="s">
        <v>1444</v>
      </c>
      <c r="S27" s="129" t="s">
        <v>1538</v>
      </c>
      <c r="T27" s="129" t="s">
        <v>1537</v>
      </c>
      <c r="U27" s="129" t="s">
        <v>1457</v>
      </c>
      <c r="V27" s="129" t="s">
        <v>1536</v>
      </c>
      <c r="W27" s="129">
        <v>3977</v>
      </c>
      <c r="X27" s="129">
        <v>6.0270000000000001</v>
      </c>
      <c r="Y27" s="130" t="s">
        <v>1444</v>
      </c>
      <c r="Z27" s="129"/>
      <c r="AA27" s="129"/>
      <c r="AB27" s="130" t="s">
        <v>1444</v>
      </c>
      <c r="AC27" s="129" t="s">
        <v>1443</v>
      </c>
    </row>
    <row r="28" spans="1:29" customFormat="1" ht="15" x14ac:dyDescent="0.2">
      <c r="A28" t="s">
        <v>1535</v>
      </c>
      <c r="B28">
        <v>4</v>
      </c>
      <c r="C28">
        <v>141749489</v>
      </c>
      <c r="D28">
        <v>5780</v>
      </c>
      <c r="E28">
        <v>140455392</v>
      </c>
      <c r="F28">
        <v>142799893</v>
      </c>
      <c r="G28">
        <v>0</v>
      </c>
      <c r="H28" t="s">
        <v>1451</v>
      </c>
      <c r="I28" t="s">
        <v>53</v>
      </c>
      <c r="J28" t="s">
        <v>357</v>
      </c>
      <c r="K28" t="s">
        <v>1534</v>
      </c>
      <c r="L28" s="69">
        <v>0.15937499999999999</v>
      </c>
      <c r="M28" s="1">
        <v>7.5907500000000003E-2</v>
      </c>
      <c r="N28" s="1">
        <v>7.8793800000000001E-3</v>
      </c>
      <c r="O28" s="127">
        <v>21.2394</v>
      </c>
      <c r="P28" s="128">
        <v>1</v>
      </c>
      <c r="Q28" t="s">
        <v>1449</v>
      </c>
      <c r="R28" t="s">
        <v>1444</v>
      </c>
      <c r="S28" s="130" t="s">
        <v>1444</v>
      </c>
      <c r="T28" s="130" t="s">
        <v>1444</v>
      </c>
      <c r="U28" s="129" t="s">
        <v>1453</v>
      </c>
      <c r="V28" s="130" t="s">
        <v>1444</v>
      </c>
      <c r="W28" s="129"/>
      <c r="X28" s="129">
        <v>7.4249999999999998</v>
      </c>
      <c r="Y28" s="129"/>
      <c r="Z28" s="129"/>
      <c r="AA28" s="129"/>
      <c r="AB28" s="129"/>
      <c r="AC28" s="129" t="s">
        <v>1443</v>
      </c>
    </row>
    <row r="29" spans="1:29" customFormat="1" ht="15" x14ac:dyDescent="0.2">
      <c r="A29" t="s">
        <v>1533</v>
      </c>
      <c r="B29">
        <v>5</v>
      </c>
      <c r="C29">
        <v>132471088</v>
      </c>
      <c r="D29">
        <v>727</v>
      </c>
      <c r="E29">
        <v>131223506</v>
      </c>
      <c r="F29">
        <v>133499703</v>
      </c>
      <c r="G29">
        <v>0</v>
      </c>
      <c r="H29" t="s">
        <v>1451</v>
      </c>
      <c r="I29" t="s">
        <v>53</v>
      </c>
      <c r="J29" t="s">
        <v>357</v>
      </c>
      <c r="K29" t="s">
        <v>1532</v>
      </c>
      <c r="L29" s="69">
        <v>0.234488</v>
      </c>
      <c r="M29" s="1">
        <v>-7.0391099999999998E-2</v>
      </c>
      <c r="N29" s="1">
        <v>6.8429199999999997E-3</v>
      </c>
      <c r="O29" s="127">
        <v>24.092099999999999</v>
      </c>
      <c r="P29" s="128">
        <v>1</v>
      </c>
      <c r="Q29" t="s">
        <v>1449</v>
      </c>
      <c r="R29" t="s">
        <v>1444</v>
      </c>
      <c r="S29" s="129" t="s">
        <v>1531</v>
      </c>
      <c r="T29" s="129" t="s">
        <v>1530</v>
      </c>
      <c r="U29" s="129" t="s">
        <v>1457</v>
      </c>
      <c r="V29" s="129" t="s">
        <v>1529</v>
      </c>
      <c r="W29" s="129">
        <v>2831</v>
      </c>
      <c r="X29" s="129">
        <v>3.5579999999999998</v>
      </c>
      <c r="Y29" s="130" t="s">
        <v>1444</v>
      </c>
      <c r="Z29" s="129"/>
      <c r="AA29" s="129"/>
      <c r="AB29" s="130" t="s">
        <v>1444</v>
      </c>
      <c r="AC29" s="129" t="s">
        <v>1443</v>
      </c>
    </row>
    <row r="30" spans="1:29" customFormat="1" ht="15" x14ac:dyDescent="0.2">
      <c r="A30" t="s">
        <v>1528</v>
      </c>
      <c r="B30">
        <v>6</v>
      </c>
      <c r="C30">
        <v>29949583</v>
      </c>
      <c r="D30">
        <v>6415</v>
      </c>
      <c r="E30">
        <v>25500000</v>
      </c>
      <c r="F30">
        <v>34000000</v>
      </c>
      <c r="G30">
        <v>1</v>
      </c>
      <c r="H30" t="s">
        <v>1451</v>
      </c>
      <c r="I30" t="s">
        <v>53</v>
      </c>
      <c r="J30" t="s">
        <v>357</v>
      </c>
      <c r="K30" t="s">
        <v>1527</v>
      </c>
      <c r="L30" s="69">
        <v>0.57425199999999998</v>
      </c>
      <c r="M30" s="1">
        <v>-6.1667199999999998E-2</v>
      </c>
      <c r="N30" s="1">
        <v>5.9036999999999996E-3</v>
      </c>
      <c r="O30" s="127">
        <v>24.813500000000001</v>
      </c>
      <c r="P30" s="128">
        <v>1</v>
      </c>
      <c r="Q30" t="s">
        <v>1449</v>
      </c>
      <c r="R30" t="s">
        <v>1444</v>
      </c>
      <c r="S30" s="129" t="s">
        <v>1526</v>
      </c>
      <c r="T30" s="129" t="s">
        <v>1525</v>
      </c>
      <c r="U30" s="129" t="s">
        <v>1457</v>
      </c>
      <c r="V30" s="129" t="s">
        <v>1445</v>
      </c>
      <c r="W30" s="129">
        <v>3713</v>
      </c>
      <c r="X30" s="129">
        <v>9.3079999999999998</v>
      </c>
      <c r="Y30" s="130" t="s">
        <v>1444</v>
      </c>
      <c r="Z30" s="129"/>
      <c r="AA30" s="129"/>
      <c r="AB30" s="130" t="s">
        <v>1444</v>
      </c>
      <c r="AC30" s="129" t="s">
        <v>1443</v>
      </c>
    </row>
    <row r="31" spans="1:29" customFormat="1" ht="15" x14ac:dyDescent="0.2">
      <c r="A31" t="s">
        <v>1524</v>
      </c>
      <c r="B31">
        <v>8</v>
      </c>
      <c r="C31">
        <v>59182922</v>
      </c>
      <c r="D31">
        <v>5588</v>
      </c>
      <c r="E31">
        <v>58121869</v>
      </c>
      <c r="F31">
        <v>60280966</v>
      </c>
      <c r="G31">
        <v>0</v>
      </c>
      <c r="H31" t="s">
        <v>1451</v>
      </c>
      <c r="I31" t="s">
        <v>53</v>
      </c>
      <c r="J31" t="s">
        <v>357</v>
      </c>
      <c r="K31" t="s">
        <v>1523</v>
      </c>
      <c r="L31" s="69">
        <v>0.16400999999999999</v>
      </c>
      <c r="M31" s="1">
        <v>6.3300400000000007E-2</v>
      </c>
      <c r="N31" s="1">
        <v>7.8298800000000009E-3</v>
      </c>
      <c r="O31" s="127">
        <v>15.204599999999999</v>
      </c>
      <c r="P31" s="128">
        <v>1</v>
      </c>
      <c r="Q31" t="s">
        <v>1449</v>
      </c>
      <c r="R31" t="s">
        <v>1444</v>
      </c>
      <c r="S31" s="130" t="s">
        <v>1444</v>
      </c>
      <c r="T31" s="130" t="s">
        <v>1444</v>
      </c>
      <c r="U31" s="129" t="s">
        <v>1453</v>
      </c>
      <c r="V31" s="130" t="s">
        <v>1444</v>
      </c>
      <c r="W31" s="129"/>
      <c r="X31" s="129">
        <v>0.79400000000000004</v>
      </c>
      <c r="Y31" s="129"/>
      <c r="Z31" s="129"/>
      <c r="AA31" s="129"/>
      <c r="AB31" s="129"/>
      <c r="AC31" s="129" t="s">
        <v>1443</v>
      </c>
    </row>
    <row r="32" spans="1:29" customFormat="1" ht="15" x14ac:dyDescent="0.2">
      <c r="A32" t="s">
        <v>1522</v>
      </c>
      <c r="B32">
        <v>10</v>
      </c>
      <c r="C32">
        <v>5966995</v>
      </c>
      <c r="D32">
        <v>1921</v>
      </c>
      <c r="E32">
        <v>4947991</v>
      </c>
      <c r="F32">
        <v>6987763</v>
      </c>
      <c r="G32">
        <v>0</v>
      </c>
      <c r="H32" t="s">
        <v>1451</v>
      </c>
      <c r="I32" t="s">
        <v>53</v>
      </c>
      <c r="J32" t="s">
        <v>357</v>
      </c>
      <c r="K32" t="s">
        <v>1521</v>
      </c>
      <c r="L32" s="69">
        <v>0.32542500000000002</v>
      </c>
      <c r="M32" s="1">
        <v>8.4110000000000004E-2</v>
      </c>
      <c r="N32" s="1">
        <v>6.1630499999999998E-3</v>
      </c>
      <c r="O32" s="127">
        <v>41.679699999999997</v>
      </c>
      <c r="P32" s="128">
        <v>1</v>
      </c>
      <c r="Q32" t="s">
        <v>1449</v>
      </c>
      <c r="R32" t="s">
        <v>1444</v>
      </c>
      <c r="S32" s="129" t="s">
        <v>1520</v>
      </c>
      <c r="T32" s="129" t="s">
        <v>1519</v>
      </c>
      <c r="U32" s="129" t="s">
        <v>1446</v>
      </c>
      <c r="V32" s="129" t="s">
        <v>1445</v>
      </c>
      <c r="W32" s="129">
        <v>0</v>
      </c>
      <c r="X32" s="129">
        <v>11.5</v>
      </c>
      <c r="Y32" s="130" t="s">
        <v>1444</v>
      </c>
      <c r="Z32" s="129"/>
      <c r="AA32" s="129"/>
      <c r="AB32" s="130" t="s">
        <v>1444</v>
      </c>
      <c r="AC32" s="129" t="s">
        <v>1443</v>
      </c>
    </row>
    <row r="33" spans="1:29" customFormat="1" ht="15" x14ac:dyDescent="0.2">
      <c r="A33" t="s">
        <v>1518</v>
      </c>
      <c r="B33">
        <v>10</v>
      </c>
      <c r="C33">
        <v>8419168</v>
      </c>
      <c r="D33">
        <v>3482</v>
      </c>
      <c r="E33">
        <v>7411275</v>
      </c>
      <c r="F33">
        <v>9448649</v>
      </c>
      <c r="G33">
        <v>0</v>
      </c>
      <c r="H33" t="s">
        <v>1451</v>
      </c>
      <c r="I33" t="s">
        <v>53</v>
      </c>
      <c r="J33" t="s">
        <v>357</v>
      </c>
      <c r="K33" t="s">
        <v>1517</v>
      </c>
      <c r="L33" s="69">
        <v>0.32452900000000001</v>
      </c>
      <c r="M33" s="1">
        <v>5.3070800000000001E-2</v>
      </c>
      <c r="N33" s="1">
        <v>6.2549900000000002E-3</v>
      </c>
      <c r="O33" s="127">
        <v>16.6645</v>
      </c>
      <c r="P33" s="128" t="s">
        <v>186</v>
      </c>
      <c r="Q33" t="s">
        <v>1449</v>
      </c>
      <c r="R33" t="s">
        <v>1444</v>
      </c>
      <c r="S33" s="130" t="s">
        <v>1444</v>
      </c>
      <c r="T33" s="129" t="s">
        <v>1516</v>
      </c>
      <c r="U33" s="129" t="s">
        <v>1479</v>
      </c>
      <c r="V33" s="129" t="s">
        <v>1478</v>
      </c>
      <c r="W33" s="129">
        <v>0</v>
      </c>
      <c r="X33" s="129">
        <v>1.613</v>
      </c>
      <c r="Y33" s="130" t="s">
        <v>1444</v>
      </c>
      <c r="Z33" s="129"/>
      <c r="AA33" s="129"/>
      <c r="AB33" s="130" t="s">
        <v>1444</v>
      </c>
      <c r="AC33" s="129" t="s">
        <v>1443</v>
      </c>
    </row>
    <row r="34" spans="1:29" customFormat="1" ht="15" x14ac:dyDescent="0.2">
      <c r="A34" t="s">
        <v>1515</v>
      </c>
      <c r="B34">
        <v>10</v>
      </c>
      <c r="C34">
        <v>79285523</v>
      </c>
      <c r="D34">
        <v>1465</v>
      </c>
      <c r="E34">
        <v>78272775</v>
      </c>
      <c r="F34">
        <v>80307723</v>
      </c>
      <c r="G34">
        <v>0</v>
      </c>
      <c r="H34" t="s">
        <v>1451</v>
      </c>
      <c r="I34" t="s">
        <v>53</v>
      </c>
      <c r="J34" t="s">
        <v>357</v>
      </c>
      <c r="K34" t="s">
        <v>1514</v>
      </c>
      <c r="L34" s="69">
        <v>0.43853799999999998</v>
      </c>
      <c r="M34" s="1">
        <v>6.0153699999999997E-2</v>
      </c>
      <c r="N34" s="1">
        <v>5.8355100000000003E-3</v>
      </c>
      <c r="O34" s="127">
        <v>24.1892</v>
      </c>
      <c r="P34" s="128">
        <v>1</v>
      </c>
      <c r="Q34" t="s">
        <v>1449</v>
      </c>
      <c r="R34" t="s">
        <v>1444</v>
      </c>
      <c r="S34" s="129" t="s">
        <v>1513</v>
      </c>
      <c r="T34" s="129" t="s">
        <v>1512</v>
      </c>
      <c r="U34" s="129" t="s">
        <v>1446</v>
      </c>
      <c r="V34" s="129" t="s">
        <v>1445</v>
      </c>
      <c r="W34" s="129">
        <v>0</v>
      </c>
      <c r="X34" s="129">
        <v>5.8819999999999997</v>
      </c>
      <c r="Y34" s="130" t="s">
        <v>1444</v>
      </c>
      <c r="Z34" s="129"/>
      <c r="AA34" s="129"/>
      <c r="AB34" s="130" t="s">
        <v>1444</v>
      </c>
      <c r="AC34" s="129" t="s">
        <v>1443</v>
      </c>
    </row>
    <row r="35" spans="1:29" customFormat="1" ht="15" x14ac:dyDescent="0.2">
      <c r="A35" t="s">
        <v>1511</v>
      </c>
      <c r="B35">
        <v>10</v>
      </c>
      <c r="C35">
        <v>88990206</v>
      </c>
      <c r="D35">
        <v>3483</v>
      </c>
      <c r="E35">
        <v>87981858</v>
      </c>
      <c r="F35">
        <v>90001263</v>
      </c>
      <c r="G35">
        <v>0</v>
      </c>
      <c r="H35" t="s">
        <v>1451</v>
      </c>
      <c r="I35" t="s">
        <v>53</v>
      </c>
      <c r="J35" t="s">
        <v>357</v>
      </c>
      <c r="K35" t="s">
        <v>1510</v>
      </c>
      <c r="L35" s="69">
        <v>0.46216800000000002</v>
      </c>
      <c r="M35" s="1">
        <v>4.7928699999999998E-2</v>
      </c>
      <c r="N35" s="1">
        <v>5.80899E-3</v>
      </c>
      <c r="O35" s="127">
        <v>15.803100000000001</v>
      </c>
      <c r="P35" s="128">
        <v>1</v>
      </c>
      <c r="Q35" t="s">
        <v>1449</v>
      </c>
      <c r="R35" t="s">
        <v>1444</v>
      </c>
      <c r="S35" s="129" t="s">
        <v>955</v>
      </c>
      <c r="T35" s="129" t="s">
        <v>1509</v>
      </c>
      <c r="U35" s="129" t="s">
        <v>1508</v>
      </c>
      <c r="V35" s="129" t="s">
        <v>1445</v>
      </c>
      <c r="W35" s="129">
        <v>592</v>
      </c>
      <c r="X35" s="129">
        <v>8.4749999999999996</v>
      </c>
      <c r="Y35" s="130" t="s">
        <v>1444</v>
      </c>
      <c r="Z35" s="129"/>
      <c r="AA35" s="129"/>
      <c r="AB35" s="130" t="s">
        <v>1444</v>
      </c>
      <c r="AC35" s="129" t="s">
        <v>1443</v>
      </c>
    </row>
    <row r="36" spans="1:29" customFormat="1" ht="15" x14ac:dyDescent="0.2">
      <c r="A36" t="s">
        <v>1507</v>
      </c>
      <c r="B36">
        <v>10</v>
      </c>
      <c r="C36">
        <v>92682235</v>
      </c>
      <c r="D36">
        <v>377</v>
      </c>
      <c r="E36">
        <v>91479172</v>
      </c>
      <c r="F36">
        <v>93735484</v>
      </c>
      <c r="G36">
        <v>0</v>
      </c>
      <c r="H36" t="s">
        <v>1451</v>
      </c>
      <c r="I36" t="s">
        <v>53</v>
      </c>
      <c r="J36" t="s">
        <v>357</v>
      </c>
      <c r="K36" t="s">
        <v>1506</v>
      </c>
      <c r="L36" s="69">
        <v>0.440442</v>
      </c>
      <c r="M36" s="1">
        <v>5.8305500000000003E-2</v>
      </c>
      <c r="N36" s="1">
        <v>5.8858299999999999E-3</v>
      </c>
      <c r="O36" s="127">
        <v>22.407</v>
      </c>
      <c r="P36" s="128">
        <v>1</v>
      </c>
      <c r="Q36" t="s">
        <v>1449</v>
      </c>
      <c r="R36" t="s">
        <v>1444</v>
      </c>
      <c r="S36" s="130" t="s">
        <v>1444</v>
      </c>
      <c r="T36" s="130" t="s">
        <v>1444</v>
      </c>
      <c r="U36" s="129" t="s">
        <v>1453</v>
      </c>
      <c r="V36" s="130" t="s">
        <v>1444</v>
      </c>
      <c r="W36" s="129"/>
      <c r="X36" s="129"/>
      <c r="Y36" s="129"/>
      <c r="Z36" s="129"/>
      <c r="AA36" s="129"/>
      <c r="AB36" s="129"/>
      <c r="AC36" s="129" t="s">
        <v>1443</v>
      </c>
    </row>
    <row r="37" spans="1:29" customFormat="1" ht="15" x14ac:dyDescent="0.2">
      <c r="A37" t="s">
        <v>1505</v>
      </c>
      <c r="B37">
        <v>12</v>
      </c>
      <c r="C37">
        <v>10431012</v>
      </c>
      <c r="D37">
        <v>1196</v>
      </c>
      <c r="E37">
        <v>9383559</v>
      </c>
      <c r="F37">
        <v>11492114</v>
      </c>
      <c r="G37">
        <v>0</v>
      </c>
      <c r="H37" t="s">
        <v>1451</v>
      </c>
      <c r="I37" t="s">
        <v>53</v>
      </c>
      <c r="J37" t="s">
        <v>357</v>
      </c>
      <c r="K37" t="s">
        <v>1504</v>
      </c>
      <c r="L37" s="69">
        <v>0.81828999999999996</v>
      </c>
      <c r="M37" s="1">
        <v>-7.2430400000000006E-2</v>
      </c>
      <c r="N37" s="1">
        <v>8.0995000000000008E-3</v>
      </c>
      <c r="O37" s="127">
        <v>18.420000000000002</v>
      </c>
      <c r="P37" s="128">
        <v>1</v>
      </c>
      <c r="Q37" t="s">
        <v>1449</v>
      </c>
      <c r="R37" t="s">
        <v>1444</v>
      </c>
      <c r="S37" s="129" t="s">
        <v>1503</v>
      </c>
      <c r="T37" s="129" t="s">
        <v>1502</v>
      </c>
      <c r="U37" s="129" t="s">
        <v>1501</v>
      </c>
      <c r="V37" s="129" t="s">
        <v>1445</v>
      </c>
      <c r="W37" s="129">
        <v>0</v>
      </c>
      <c r="X37" s="129">
        <v>4.165</v>
      </c>
      <c r="Y37" s="130" t="s">
        <v>1444</v>
      </c>
      <c r="Z37" s="129"/>
      <c r="AA37" s="129"/>
      <c r="AB37" s="130" t="s">
        <v>1444</v>
      </c>
      <c r="AC37" s="129" t="s">
        <v>1443</v>
      </c>
    </row>
    <row r="38" spans="1:29" customFormat="1" ht="15" x14ac:dyDescent="0.2">
      <c r="A38" t="s">
        <v>1500</v>
      </c>
      <c r="B38">
        <v>12</v>
      </c>
      <c r="C38">
        <v>51362485</v>
      </c>
      <c r="D38">
        <v>2527</v>
      </c>
      <c r="E38">
        <v>50353913</v>
      </c>
      <c r="F38">
        <v>52372735</v>
      </c>
      <c r="G38">
        <v>0</v>
      </c>
      <c r="H38" t="s">
        <v>1451</v>
      </c>
      <c r="I38" t="s">
        <v>53</v>
      </c>
      <c r="J38" t="s">
        <v>357</v>
      </c>
      <c r="K38" t="s">
        <v>1499</v>
      </c>
      <c r="L38" s="69">
        <v>0.241093</v>
      </c>
      <c r="M38" s="1">
        <v>6.2202800000000003E-2</v>
      </c>
      <c r="N38" s="1">
        <v>6.8531099999999999E-3</v>
      </c>
      <c r="O38" s="127">
        <v>18.950600000000001</v>
      </c>
      <c r="P38" s="128">
        <v>1</v>
      </c>
      <c r="Q38" t="s">
        <v>1449</v>
      </c>
      <c r="R38" t="s">
        <v>1444</v>
      </c>
      <c r="S38" s="129" t="s">
        <v>1498</v>
      </c>
      <c r="T38" s="129" t="s">
        <v>1497</v>
      </c>
      <c r="U38" s="129" t="s">
        <v>1446</v>
      </c>
      <c r="V38" s="129" t="s">
        <v>1445</v>
      </c>
      <c r="W38" s="129">
        <v>0</v>
      </c>
      <c r="X38" s="129">
        <v>4.1310000000000002</v>
      </c>
      <c r="Y38" s="130" t="s">
        <v>1444</v>
      </c>
      <c r="Z38" s="129"/>
      <c r="AA38" s="129"/>
      <c r="AB38" s="130" t="s">
        <v>1444</v>
      </c>
      <c r="AC38" s="129" t="s">
        <v>1443</v>
      </c>
    </row>
    <row r="39" spans="1:29" customFormat="1" ht="15" x14ac:dyDescent="0.2">
      <c r="A39" t="s">
        <v>1496</v>
      </c>
      <c r="B39">
        <v>12</v>
      </c>
      <c r="C39">
        <v>111446804</v>
      </c>
      <c r="D39">
        <v>789</v>
      </c>
      <c r="E39">
        <v>108891626</v>
      </c>
      <c r="F39">
        <v>113810962</v>
      </c>
      <c r="G39">
        <v>0</v>
      </c>
      <c r="H39" t="s">
        <v>1451</v>
      </c>
      <c r="I39" t="s">
        <v>53</v>
      </c>
      <c r="J39" t="s">
        <v>357</v>
      </c>
      <c r="K39" t="s">
        <v>1495</v>
      </c>
      <c r="L39" s="69">
        <v>0.539242</v>
      </c>
      <c r="M39" s="1">
        <v>-0.176653</v>
      </c>
      <c r="N39" s="1">
        <v>5.9111800000000003E-3</v>
      </c>
      <c r="O39" s="127">
        <v>195.505</v>
      </c>
      <c r="P39" s="128">
        <v>1</v>
      </c>
      <c r="Q39" t="s">
        <v>1449</v>
      </c>
      <c r="R39" t="s">
        <v>1444</v>
      </c>
      <c r="S39" s="129" t="s">
        <v>1174</v>
      </c>
      <c r="T39" s="129" t="s">
        <v>1494</v>
      </c>
      <c r="U39" s="129" t="s">
        <v>1493</v>
      </c>
      <c r="V39" s="129" t="s">
        <v>1445</v>
      </c>
      <c r="W39" s="129">
        <v>0</v>
      </c>
      <c r="X39" s="129"/>
      <c r="Y39" s="129" t="s">
        <v>1492</v>
      </c>
      <c r="Z39" s="129"/>
      <c r="AA39" s="129"/>
      <c r="AB39" s="129">
        <v>0.72231900000000004</v>
      </c>
      <c r="AC39" s="129" t="s">
        <v>1491</v>
      </c>
    </row>
    <row r="40" spans="1:29" customFormat="1" ht="15" x14ac:dyDescent="0.2">
      <c r="A40" t="s">
        <v>1490</v>
      </c>
      <c r="B40">
        <v>13</v>
      </c>
      <c r="C40">
        <v>28029870</v>
      </c>
      <c r="D40">
        <v>404</v>
      </c>
      <c r="E40">
        <v>27029870</v>
      </c>
      <c r="F40">
        <v>29029870</v>
      </c>
      <c r="G40">
        <v>0</v>
      </c>
      <c r="H40" t="s">
        <v>1451</v>
      </c>
      <c r="I40" t="s">
        <v>53</v>
      </c>
      <c r="J40" t="s">
        <v>357</v>
      </c>
      <c r="K40" t="s">
        <v>1489</v>
      </c>
      <c r="L40" s="69">
        <v>1.27625E-2</v>
      </c>
      <c r="M40" s="1">
        <v>0.20235500000000001</v>
      </c>
      <c r="N40" s="1">
        <v>2.6607100000000002E-2</v>
      </c>
      <c r="O40" s="127">
        <v>13.5463</v>
      </c>
      <c r="P40" s="128" t="s">
        <v>186</v>
      </c>
      <c r="Q40" t="s">
        <v>1449</v>
      </c>
      <c r="R40" t="s">
        <v>1444</v>
      </c>
      <c r="S40" s="129" t="s">
        <v>1488</v>
      </c>
      <c r="T40" s="129" t="s">
        <v>1487</v>
      </c>
      <c r="U40" s="129" t="s">
        <v>1446</v>
      </c>
      <c r="V40" s="129" t="s">
        <v>1445</v>
      </c>
      <c r="W40" s="129">
        <v>0</v>
      </c>
      <c r="X40" s="129">
        <v>0.35299999999999998</v>
      </c>
      <c r="Y40" s="130" t="s">
        <v>1444</v>
      </c>
      <c r="Z40" s="129"/>
      <c r="AA40" s="129"/>
      <c r="AB40" s="130" t="s">
        <v>1444</v>
      </c>
      <c r="AC40" s="129" t="s">
        <v>1443</v>
      </c>
    </row>
    <row r="41" spans="1:29" customFormat="1" ht="15" x14ac:dyDescent="0.2">
      <c r="A41" t="s">
        <v>1486</v>
      </c>
      <c r="B41">
        <v>14</v>
      </c>
      <c r="C41">
        <v>99319535</v>
      </c>
      <c r="D41">
        <v>2038</v>
      </c>
      <c r="E41">
        <v>98274737</v>
      </c>
      <c r="F41">
        <v>100358564</v>
      </c>
      <c r="G41">
        <v>0</v>
      </c>
      <c r="H41" t="s">
        <v>1451</v>
      </c>
      <c r="I41" t="s">
        <v>53</v>
      </c>
      <c r="J41" t="s">
        <v>357</v>
      </c>
      <c r="K41" t="s">
        <v>1485</v>
      </c>
      <c r="L41" s="69">
        <v>0.61107800000000001</v>
      </c>
      <c r="M41" s="1">
        <v>7.8018699999999996E-2</v>
      </c>
      <c r="N41" s="1">
        <v>6.00498E-3</v>
      </c>
      <c r="O41" s="127">
        <v>37.8688</v>
      </c>
      <c r="P41" s="128">
        <v>1</v>
      </c>
      <c r="Q41" t="s">
        <v>1449</v>
      </c>
      <c r="R41" t="s">
        <v>1444</v>
      </c>
      <c r="S41" s="130" t="s">
        <v>1444</v>
      </c>
      <c r="T41" s="130" t="s">
        <v>1444</v>
      </c>
      <c r="U41" s="129" t="s">
        <v>1484</v>
      </c>
      <c r="V41" s="129" t="s">
        <v>1483</v>
      </c>
      <c r="W41" s="129"/>
      <c r="X41" s="129">
        <v>2.444</v>
      </c>
      <c r="Y41" s="129"/>
      <c r="Z41" s="129"/>
      <c r="AA41" s="129"/>
      <c r="AB41" s="129"/>
      <c r="AC41" s="129" t="s">
        <v>1443</v>
      </c>
    </row>
    <row r="42" spans="1:29" customFormat="1" ht="15" x14ac:dyDescent="0.2">
      <c r="A42" t="s">
        <v>1482</v>
      </c>
      <c r="B42">
        <v>16</v>
      </c>
      <c r="C42">
        <v>11223808</v>
      </c>
      <c r="D42">
        <v>4816</v>
      </c>
      <c r="E42">
        <v>10222985</v>
      </c>
      <c r="F42">
        <v>12260866</v>
      </c>
      <c r="G42">
        <v>0</v>
      </c>
      <c r="H42" t="s">
        <v>1451</v>
      </c>
      <c r="I42" t="s">
        <v>53</v>
      </c>
      <c r="J42" t="s">
        <v>357</v>
      </c>
      <c r="K42" t="s">
        <v>1481</v>
      </c>
      <c r="L42" s="69">
        <v>0.43035099999999998</v>
      </c>
      <c r="M42" s="1">
        <v>4.4918899999999998E-2</v>
      </c>
      <c r="N42" s="1">
        <v>5.8821100000000003E-3</v>
      </c>
      <c r="O42" s="127">
        <v>13.651400000000001</v>
      </c>
      <c r="P42" s="128" t="s">
        <v>186</v>
      </c>
      <c r="Q42" t="s">
        <v>1449</v>
      </c>
      <c r="R42" t="s">
        <v>1444</v>
      </c>
      <c r="S42" s="130" t="s">
        <v>1444</v>
      </c>
      <c r="T42" s="129" t="s">
        <v>1480</v>
      </c>
      <c r="U42" s="129" t="s">
        <v>1479</v>
      </c>
      <c r="V42" s="129" t="s">
        <v>1478</v>
      </c>
      <c r="W42" s="129">
        <v>0</v>
      </c>
      <c r="X42" s="129">
        <v>1.2669999999999999</v>
      </c>
      <c r="Y42" s="130" t="s">
        <v>1444</v>
      </c>
      <c r="Z42" s="129"/>
      <c r="AA42" s="129"/>
      <c r="AB42" s="130" t="s">
        <v>1444</v>
      </c>
      <c r="AC42" s="129" t="s">
        <v>1443</v>
      </c>
    </row>
    <row r="43" spans="1:29" customFormat="1" ht="15" x14ac:dyDescent="0.2">
      <c r="A43" t="s">
        <v>1477</v>
      </c>
      <c r="B43">
        <v>16</v>
      </c>
      <c r="C43">
        <v>20355488</v>
      </c>
      <c r="D43">
        <v>1606</v>
      </c>
      <c r="E43">
        <v>19343260</v>
      </c>
      <c r="F43">
        <v>21356368</v>
      </c>
      <c r="G43">
        <v>0</v>
      </c>
      <c r="H43" t="s">
        <v>1451</v>
      </c>
      <c r="I43" t="s">
        <v>53</v>
      </c>
      <c r="J43" t="s">
        <v>357</v>
      </c>
      <c r="K43" t="s">
        <v>1476</v>
      </c>
      <c r="L43" s="69">
        <v>0.17366500000000001</v>
      </c>
      <c r="M43" s="1">
        <v>-5.2791400000000002E-2</v>
      </c>
      <c r="N43" s="1">
        <v>7.6160300000000002E-3</v>
      </c>
      <c r="O43" s="127">
        <v>11.380800000000001</v>
      </c>
      <c r="P43" s="128">
        <v>1</v>
      </c>
      <c r="Q43" t="s">
        <v>1449</v>
      </c>
      <c r="R43" t="s">
        <v>1444</v>
      </c>
      <c r="S43" s="129" t="s">
        <v>1475</v>
      </c>
      <c r="T43" s="129" t="s">
        <v>1474</v>
      </c>
      <c r="U43" s="129" t="s">
        <v>1457</v>
      </c>
      <c r="V43" s="129" t="s">
        <v>1445</v>
      </c>
      <c r="W43" s="129">
        <v>3687</v>
      </c>
      <c r="X43" s="129">
        <v>0.41899999999999998</v>
      </c>
      <c r="Y43" s="130" t="s">
        <v>1444</v>
      </c>
      <c r="Z43" s="129"/>
      <c r="AA43" s="129"/>
      <c r="AB43" s="130" t="s">
        <v>1444</v>
      </c>
      <c r="AC43" s="129" t="s">
        <v>1443</v>
      </c>
    </row>
    <row r="44" spans="1:29" customFormat="1" ht="15" x14ac:dyDescent="0.2">
      <c r="A44" t="s">
        <v>1473</v>
      </c>
      <c r="B44">
        <v>17</v>
      </c>
      <c r="C44">
        <v>35476573</v>
      </c>
      <c r="D44">
        <v>951</v>
      </c>
      <c r="E44">
        <v>34433630</v>
      </c>
      <c r="F44">
        <v>36494228</v>
      </c>
      <c r="G44">
        <v>0</v>
      </c>
      <c r="H44" t="s">
        <v>1451</v>
      </c>
      <c r="I44" t="s">
        <v>53</v>
      </c>
      <c r="J44" t="s">
        <v>357</v>
      </c>
      <c r="K44" t="s">
        <v>1472</v>
      </c>
      <c r="L44" s="69">
        <v>0.38638699999999998</v>
      </c>
      <c r="M44" s="1">
        <v>-7.7428300000000005E-2</v>
      </c>
      <c r="N44" s="1">
        <v>5.9474799999999998E-3</v>
      </c>
      <c r="O44" s="127">
        <v>38.018599999999999</v>
      </c>
      <c r="P44" s="128">
        <v>1</v>
      </c>
      <c r="Q44" t="s">
        <v>1449</v>
      </c>
      <c r="R44" t="s">
        <v>1444</v>
      </c>
      <c r="S44" s="129" t="s">
        <v>1471</v>
      </c>
      <c r="T44" s="129" t="s">
        <v>1470</v>
      </c>
      <c r="U44" s="129" t="s">
        <v>1446</v>
      </c>
      <c r="V44" s="129" t="s">
        <v>1445</v>
      </c>
      <c r="W44" s="129">
        <v>0</v>
      </c>
      <c r="X44" s="129">
        <v>7.9640000000000004</v>
      </c>
      <c r="Y44" s="130" t="s">
        <v>1444</v>
      </c>
      <c r="Z44" s="129"/>
      <c r="AA44" s="129"/>
      <c r="AB44" s="130" t="s">
        <v>1444</v>
      </c>
      <c r="AC44" s="129" t="s">
        <v>1443</v>
      </c>
    </row>
    <row r="45" spans="1:29" customFormat="1" ht="15" x14ac:dyDescent="0.2">
      <c r="A45" t="s">
        <v>1469</v>
      </c>
      <c r="B45">
        <v>17</v>
      </c>
      <c r="C45">
        <v>39912261</v>
      </c>
      <c r="D45">
        <v>759</v>
      </c>
      <c r="E45">
        <v>38678555</v>
      </c>
      <c r="F45">
        <v>41062752</v>
      </c>
      <c r="G45">
        <v>0</v>
      </c>
      <c r="H45" t="s">
        <v>1451</v>
      </c>
      <c r="I45" t="s">
        <v>53</v>
      </c>
      <c r="J45" t="s">
        <v>357</v>
      </c>
      <c r="K45" t="s">
        <v>1468</v>
      </c>
      <c r="L45" s="69">
        <v>0.49651499999999998</v>
      </c>
      <c r="M45" s="1">
        <v>6.6280000000000006E-2</v>
      </c>
      <c r="N45" s="1">
        <v>5.8096199999999997E-3</v>
      </c>
      <c r="O45" s="127">
        <v>29.421900000000001</v>
      </c>
      <c r="P45" s="128">
        <v>1</v>
      </c>
      <c r="Q45" t="s">
        <v>1449</v>
      </c>
      <c r="R45" t="s">
        <v>1444</v>
      </c>
      <c r="S45" s="129" t="s">
        <v>1467</v>
      </c>
      <c r="T45" s="129" t="s">
        <v>1466</v>
      </c>
      <c r="U45" s="129" t="s">
        <v>1446</v>
      </c>
      <c r="V45" s="129" t="s">
        <v>1445</v>
      </c>
      <c r="W45" s="129">
        <v>0</v>
      </c>
      <c r="X45" s="129">
        <v>1.5669999999999999</v>
      </c>
      <c r="Y45" s="130" t="s">
        <v>1444</v>
      </c>
      <c r="Z45" s="129"/>
      <c r="AA45" s="129"/>
      <c r="AB45" s="130" t="s">
        <v>1444</v>
      </c>
      <c r="AC45" s="129" t="s">
        <v>1443</v>
      </c>
    </row>
    <row r="46" spans="1:29" customFormat="1" ht="15" x14ac:dyDescent="0.2">
      <c r="A46" t="s">
        <v>1465</v>
      </c>
      <c r="B46">
        <v>17</v>
      </c>
      <c r="C46">
        <v>64067978</v>
      </c>
      <c r="D46">
        <v>159</v>
      </c>
      <c r="E46">
        <v>63039089</v>
      </c>
      <c r="F46">
        <v>65103948</v>
      </c>
      <c r="G46">
        <v>0</v>
      </c>
      <c r="H46" t="s">
        <v>1451</v>
      </c>
      <c r="I46" t="s">
        <v>53</v>
      </c>
      <c r="J46" t="s">
        <v>357</v>
      </c>
      <c r="K46" t="s">
        <v>1464</v>
      </c>
      <c r="L46" s="69">
        <v>0.16207199999999999</v>
      </c>
      <c r="M46" s="1">
        <v>-6.4406900000000003E-2</v>
      </c>
      <c r="N46" s="1">
        <v>7.82886E-3</v>
      </c>
      <c r="O46" s="127">
        <v>15.7163</v>
      </c>
      <c r="P46" s="128" t="s">
        <v>186</v>
      </c>
      <c r="Q46" t="s">
        <v>1449</v>
      </c>
      <c r="R46" t="s">
        <v>1444</v>
      </c>
      <c r="S46" s="129" t="s">
        <v>1463</v>
      </c>
      <c r="T46" s="129" t="s">
        <v>1462</v>
      </c>
      <c r="U46" s="129" t="s">
        <v>1446</v>
      </c>
      <c r="V46" s="129" t="s">
        <v>1445</v>
      </c>
      <c r="W46" s="129">
        <v>0</v>
      </c>
      <c r="X46" s="129">
        <v>3.141</v>
      </c>
      <c r="Y46" s="130" t="s">
        <v>1444</v>
      </c>
      <c r="Z46" s="129"/>
      <c r="AA46" s="129"/>
      <c r="AB46" s="130" t="s">
        <v>1444</v>
      </c>
      <c r="AC46" s="129" t="s">
        <v>1443</v>
      </c>
    </row>
    <row r="47" spans="1:29" customFormat="1" ht="15" x14ac:dyDescent="0.2">
      <c r="A47" t="s">
        <v>1461</v>
      </c>
      <c r="B47">
        <v>17</v>
      </c>
      <c r="C47">
        <v>81244914</v>
      </c>
      <c r="D47">
        <v>813</v>
      </c>
      <c r="E47">
        <v>80227407</v>
      </c>
      <c r="F47">
        <v>82301025</v>
      </c>
      <c r="G47">
        <v>0</v>
      </c>
      <c r="H47" t="s">
        <v>1451</v>
      </c>
      <c r="I47" t="s">
        <v>53</v>
      </c>
      <c r="J47" t="s">
        <v>357</v>
      </c>
      <c r="K47" t="s">
        <v>1460</v>
      </c>
      <c r="L47" s="69">
        <v>0.43625999999999998</v>
      </c>
      <c r="M47" s="1">
        <v>4.7780599999999999E-2</v>
      </c>
      <c r="N47" s="1">
        <v>5.89648E-3</v>
      </c>
      <c r="O47" s="127">
        <v>15.271599999999999</v>
      </c>
      <c r="P47" s="128">
        <v>1</v>
      </c>
      <c r="Q47" t="s">
        <v>1449</v>
      </c>
      <c r="R47" t="s">
        <v>1444</v>
      </c>
      <c r="S47" s="129" t="s">
        <v>1459</v>
      </c>
      <c r="T47" s="129" t="s">
        <v>1458</v>
      </c>
      <c r="U47" s="129" t="s">
        <v>1457</v>
      </c>
      <c r="V47" s="129" t="s">
        <v>1445</v>
      </c>
      <c r="W47" s="129">
        <v>3604</v>
      </c>
      <c r="X47" s="129">
        <v>0.58199999999999996</v>
      </c>
      <c r="Y47" s="130" t="s">
        <v>1444</v>
      </c>
      <c r="Z47" s="129"/>
      <c r="AA47" s="129"/>
      <c r="AB47" s="130" t="s">
        <v>1444</v>
      </c>
      <c r="AC47" s="129" t="s">
        <v>1443</v>
      </c>
    </row>
    <row r="48" spans="1:29" s="138" customFormat="1" ht="15" x14ac:dyDescent="0.2">
      <c r="A48" s="138" t="s">
        <v>1456</v>
      </c>
      <c r="B48" s="138">
        <v>19</v>
      </c>
      <c r="C48" s="138">
        <v>54897994</v>
      </c>
      <c r="D48" s="138">
        <v>4923</v>
      </c>
      <c r="E48" s="138">
        <v>53763447</v>
      </c>
      <c r="F48" s="138">
        <v>55932863</v>
      </c>
      <c r="G48" s="138">
        <v>0</v>
      </c>
      <c r="H48" s="138" t="s">
        <v>1451</v>
      </c>
      <c r="I48" s="138" t="s">
        <v>53</v>
      </c>
      <c r="J48" s="138" t="s">
        <v>357</v>
      </c>
      <c r="K48" s="138" t="s">
        <v>1455</v>
      </c>
      <c r="L48" s="139">
        <v>9.0400300000000003E-2</v>
      </c>
      <c r="M48" s="140">
        <v>-0.41353899999999999</v>
      </c>
      <c r="N48" s="140">
        <v>1.03786E-2</v>
      </c>
      <c r="O48" s="141">
        <v>346.45499999999998</v>
      </c>
      <c r="P48" s="142">
        <v>1</v>
      </c>
      <c r="Q48" s="138" t="s">
        <v>1454</v>
      </c>
      <c r="R48" s="138" t="s">
        <v>53</v>
      </c>
      <c r="S48" s="144" t="s">
        <v>1444</v>
      </c>
      <c r="T48" s="144" t="s">
        <v>1444</v>
      </c>
      <c r="U48" s="143" t="s">
        <v>1453</v>
      </c>
      <c r="V48" s="144" t="s">
        <v>1444</v>
      </c>
      <c r="W48" s="143"/>
      <c r="X48" s="143">
        <v>2.2040000000000002</v>
      </c>
      <c r="Y48" s="143"/>
      <c r="Z48" s="143"/>
      <c r="AA48" s="143"/>
      <c r="AB48" s="143"/>
      <c r="AC48" s="143" t="s">
        <v>1443</v>
      </c>
    </row>
    <row r="49" spans="1:29" customFormat="1" ht="15" x14ac:dyDescent="0.2">
      <c r="A49" t="s">
        <v>1452</v>
      </c>
      <c r="B49">
        <v>20</v>
      </c>
      <c r="C49">
        <v>44029222</v>
      </c>
      <c r="D49">
        <v>2249</v>
      </c>
      <c r="E49">
        <v>43024408</v>
      </c>
      <c r="F49">
        <v>45050774</v>
      </c>
      <c r="G49">
        <v>0</v>
      </c>
      <c r="H49" t="s">
        <v>1451</v>
      </c>
      <c r="I49" t="s">
        <v>53</v>
      </c>
      <c r="J49" t="s">
        <v>357</v>
      </c>
      <c r="K49" t="s">
        <v>1450</v>
      </c>
      <c r="L49" s="69">
        <v>0.72357800000000005</v>
      </c>
      <c r="M49" s="1">
        <v>5.7813299999999998E-2</v>
      </c>
      <c r="N49" s="1">
        <v>6.4403200000000002E-3</v>
      </c>
      <c r="O49" s="127">
        <v>18.5547</v>
      </c>
      <c r="P49" s="128">
        <v>1</v>
      </c>
      <c r="Q49" t="s">
        <v>1449</v>
      </c>
      <c r="R49" t="s">
        <v>1444</v>
      </c>
      <c r="S49" s="129" t="s">
        <v>1448</v>
      </c>
      <c r="T49" s="129" t="s">
        <v>1447</v>
      </c>
      <c r="U49" s="129" t="s">
        <v>1446</v>
      </c>
      <c r="V49" s="129" t="s">
        <v>1445</v>
      </c>
      <c r="W49" s="129">
        <v>0</v>
      </c>
      <c r="X49" s="129">
        <v>2.0739999999999998</v>
      </c>
      <c r="Y49" s="130" t="s">
        <v>1444</v>
      </c>
      <c r="Z49" s="129"/>
      <c r="AA49" s="129"/>
      <c r="AB49" s="130" t="s">
        <v>1444</v>
      </c>
      <c r="AC49" s="129" t="s">
        <v>1443</v>
      </c>
    </row>
    <row r="50" spans="1:29" s="131" customFormat="1" ht="15" x14ac:dyDescent="0.2">
      <c r="A50" s="131" t="s">
        <v>1661</v>
      </c>
      <c r="B50" s="131">
        <v>2</v>
      </c>
      <c r="C50" s="131">
        <v>112012557</v>
      </c>
      <c r="D50" s="131">
        <v>5377</v>
      </c>
      <c r="E50" s="131">
        <v>111003367</v>
      </c>
      <c r="F50" s="131">
        <v>113017632</v>
      </c>
      <c r="G50" s="131">
        <v>0</v>
      </c>
      <c r="H50" s="131" t="s">
        <v>1662</v>
      </c>
      <c r="I50" s="131" t="s">
        <v>55</v>
      </c>
      <c r="J50" s="131" t="s">
        <v>1663</v>
      </c>
      <c r="K50" s="131" t="s">
        <v>1664</v>
      </c>
      <c r="L50" s="132">
        <v>0.61631800000000003</v>
      </c>
      <c r="M50" s="133">
        <v>-3.9047699999999998E-2</v>
      </c>
      <c r="N50" s="133">
        <v>5.4828200000000002E-3</v>
      </c>
      <c r="O50" s="134">
        <v>11.9726</v>
      </c>
      <c r="P50" s="135" t="s">
        <v>186</v>
      </c>
      <c r="Q50" s="131" t="s">
        <v>1449</v>
      </c>
      <c r="R50" s="131" t="s">
        <v>1444</v>
      </c>
      <c r="S50" s="136" t="s">
        <v>875</v>
      </c>
      <c r="T50" s="136" t="s">
        <v>1665</v>
      </c>
      <c r="U50" s="136" t="s">
        <v>1446</v>
      </c>
      <c r="V50" s="136" t="s">
        <v>1445</v>
      </c>
      <c r="W50" s="136">
        <v>0</v>
      </c>
      <c r="X50" s="136">
        <v>5.1139999999999999</v>
      </c>
      <c r="Y50" s="137" t="s">
        <v>1444</v>
      </c>
      <c r="Z50" s="136"/>
      <c r="AA50" s="136"/>
      <c r="AB50" s="137" t="s">
        <v>1444</v>
      </c>
      <c r="AC50" s="136" t="s">
        <v>1443</v>
      </c>
    </row>
    <row r="51" spans="1:29" customFormat="1" ht="15" x14ac:dyDescent="0.2">
      <c r="A51" t="s">
        <v>1666</v>
      </c>
      <c r="B51">
        <v>5</v>
      </c>
      <c r="C51">
        <v>148978069</v>
      </c>
      <c r="D51">
        <v>4912</v>
      </c>
      <c r="E51">
        <v>147969742</v>
      </c>
      <c r="F51">
        <v>150024327</v>
      </c>
      <c r="G51">
        <v>0</v>
      </c>
      <c r="H51" t="s">
        <v>1662</v>
      </c>
      <c r="I51" t="s">
        <v>55</v>
      </c>
      <c r="J51" t="s">
        <v>1663</v>
      </c>
      <c r="K51" t="s">
        <v>1667</v>
      </c>
      <c r="L51" s="69">
        <v>0.58391700000000002</v>
      </c>
      <c r="M51" s="1">
        <v>4.0789499999999999E-2</v>
      </c>
      <c r="N51" s="1">
        <v>5.3987899999999997E-3</v>
      </c>
      <c r="O51" s="127">
        <v>13.3789</v>
      </c>
      <c r="P51" s="128" t="s">
        <v>186</v>
      </c>
      <c r="Q51" t="s">
        <v>1449</v>
      </c>
      <c r="R51" t="s">
        <v>1444</v>
      </c>
      <c r="S51" s="129" t="s">
        <v>1668</v>
      </c>
      <c r="T51" s="129" t="s">
        <v>1669</v>
      </c>
      <c r="U51" s="129" t="s">
        <v>1457</v>
      </c>
      <c r="V51" s="129" t="s">
        <v>1445</v>
      </c>
      <c r="W51" s="129">
        <v>4081</v>
      </c>
      <c r="X51" s="129">
        <v>11.78</v>
      </c>
      <c r="Y51" s="130" t="s">
        <v>1444</v>
      </c>
      <c r="Z51" s="129"/>
      <c r="AA51" s="129"/>
      <c r="AB51" s="130" t="s">
        <v>1444</v>
      </c>
      <c r="AC51" s="129" t="s">
        <v>1443</v>
      </c>
    </row>
    <row r="52" spans="1:29" customFormat="1" ht="15" x14ac:dyDescent="0.2">
      <c r="A52" t="s">
        <v>1670</v>
      </c>
      <c r="B52">
        <v>7</v>
      </c>
      <c r="C52">
        <v>70650900</v>
      </c>
      <c r="D52">
        <v>5901</v>
      </c>
      <c r="E52">
        <v>69650900</v>
      </c>
      <c r="F52">
        <v>71650900</v>
      </c>
      <c r="G52">
        <v>0</v>
      </c>
      <c r="H52" t="s">
        <v>1662</v>
      </c>
      <c r="I52" t="s">
        <v>55</v>
      </c>
      <c r="J52" t="s">
        <v>1663</v>
      </c>
      <c r="K52" t="s">
        <v>1671</v>
      </c>
      <c r="L52" s="69">
        <v>0.43596400000000002</v>
      </c>
      <c r="M52" s="1">
        <v>-3.64593E-2</v>
      </c>
      <c r="N52" s="1">
        <v>5.3746899999999997E-3</v>
      </c>
      <c r="O52" s="127">
        <v>10.9308</v>
      </c>
      <c r="P52" s="128" t="s">
        <v>186</v>
      </c>
      <c r="Q52" t="s">
        <v>1449</v>
      </c>
      <c r="R52" t="s">
        <v>1444</v>
      </c>
      <c r="S52" s="129" t="s">
        <v>1672</v>
      </c>
      <c r="T52" s="129" t="s">
        <v>1673</v>
      </c>
      <c r="U52" s="129" t="s">
        <v>1446</v>
      </c>
      <c r="V52" s="129" t="s">
        <v>1445</v>
      </c>
      <c r="W52" s="129">
        <v>0</v>
      </c>
      <c r="X52" s="129">
        <v>7.883</v>
      </c>
      <c r="Y52" s="130" t="s">
        <v>1444</v>
      </c>
      <c r="Z52" s="129"/>
      <c r="AA52" s="129"/>
      <c r="AB52" s="130" t="s">
        <v>1444</v>
      </c>
      <c r="AC52" s="129" t="s">
        <v>1443</v>
      </c>
    </row>
    <row r="53" spans="1:29" customFormat="1" ht="15" x14ac:dyDescent="0.2">
      <c r="A53" t="s">
        <v>1674</v>
      </c>
      <c r="B53">
        <v>11</v>
      </c>
      <c r="C53">
        <v>58425138</v>
      </c>
      <c r="D53">
        <v>5764</v>
      </c>
      <c r="E53">
        <v>57425138</v>
      </c>
      <c r="F53">
        <v>59666759</v>
      </c>
      <c r="G53">
        <v>0</v>
      </c>
      <c r="H53" t="s">
        <v>1662</v>
      </c>
      <c r="I53" t="s">
        <v>55</v>
      </c>
      <c r="J53" t="s">
        <v>1663</v>
      </c>
      <c r="K53" t="s">
        <v>1675</v>
      </c>
      <c r="L53" s="69">
        <v>0.16091</v>
      </c>
      <c r="M53" s="1">
        <v>4.9662999999999999E-2</v>
      </c>
      <c r="N53" s="1">
        <v>7.2353000000000001E-3</v>
      </c>
      <c r="O53" s="127">
        <v>11.174200000000001</v>
      </c>
      <c r="P53" s="128" t="s">
        <v>186</v>
      </c>
      <c r="Q53" t="s">
        <v>1449</v>
      </c>
      <c r="R53" t="s">
        <v>1444</v>
      </c>
      <c r="S53" s="129" t="s">
        <v>1676</v>
      </c>
      <c r="T53" s="129" t="s">
        <v>1677</v>
      </c>
      <c r="U53" s="129" t="s">
        <v>1446</v>
      </c>
      <c r="V53" s="129" t="s">
        <v>1445</v>
      </c>
      <c r="W53" s="129">
        <v>0</v>
      </c>
      <c r="X53" s="129">
        <v>2.1999999999999999E-2</v>
      </c>
      <c r="Y53" s="130" t="s">
        <v>1444</v>
      </c>
      <c r="Z53" s="129"/>
      <c r="AA53" s="129"/>
      <c r="AB53" s="130" t="s">
        <v>1444</v>
      </c>
      <c r="AC53" s="129" t="s">
        <v>1443</v>
      </c>
    </row>
    <row r="54" spans="1:29" customFormat="1" ht="15" x14ac:dyDescent="0.2">
      <c r="A54" t="s">
        <v>1678</v>
      </c>
      <c r="B54">
        <v>16</v>
      </c>
      <c r="C54">
        <v>75231821</v>
      </c>
      <c r="D54">
        <v>1348</v>
      </c>
      <c r="E54">
        <v>74210946</v>
      </c>
      <c r="F54">
        <v>76265539</v>
      </c>
      <c r="G54">
        <v>0</v>
      </c>
      <c r="H54" t="s">
        <v>1662</v>
      </c>
      <c r="I54" t="s">
        <v>55</v>
      </c>
      <c r="J54" t="s">
        <v>1663</v>
      </c>
      <c r="K54" t="s">
        <v>1679</v>
      </c>
      <c r="L54" s="69">
        <v>0.51288400000000001</v>
      </c>
      <c r="M54" s="1">
        <v>4.2190900000000003E-2</v>
      </c>
      <c r="N54" s="1">
        <v>5.3523599999999996E-3</v>
      </c>
      <c r="O54" s="127">
        <v>14.494199999999999</v>
      </c>
      <c r="P54" s="128">
        <v>1</v>
      </c>
      <c r="Q54" t="s">
        <v>1449</v>
      </c>
      <c r="R54" t="s">
        <v>1444</v>
      </c>
      <c r="S54" s="129" t="s">
        <v>1680</v>
      </c>
      <c r="T54" s="129" t="s">
        <v>1681</v>
      </c>
      <c r="U54" s="129" t="s">
        <v>1446</v>
      </c>
      <c r="V54" s="129" t="s">
        <v>1445</v>
      </c>
      <c r="W54" s="129">
        <v>0</v>
      </c>
      <c r="X54" s="129">
        <v>0.11600000000000001</v>
      </c>
      <c r="Y54" s="130" t="s">
        <v>1444</v>
      </c>
      <c r="Z54" s="129"/>
      <c r="AA54" s="129"/>
      <c r="AB54" s="130" t="s">
        <v>1444</v>
      </c>
      <c r="AC54" s="129" t="s">
        <v>1443</v>
      </c>
    </row>
    <row r="55" spans="1:29" customFormat="1" ht="15" x14ac:dyDescent="0.2">
      <c r="A55" t="s">
        <v>1682</v>
      </c>
      <c r="B55">
        <v>16</v>
      </c>
      <c r="C55">
        <v>81396782</v>
      </c>
      <c r="D55">
        <v>4562</v>
      </c>
      <c r="E55">
        <v>80396782</v>
      </c>
      <c r="F55">
        <v>82396782</v>
      </c>
      <c r="G55">
        <v>0</v>
      </c>
      <c r="H55" t="s">
        <v>1662</v>
      </c>
      <c r="I55" t="s">
        <v>55</v>
      </c>
      <c r="J55" t="s">
        <v>1663</v>
      </c>
      <c r="K55" t="s">
        <v>1683</v>
      </c>
      <c r="L55" s="69">
        <v>0.30956899999999998</v>
      </c>
      <c r="M55" s="1">
        <v>3.9299300000000002E-2</v>
      </c>
      <c r="N55" s="1">
        <v>5.8049499999999997E-3</v>
      </c>
      <c r="O55" s="127">
        <v>10.89</v>
      </c>
      <c r="P55" s="128" t="s">
        <v>186</v>
      </c>
      <c r="Q55" t="s">
        <v>1449</v>
      </c>
      <c r="R55" t="s">
        <v>1444</v>
      </c>
      <c r="S55" s="130" t="s">
        <v>1444</v>
      </c>
      <c r="T55" s="130" t="s">
        <v>1444</v>
      </c>
      <c r="U55" s="129" t="s">
        <v>1453</v>
      </c>
      <c r="V55" s="130" t="s">
        <v>1444</v>
      </c>
      <c r="W55" s="129"/>
      <c r="X55" s="129">
        <v>1.7809999999999999</v>
      </c>
      <c r="Y55" s="129"/>
      <c r="Z55" s="129"/>
      <c r="AA55" s="129"/>
      <c r="AB55" s="129"/>
      <c r="AC55" s="129" t="s">
        <v>1443</v>
      </c>
    </row>
    <row r="56" spans="1:29" s="131" customFormat="1" ht="15" x14ac:dyDescent="0.2">
      <c r="A56" s="131" t="s">
        <v>1684</v>
      </c>
      <c r="B56" s="131">
        <v>1</v>
      </c>
      <c r="C56" s="131">
        <v>113834946</v>
      </c>
      <c r="D56" s="131">
        <v>2934</v>
      </c>
      <c r="E56" s="131">
        <v>112761186</v>
      </c>
      <c r="F56" s="131">
        <v>114834946</v>
      </c>
      <c r="G56" s="131">
        <v>0</v>
      </c>
      <c r="H56" s="131" t="s">
        <v>1685</v>
      </c>
      <c r="I56" s="131" t="s">
        <v>69</v>
      </c>
      <c r="J56" s="131" t="s">
        <v>1686</v>
      </c>
      <c r="K56" s="131" t="s">
        <v>1687</v>
      </c>
      <c r="L56" s="132">
        <v>0.90511799999999998</v>
      </c>
      <c r="M56" s="133">
        <v>-8.6943800000000002E-2</v>
      </c>
      <c r="N56" s="133">
        <v>1.0606900000000001E-2</v>
      </c>
      <c r="O56" s="134">
        <v>15.608000000000001</v>
      </c>
      <c r="P56" s="135">
        <v>1</v>
      </c>
      <c r="Q56" s="131" t="s">
        <v>1449</v>
      </c>
      <c r="R56" s="131" t="s">
        <v>1444</v>
      </c>
      <c r="S56" s="136" t="s">
        <v>1688</v>
      </c>
      <c r="T56" s="136" t="s">
        <v>1689</v>
      </c>
      <c r="U56" s="136" t="s">
        <v>1493</v>
      </c>
      <c r="V56" s="136" t="s">
        <v>1445</v>
      </c>
      <c r="W56" s="136">
        <v>0</v>
      </c>
      <c r="X56" s="136"/>
      <c r="Y56" s="136" t="s">
        <v>1690</v>
      </c>
      <c r="Z56" s="136" t="s">
        <v>1557</v>
      </c>
      <c r="AA56" s="136">
        <v>522</v>
      </c>
      <c r="AB56" s="136">
        <v>0.70654799999999995</v>
      </c>
      <c r="AC56" s="136" t="s">
        <v>1491</v>
      </c>
    </row>
    <row r="57" spans="1:29" s="138" customFormat="1" ht="15" x14ac:dyDescent="0.2">
      <c r="A57" s="138" t="s">
        <v>1691</v>
      </c>
      <c r="B57" s="138">
        <v>1</v>
      </c>
      <c r="C57" s="138">
        <v>206766559</v>
      </c>
      <c r="D57" s="138">
        <v>1640</v>
      </c>
      <c r="E57" s="138">
        <v>205693042</v>
      </c>
      <c r="F57" s="138">
        <v>207858514</v>
      </c>
      <c r="G57" s="138">
        <v>0</v>
      </c>
      <c r="H57" s="138" t="s">
        <v>1685</v>
      </c>
      <c r="I57" s="138" t="s">
        <v>69</v>
      </c>
      <c r="J57" s="138" t="s">
        <v>1686</v>
      </c>
      <c r="K57" s="138" t="s">
        <v>1692</v>
      </c>
      <c r="L57" s="139">
        <v>0.14946200000000001</v>
      </c>
      <c r="M57" s="140">
        <v>-0.13583100000000001</v>
      </c>
      <c r="N57" s="140">
        <v>8.7221199999999999E-3</v>
      </c>
      <c r="O57" s="141">
        <v>53.9557</v>
      </c>
      <c r="P57" s="142">
        <v>1</v>
      </c>
      <c r="Q57" s="138" t="s">
        <v>1454</v>
      </c>
      <c r="R57" s="138" t="s">
        <v>69</v>
      </c>
      <c r="S57" s="143" t="s">
        <v>1693</v>
      </c>
      <c r="T57" s="143" t="s">
        <v>1694</v>
      </c>
      <c r="U57" s="143" t="s">
        <v>1508</v>
      </c>
      <c r="V57" s="143" t="s">
        <v>1445</v>
      </c>
      <c r="W57" s="143">
        <v>4214</v>
      </c>
      <c r="X57" s="143">
        <v>0.54700000000000004</v>
      </c>
      <c r="Y57" s="144" t="s">
        <v>1444</v>
      </c>
      <c r="Z57" s="143"/>
      <c r="AA57" s="143"/>
      <c r="AB57" s="144" t="s">
        <v>1444</v>
      </c>
      <c r="AC57" s="143" t="s">
        <v>1443</v>
      </c>
    </row>
    <row r="58" spans="1:29" customFormat="1" ht="15" x14ac:dyDescent="0.2">
      <c r="A58" t="s">
        <v>1695</v>
      </c>
      <c r="B58">
        <v>6</v>
      </c>
      <c r="C58">
        <v>32576817</v>
      </c>
      <c r="D58">
        <v>6415</v>
      </c>
      <c r="E58">
        <v>25500000</v>
      </c>
      <c r="F58">
        <v>34000000</v>
      </c>
      <c r="G58">
        <v>1</v>
      </c>
      <c r="H58" t="s">
        <v>1685</v>
      </c>
      <c r="I58" t="s">
        <v>69</v>
      </c>
      <c r="J58" t="s">
        <v>1686</v>
      </c>
      <c r="K58" t="s">
        <v>1696</v>
      </c>
      <c r="L58" s="69">
        <v>0.11951000000000001</v>
      </c>
      <c r="M58" s="1">
        <v>0.17746000000000001</v>
      </c>
      <c r="N58" s="1">
        <v>9.6069099999999998E-3</v>
      </c>
      <c r="O58" s="127">
        <v>75.460899999999995</v>
      </c>
      <c r="P58" s="128">
        <v>1</v>
      </c>
      <c r="Q58" t="s">
        <v>1449</v>
      </c>
      <c r="R58" t="s">
        <v>1444</v>
      </c>
      <c r="S58" s="129" t="s">
        <v>1697</v>
      </c>
      <c r="T58" s="129" t="s">
        <v>1698</v>
      </c>
      <c r="U58" s="129" t="s">
        <v>1457</v>
      </c>
      <c r="V58" s="129" t="s">
        <v>1445</v>
      </c>
      <c r="W58" s="129">
        <v>1958</v>
      </c>
      <c r="X58" s="129">
        <v>8.4149999999999991</v>
      </c>
      <c r="Y58" s="130" t="s">
        <v>1444</v>
      </c>
      <c r="Z58" s="129"/>
      <c r="AA58" s="129"/>
      <c r="AB58" s="130" t="s">
        <v>1444</v>
      </c>
      <c r="AC58" s="129" t="s">
        <v>1443</v>
      </c>
    </row>
    <row r="59" spans="1:29" customFormat="1" ht="15" x14ac:dyDescent="0.2">
      <c r="A59" t="s">
        <v>1699</v>
      </c>
      <c r="B59">
        <v>11</v>
      </c>
      <c r="C59">
        <v>117993348</v>
      </c>
      <c r="D59">
        <v>786</v>
      </c>
      <c r="E59">
        <v>116886401</v>
      </c>
      <c r="F59">
        <v>119275068</v>
      </c>
      <c r="G59">
        <v>0</v>
      </c>
      <c r="H59" t="s">
        <v>1685</v>
      </c>
      <c r="I59" t="s">
        <v>69</v>
      </c>
      <c r="J59" t="s">
        <v>1686</v>
      </c>
      <c r="K59" t="s">
        <v>1700</v>
      </c>
      <c r="L59" s="69">
        <v>0.160274</v>
      </c>
      <c r="M59" s="1">
        <v>0.25484600000000002</v>
      </c>
      <c r="N59" s="1">
        <v>8.4872400000000001E-3</v>
      </c>
      <c r="O59" s="127">
        <v>197.36099999999999</v>
      </c>
      <c r="P59" s="128">
        <v>1</v>
      </c>
      <c r="Q59" t="s">
        <v>1449</v>
      </c>
      <c r="R59" t="s">
        <v>1444</v>
      </c>
      <c r="S59" s="129" t="s">
        <v>1701</v>
      </c>
      <c r="T59" s="129" t="s">
        <v>1702</v>
      </c>
      <c r="U59" s="129" t="s">
        <v>1493</v>
      </c>
      <c r="V59" s="129" t="s">
        <v>1445</v>
      </c>
      <c r="W59" s="129">
        <v>0</v>
      </c>
      <c r="X59" s="129"/>
      <c r="Y59" s="129" t="s">
        <v>1558</v>
      </c>
      <c r="Z59" s="129" t="s">
        <v>1557</v>
      </c>
      <c r="AA59" s="129"/>
      <c r="AB59" s="129">
        <v>0.64575400000000005</v>
      </c>
      <c r="AC59" s="129" t="s">
        <v>1491</v>
      </c>
    </row>
    <row r="60" spans="1:29" customFormat="1" ht="15" x14ac:dyDescent="0.2">
      <c r="A60" t="s">
        <v>1703</v>
      </c>
      <c r="B60">
        <v>16</v>
      </c>
      <c r="C60">
        <v>11082127</v>
      </c>
      <c r="D60">
        <v>5250</v>
      </c>
      <c r="E60">
        <v>9937884</v>
      </c>
      <c r="F60">
        <v>12191821</v>
      </c>
      <c r="G60">
        <v>0</v>
      </c>
      <c r="H60" t="s">
        <v>1685</v>
      </c>
      <c r="I60" t="s">
        <v>69</v>
      </c>
      <c r="J60" t="s">
        <v>1686</v>
      </c>
      <c r="K60" t="s">
        <v>1704</v>
      </c>
      <c r="L60" s="69">
        <v>0.35894500000000001</v>
      </c>
      <c r="M60" s="1">
        <v>-6.3681000000000001E-2</v>
      </c>
      <c r="N60" s="1">
        <v>6.4318500000000002E-3</v>
      </c>
      <c r="O60" s="127">
        <v>22.384399999999999</v>
      </c>
      <c r="P60" s="128">
        <v>1</v>
      </c>
      <c r="Q60" t="s">
        <v>1449</v>
      </c>
      <c r="R60" t="s">
        <v>1444</v>
      </c>
      <c r="S60" s="129" t="s">
        <v>1705</v>
      </c>
      <c r="T60" s="129" t="s">
        <v>1706</v>
      </c>
      <c r="U60" s="129" t="s">
        <v>1446</v>
      </c>
      <c r="V60" s="129" t="s">
        <v>1445</v>
      </c>
      <c r="W60" s="129">
        <v>0</v>
      </c>
      <c r="X60" s="129">
        <v>1.222</v>
      </c>
      <c r="Y60" s="130" t="s">
        <v>1444</v>
      </c>
      <c r="Z60" s="129"/>
      <c r="AA60" s="129"/>
      <c r="AB60" s="130" t="s">
        <v>1444</v>
      </c>
      <c r="AC60" s="129" t="s">
        <v>1443</v>
      </c>
    </row>
    <row r="61" spans="1:29" s="146" customFormat="1" ht="15" x14ac:dyDescent="0.2">
      <c r="A61" s="146" t="s">
        <v>1707</v>
      </c>
      <c r="B61" s="146">
        <v>19</v>
      </c>
      <c r="C61" s="146">
        <v>18389048</v>
      </c>
      <c r="D61" s="146">
        <v>5102</v>
      </c>
      <c r="E61" s="146">
        <v>17101754</v>
      </c>
      <c r="F61" s="146">
        <v>19939159</v>
      </c>
      <c r="G61" s="146">
        <v>0</v>
      </c>
      <c r="H61" s="146" t="s">
        <v>1708</v>
      </c>
      <c r="I61" s="146" t="s">
        <v>263</v>
      </c>
      <c r="J61" s="146" t="s">
        <v>1709</v>
      </c>
      <c r="K61" s="146" t="s">
        <v>1710</v>
      </c>
      <c r="L61" s="147">
        <v>0.14236199999999999</v>
      </c>
      <c r="M61" s="148">
        <v>0.37678299999999998</v>
      </c>
      <c r="N61" s="148">
        <v>7.2755299999999997E-3</v>
      </c>
      <c r="O61" s="149">
        <v>584.19399999999996</v>
      </c>
      <c r="P61" s="150">
        <v>1</v>
      </c>
      <c r="Q61" s="146" t="s">
        <v>1454</v>
      </c>
      <c r="R61" s="146" t="s">
        <v>263</v>
      </c>
      <c r="S61" s="151" t="s">
        <v>1711</v>
      </c>
      <c r="T61" s="151" t="s">
        <v>1712</v>
      </c>
      <c r="U61" s="151" t="s">
        <v>1457</v>
      </c>
      <c r="V61" s="151" t="s">
        <v>1536</v>
      </c>
      <c r="W61" s="151">
        <v>2414</v>
      </c>
      <c r="X61" s="151">
        <v>15.45</v>
      </c>
      <c r="Y61" s="152" t="s">
        <v>1444</v>
      </c>
      <c r="Z61" s="151"/>
      <c r="AA61" s="151">
        <v>337</v>
      </c>
      <c r="AB61" s="152" t="s">
        <v>1444</v>
      </c>
      <c r="AC61" s="151" t="s">
        <v>1443</v>
      </c>
    </row>
    <row r="62" spans="1:29" s="146" customFormat="1" ht="15" x14ac:dyDescent="0.2">
      <c r="A62" s="146" t="s">
        <v>1713</v>
      </c>
      <c r="B62" s="146">
        <v>6</v>
      </c>
      <c r="C62" s="146">
        <v>31576785</v>
      </c>
      <c r="D62" s="146">
        <v>6415</v>
      </c>
      <c r="E62" s="146">
        <v>25500000</v>
      </c>
      <c r="F62" s="146">
        <v>34000000</v>
      </c>
      <c r="G62" s="146">
        <v>1</v>
      </c>
      <c r="H62" s="146" t="s">
        <v>1714</v>
      </c>
      <c r="I62" s="146" t="s">
        <v>61</v>
      </c>
      <c r="J62" s="146" t="s">
        <v>1715</v>
      </c>
      <c r="K62" s="146" t="s">
        <v>1716</v>
      </c>
      <c r="L62" s="147">
        <v>1.34924E-3</v>
      </c>
      <c r="M62" s="148">
        <v>-1.50648</v>
      </c>
      <c r="N62" s="148">
        <v>8.2984000000000002E-2</v>
      </c>
      <c r="O62" s="149">
        <v>72.922200000000004</v>
      </c>
      <c r="P62" s="150">
        <v>1</v>
      </c>
      <c r="Q62" s="146" t="s">
        <v>1454</v>
      </c>
      <c r="R62" s="146" t="s">
        <v>61</v>
      </c>
      <c r="S62" s="151" t="s">
        <v>61</v>
      </c>
      <c r="T62" s="151" t="s">
        <v>1717</v>
      </c>
      <c r="U62" s="151" t="s">
        <v>1493</v>
      </c>
      <c r="V62" s="151" t="s">
        <v>1445</v>
      </c>
      <c r="W62" s="151">
        <v>0</v>
      </c>
      <c r="X62" s="151"/>
      <c r="Y62" s="151" t="s">
        <v>1558</v>
      </c>
      <c r="Z62" s="151"/>
      <c r="AA62" s="151"/>
      <c r="AB62" s="151">
        <v>0.44171300000000002</v>
      </c>
      <c r="AC62" s="151" t="s">
        <v>1491</v>
      </c>
    </row>
    <row r="63" spans="1:29" customFormat="1" ht="15" x14ac:dyDescent="0.2">
      <c r="A63" t="s">
        <v>1718</v>
      </c>
      <c r="B63">
        <v>1</v>
      </c>
      <c r="C63">
        <v>109338099</v>
      </c>
      <c r="D63">
        <v>2919</v>
      </c>
      <c r="E63">
        <v>108330668</v>
      </c>
      <c r="F63">
        <v>110430765</v>
      </c>
      <c r="G63">
        <v>0</v>
      </c>
      <c r="H63" t="s">
        <v>1719</v>
      </c>
      <c r="I63" t="s">
        <v>61</v>
      </c>
      <c r="J63" t="s">
        <v>1715</v>
      </c>
      <c r="K63" t="s">
        <v>1720</v>
      </c>
      <c r="L63" s="69">
        <v>0.22362399999999999</v>
      </c>
      <c r="M63" s="1">
        <v>5.0375499999999997E-2</v>
      </c>
      <c r="N63" s="1">
        <v>7.29593E-3</v>
      </c>
      <c r="O63" s="127">
        <v>11.298</v>
      </c>
      <c r="P63" s="128" t="s">
        <v>186</v>
      </c>
      <c r="Q63" t="s">
        <v>1449</v>
      </c>
      <c r="R63" t="s">
        <v>1444</v>
      </c>
      <c r="S63" s="129" t="s">
        <v>884</v>
      </c>
      <c r="T63" s="129" t="s">
        <v>1721</v>
      </c>
      <c r="U63" s="129" t="s">
        <v>1446</v>
      </c>
      <c r="V63" s="129" t="s">
        <v>1445</v>
      </c>
      <c r="W63" s="129">
        <v>0</v>
      </c>
      <c r="X63" s="129">
        <v>3.9950000000000001</v>
      </c>
      <c r="Y63" s="130" t="s">
        <v>1444</v>
      </c>
      <c r="Z63" s="129"/>
      <c r="AA63" s="129"/>
      <c r="AB63" s="130" t="s">
        <v>1444</v>
      </c>
      <c r="AC63" s="129" t="s">
        <v>1443</v>
      </c>
    </row>
    <row r="64" spans="1:29" customFormat="1" ht="15" x14ac:dyDescent="0.2">
      <c r="A64" t="s">
        <v>1722</v>
      </c>
      <c r="B64">
        <v>3</v>
      </c>
      <c r="C64">
        <v>56815721</v>
      </c>
      <c r="D64">
        <v>537</v>
      </c>
      <c r="E64">
        <v>55815721</v>
      </c>
      <c r="F64">
        <v>57815721</v>
      </c>
      <c r="G64">
        <v>0</v>
      </c>
      <c r="H64" t="s">
        <v>1719</v>
      </c>
      <c r="I64" t="s">
        <v>61</v>
      </c>
      <c r="J64" t="s">
        <v>1715</v>
      </c>
      <c r="K64" t="s">
        <v>1723</v>
      </c>
      <c r="L64" s="69">
        <v>0.589032</v>
      </c>
      <c r="M64" s="1">
        <v>-4.3634199999999998E-2</v>
      </c>
      <c r="N64" s="1">
        <v>6.1925299999999999E-3</v>
      </c>
      <c r="O64" s="127">
        <v>11.7357</v>
      </c>
      <c r="P64" s="128" t="s">
        <v>186</v>
      </c>
      <c r="Q64" t="s">
        <v>1449</v>
      </c>
      <c r="R64" t="s">
        <v>1444</v>
      </c>
      <c r="S64" s="129" t="s">
        <v>1724</v>
      </c>
      <c r="T64" s="129" t="s">
        <v>1725</v>
      </c>
      <c r="U64" s="129" t="s">
        <v>1479</v>
      </c>
      <c r="V64" s="129" t="s">
        <v>1575</v>
      </c>
      <c r="W64" s="129"/>
      <c r="X64" s="129">
        <v>14.27</v>
      </c>
      <c r="Y64" s="129"/>
      <c r="Z64" s="129"/>
      <c r="AA64" s="129">
        <v>304</v>
      </c>
      <c r="AB64" s="129"/>
      <c r="AC64" s="129" t="s">
        <v>1443</v>
      </c>
    </row>
    <row r="65" spans="1:29" customFormat="1" ht="15" x14ac:dyDescent="0.2">
      <c r="A65" t="s">
        <v>1496</v>
      </c>
      <c r="B65">
        <v>12</v>
      </c>
      <c r="C65">
        <v>111446804</v>
      </c>
      <c r="D65">
        <v>789</v>
      </c>
      <c r="E65">
        <v>109921908</v>
      </c>
      <c r="F65">
        <v>113781063</v>
      </c>
      <c r="G65">
        <v>0</v>
      </c>
      <c r="H65" t="s">
        <v>1719</v>
      </c>
      <c r="I65" t="s">
        <v>61</v>
      </c>
      <c r="J65" t="s">
        <v>1715</v>
      </c>
      <c r="K65" t="s">
        <v>1495</v>
      </c>
      <c r="L65" s="69">
        <v>0.53912499999999997</v>
      </c>
      <c r="M65" s="1">
        <v>-0.104698</v>
      </c>
      <c r="N65" s="1">
        <v>6.1907000000000004E-3</v>
      </c>
      <c r="O65" s="127">
        <v>63.4358</v>
      </c>
      <c r="P65" s="128">
        <v>1</v>
      </c>
      <c r="Q65" t="s">
        <v>1449</v>
      </c>
      <c r="R65" t="s">
        <v>1444</v>
      </c>
      <c r="S65" s="129" t="s">
        <v>1174</v>
      </c>
      <c r="T65" s="129" t="s">
        <v>1494</v>
      </c>
      <c r="U65" s="129" t="s">
        <v>1493</v>
      </c>
      <c r="V65" s="129" t="s">
        <v>1445</v>
      </c>
      <c r="W65" s="129">
        <v>0</v>
      </c>
      <c r="X65" s="129"/>
      <c r="Y65" s="129" t="s">
        <v>1492</v>
      </c>
      <c r="Z65" s="129"/>
      <c r="AA65" s="129"/>
      <c r="AB65" s="129">
        <v>0.72231900000000004</v>
      </c>
      <c r="AC65" s="129" t="s">
        <v>1491</v>
      </c>
    </row>
    <row r="66" spans="1:29" customFormat="1" ht="15" x14ac:dyDescent="0.2">
      <c r="A66" t="s">
        <v>1726</v>
      </c>
      <c r="B66">
        <v>15</v>
      </c>
      <c r="C66">
        <v>58478324</v>
      </c>
      <c r="D66">
        <v>1186</v>
      </c>
      <c r="E66">
        <v>57432507</v>
      </c>
      <c r="F66">
        <v>59519053</v>
      </c>
      <c r="G66">
        <v>0</v>
      </c>
      <c r="H66" t="s">
        <v>1719</v>
      </c>
      <c r="I66" t="s">
        <v>61</v>
      </c>
      <c r="J66" t="s">
        <v>1715</v>
      </c>
      <c r="K66" t="s">
        <v>1727</v>
      </c>
      <c r="L66" s="69">
        <v>7.76501E-2</v>
      </c>
      <c r="M66" s="1">
        <v>0.238843</v>
      </c>
      <c r="N66" s="1">
        <v>1.14264E-2</v>
      </c>
      <c r="O66" s="127">
        <v>96.295000000000002</v>
      </c>
      <c r="P66" s="128">
        <v>1</v>
      </c>
      <c r="Q66" t="s">
        <v>1449</v>
      </c>
      <c r="R66" t="s">
        <v>1444</v>
      </c>
      <c r="S66" s="129" t="s">
        <v>1728</v>
      </c>
      <c r="T66" s="129" t="s">
        <v>1729</v>
      </c>
      <c r="U66" s="129" t="s">
        <v>1479</v>
      </c>
      <c r="V66" s="129" t="s">
        <v>1478</v>
      </c>
      <c r="W66" s="129">
        <v>0</v>
      </c>
      <c r="X66" s="129">
        <v>3.1579999999999999</v>
      </c>
      <c r="Y66" s="130" t="s">
        <v>1444</v>
      </c>
      <c r="Z66" s="129"/>
      <c r="AA66" s="129"/>
      <c r="AB66" s="130" t="s">
        <v>1444</v>
      </c>
      <c r="AC66" s="129" t="s">
        <v>1443</v>
      </c>
    </row>
    <row r="67" spans="1:29" s="131" customFormat="1" ht="15" x14ac:dyDescent="0.2">
      <c r="A67" s="131" t="s">
        <v>1730</v>
      </c>
      <c r="B67" s="131">
        <v>1</v>
      </c>
      <c r="C67" s="131">
        <v>21335198</v>
      </c>
      <c r="D67" s="131">
        <v>4485</v>
      </c>
      <c r="E67" s="131">
        <v>20325167</v>
      </c>
      <c r="F67" s="131">
        <v>22351796</v>
      </c>
      <c r="G67" s="131">
        <v>0</v>
      </c>
      <c r="H67" s="131" t="s">
        <v>1731</v>
      </c>
      <c r="I67" s="131" t="s">
        <v>62</v>
      </c>
      <c r="J67" s="131" t="s">
        <v>1732</v>
      </c>
      <c r="K67" s="131" t="s">
        <v>1733</v>
      </c>
      <c r="L67" s="132">
        <v>9.4322299999999998E-2</v>
      </c>
      <c r="M67" s="133">
        <v>8.1815899999999997E-2</v>
      </c>
      <c r="N67" s="133">
        <v>1.02909E-2</v>
      </c>
      <c r="O67" s="134">
        <v>14.730499999999999</v>
      </c>
      <c r="P67" s="135">
        <v>1</v>
      </c>
      <c r="Q67" s="131" t="s">
        <v>1449</v>
      </c>
      <c r="R67" s="131" t="s">
        <v>1444</v>
      </c>
      <c r="S67" s="136" t="s">
        <v>1401</v>
      </c>
      <c r="T67" s="136" t="s">
        <v>1734</v>
      </c>
      <c r="U67" s="136" t="s">
        <v>1446</v>
      </c>
      <c r="V67" s="136" t="s">
        <v>1445</v>
      </c>
      <c r="W67" s="136"/>
      <c r="X67" s="136">
        <v>11.85</v>
      </c>
      <c r="Y67" s="136"/>
      <c r="Z67" s="136"/>
      <c r="AA67" s="136"/>
      <c r="AB67" s="136"/>
      <c r="AC67" s="136" t="s">
        <v>1443</v>
      </c>
    </row>
    <row r="68" spans="1:29" customFormat="1" ht="15" x14ac:dyDescent="0.2">
      <c r="A68" t="s">
        <v>1562</v>
      </c>
      <c r="B68">
        <v>1</v>
      </c>
      <c r="C68">
        <v>179557079</v>
      </c>
      <c r="D68">
        <v>1942</v>
      </c>
      <c r="E68">
        <v>178557079</v>
      </c>
      <c r="F68">
        <v>180557079</v>
      </c>
      <c r="G68">
        <v>0</v>
      </c>
      <c r="H68" t="s">
        <v>1731</v>
      </c>
      <c r="I68" t="s">
        <v>62</v>
      </c>
      <c r="J68" t="s">
        <v>1732</v>
      </c>
      <c r="K68" t="s">
        <v>1561</v>
      </c>
      <c r="L68" s="69">
        <v>3.66439E-2</v>
      </c>
      <c r="M68" s="1">
        <v>0.113533</v>
      </c>
      <c r="N68" s="1">
        <v>1.5812400000000001E-2</v>
      </c>
      <c r="O68" s="127">
        <v>12.156599999999999</v>
      </c>
      <c r="P68" s="128" t="s">
        <v>186</v>
      </c>
      <c r="Q68" t="s">
        <v>1449</v>
      </c>
      <c r="R68" t="s">
        <v>1444</v>
      </c>
      <c r="S68" s="129" t="s">
        <v>1560</v>
      </c>
      <c r="T68" s="129" t="s">
        <v>1559</v>
      </c>
      <c r="U68" s="129" t="s">
        <v>1493</v>
      </c>
      <c r="V68" s="129" t="s">
        <v>1445</v>
      </c>
      <c r="W68" s="129">
        <v>0</v>
      </c>
      <c r="X68" s="129"/>
      <c r="Y68" s="129" t="s">
        <v>1558</v>
      </c>
      <c r="Z68" s="129" t="s">
        <v>1557</v>
      </c>
      <c r="AA68" s="129">
        <v>526</v>
      </c>
      <c r="AB68" s="129">
        <v>0.48711199999999999</v>
      </c>
      <c r="AC68" s="129" t="s">
        <v>1491</v>
      </c>
    </row>
    <row r="69" spans="1:29" customFormat="1" ht="15" x14ac:dyDescent="0.2">
      <c r="A69" t="s">
        <v>1735</v>
      </c>
      <c r="B69">
        <v>2</v>
      </c>
      <c r="C69">
        <v>27508073</v>
      </c>
      <c r="D69">
        <v>1351</v>
      </c>
      <c r="E69">
        <v>26375230</v>
      </c>
      <c r="F69">
        <v>28529596</v>
      </c>
      <c r="G69">
        <v>0</v>
      </c>
      <c r="H69" t="s">
        <v>1731</v>
      </c>
      <c r="I69" t="s">
        <v>62</v>
      </c>
      <c r="J69" t="s">
        <v>1732</v>
      </c>
      <c r="K69" t="s">
        <v>1736</v>
      </c>
      <c r="L69" s="69">
        <v>0.61581699999999995</v>
      </c>
      <c r="M69" s="1">
        <v>5.3920799999999998E-2</v>
      </c>
      <c r="N69" s="1">
        <v>6.1729000000000003E-3</v>
      </c>
      <c r="O69" s="127">
        <v>17.613600000000002</v>
      </c>
      <c r="P69" s="128" t="s">
        <v>186</v>
      </c>
      <c r="Q69" t="s">
        <v>1449</v>
      </c>
      <c r="R69" t="s">
        <v>1444</v>
      </c>
      <c r="S69" s="129" t="s">
        <v>1737</v>
      </c>
      <c r="T69" s="129" t="s">
        <v>1738</v>
      </c>
      <c r="U69" s="129" t="s">
        <v>1739</v>
      </c>
      <c r="V69" s="129" t="s">
        <v>1445</v>
      </c>
      <c r="W69" s="129">
        <v>0</v>
      </c>
      <c r="X69" s="129"/>
      <c r="Y69" s="129" t="s">
        <v>1558</v>
      </c>
      <c r="Z69" s="129" t="s">
        <v>1557</v>
      </c>
      <c r="AA69" s="129">
        <v>408</v>
      </c>
      <c r="AB69" s="129">
        <v>0.55367599999999995</v>
      </c>
      <c r="AC69" s="129" t="s">
        <v>1491</v>
      </c>
    </row>
    <row r="70" spans="1:29" customFormat="1" ht="15" x14ac:dyDescent="0.2">
      <c r="A70" t="s">
        <v>1740</v>
      </c>
      <c r="B70">
        <v>2</v>
      </c>
      <c r="C70">
        <v>113074735</v>
      </c>
      <c r="D70">
        <v>2340</v>
      </c>
      <c r="E70">
        <v>112072624</v>
      </c>
      <c r="F70">
        <v>114081075</v>
      </c>
      <c r="G70">
        <v>0</v>
      </c>
      <c r="H70" t="s">
        <v>1731</v>
      </c>
      <c r="I70" t="s">
        <v>62</v>
      </c>
      <c r="J70" t="s">
        <v>1732</v>
      </c>
      <c r="K70" t="s">
        <v>1741</v>
      </c>
      <c r="L70" s="69">
        <v>0.58001199999999997</v>
      </c>
      <c r="M70" s="1">
        <v>-4.5242699999999997E-2</v>
      </c>
      <c r="N70" s="1">
        <v>6.0559000000000003E-3</v>
      </c>
      <c r="O70" s="127">
        <v>13.098599999999999</v>
      </c>
      <c r="P70" s="128" t="s">
        <v>186</v>
      </c>
      <c r="Q70" t="s">
        <v>1449</v>
      </c>
      <c r="R70" t="s">
        <v>1444</v>
      </c>
      <c r="S70" s="129" t="s">
        <v>1742</v>
      </c>
      <c r="T70" s="129" t="s">
        <v>1743</v>
      </c>
      <c r="U70" s="129" t="s">
        <v>1493</v>
      </c>
      <c r="V70" s="129" t="s">
        <v>1445</v>
      </c>
      <c r="W70" s="129">
        <v>0</v>
      </c>
      <c r="X70" s="129"/>
      <c r="Y70" s="129" t="s">
        <v>1744</v>
      </c>
      <c r="Z70" s="129" t="s">
        <v>1557</v>
      </c>
      <c r="AA70" s="129"/>
      <c r="AB70" s="129">
        <v>0.497415</v>
      </c>
      <c r="AC70" s="129" t="s">
        <v>1491</v>
      </c>
    </row>
    <row r="71" spans="1:29" customFormat="1" ht="15" x14ac:dyDescent="0.2">
      <c r="A71" t="s">
        <v>1745</v>
      </c>
      <c r="B71">
        <v>3</v>
      </c>
      <c r="C71">
        <v>39265671</v>
      </c>
      <c r="D71">
        <v>2833</v>
      </c>
      <c r="E71">
        <v>38253691</v>
      </c>
      <c r="F71">
        <v>40314428</v>
      </c>
      <c r="G71">
        <v>0</v>
      </c>
      <c r="H71" t="s">
        <v>1731</v>
      </c>
      <c r="I71" t="s">
        <v>62</v>
      </c>
      <c r="J71" t="s">
        <v>1732</v>
      </c>
      <c r="K71" t="s">
        <v>1746</v>
      </c>
      <c r="L71" s="69">
        <v>0.16772699999999999</v>
      </c>
      <c r="M71" s="1">
        <v>8.1745600000000002E-2</v>
      </c>
      <c r="N71" s="1">
        <v>8.0333399999999999E-3</v>
      </c>
      <c r="O71" s="127">
        <v>23.5946</v>
      </c>
      <c r="P71" s="128">
        <v>1</v>
      </c>
      <c r="Q71" t="s">
        <v>1449</v>
      </c>
      <c r="R71" t="s">
        <v>1444</v>
      </c>
      <c r="S71" s="129" t="s">
        <v>1747</v>
      </c>
      <c r="T71" s="129" t="s">
        <v>1748</v>
      </c>
      <c r="U71" s="129" t="s">
        <v>1493</v>
      </c>
      <c r="V71" s="129" t="s">
        <v>1445</v>
      </c>
      <c r="W71" s="129">
        <v>0</v>
      </c>
      <c r="X71" s="129"/>
      <c r="Y71" s="129" t="s">
        <v>1749</v>
      </c>
      <c r="Z71" s="129" t="s">
        <v>1557</v>
      </c>
      <c r="AA71" s="129">
        <v>330</v>
      </c>
      <c r="AB71" s="129">
        <v>0.497415</v>
      </c>
      <c r="AC71" s="129" t="s">
        <v>1491</v>
      </c>
    </row>
    <row r="72" spans="1:29" customFormat="1" ht="15" x14ac:dyDescent="0.2">
      <c r="A72" t="s">
        <v>1750</v>
      </c>
      <c r="B72">
        <v>4</v>
      </c>
      <c r="C72">
        <v>82626709</v>
      </c>
      <c r="D72">
        <v>5734</v>
      </c>
      <c r="E72">
        <v>81626709</v>
      </c>
      <c r="F72">
        <v>83660597</v>
      </c>
      <c r="G72">
        <v>0</v>
      </c>
      <c r="H72" t="s">
        <v>1731</v>
      </c>
      <c r="I72" t="s">
        <v>62</v>
      </c>
      <c r="J72" t="s">
        <v>1732</v>
      </c>
      <c r="K72" t="s">
        <v>1751</v>
      </c>
      <c r="L72" s="69">
        <v>0.179364</v>
      </c>
      <c r="M72" s="1">
        <v>-5.3815300000000003E-2</v>
      </c>
      <c r="N72" s="1">
        <v>7.8193499999999992E-3</v>
      </c>
      <c r="O72" s="127">
        <v>11.23</v>
      </c>
      <c r="P72" s="128" t="s">
        <v>186</v>
      </c>
      <c r="Q72" t="s">
        <v>1449</v>
      </c>
      <c r="R72" t="s">
        <v>1444</v>
      </c>
      <c r="S72" s="129" t="s">
        <v>1752</v>
      </c>
      <c r="T72" s="129" t="s">
        <v>1753</v>
      </c>
      <c r="U72" s="129" t="s">
        <v>1457</v>
      </c>
      <c r="V72" s="129" t="s">
        <v>1445</v>
      </c>
      <c r="W72" s="129">
        <v>2830</v>
      </c>
      <c r="X72" s="129">
        <v>11.83</v>
      </c>
      <c r="Y72" s="130" t="s">
        <v>1444</v>
      </c>
      <c r="Z72" s="129"/>
      <c r="AA72" s="129">
        <v>308</v>
      </c>
      <c r="AB72" s="130" t="s">
        <v>1444</v>
      </c>
      <c r="AC72" s="129" t="s">
        <v>1443</v>
      </c>
    </row>
    <row r="73" spans="1:29" customFormat="1" ht="15" x14ac:dyDescent="0.2">
      <c r="A73" t="s">
        <v>1754</v>
      </c>
      <c r="B73">
        <v>6</v>
      </c>
      <c r="C73">
        <v>31343599</v>
      </c>
      <c r="D73">
        <v>6415</v>
      </c>
      <c r="E73">
        <v>25500000</v>
      </c>
      <c r="F73">
        <v>34000000</v>
      </c>
      <c r="G73">
        <v>1</v>
      </c>
      <c r="H73" t="s">
        <v>1731</v>
      </c>
      <c r="I73" t="s">
        <v>62</v>
      </c>
      <c r="J73" t="s">
        <v>1732</v>
      </c>
      <c r="K73" t="s">
        <v>1755</v>
      </c>
      <c r="L73" s="69">
        <v>0.68303100000000005</v>
      </c>
      <c r="M73" s="1">
        <v>-9.5306299999999997E-2</v>
      </c>
      <c r="N73" s="1">
        <v>6.5818400000000003E-3</v>
      </c>
      <c r="O73" s="127">
        <v>46.791400000000003</v>
      </c>
      <c r="P73" s="128">
        <v>1</v>
      </c>
      <c r="Q73" t="s">
        <v>1449</v>
      </c>
      <c r="R73" t="s">
        <v>1444</v>
      </c>
      <c r="S73" s="130" t="s">
        <v>1444</v>
      </c>
      <c r="T73" s="130" t="s">
        <v>1444</v>
      </c>
      <c r="U73" s="129" t="s">
        <v>1453</v>
      </c>
      <c r="V73" s="130" t="s">
        <v>1444</v>
      </c>
      <c r="W73" s="129"/>
      <c r="X73" s="129">
        <v>8.9640000000000004</v>
      </c>
      <c r="Y73" s="129"/>
      <c r="Z73" s="129"/>
      <c r="AA73" s="129"/>
      <c r="AB73" s="129"/>
      <c r="AC73" s="129" t="s">
        <v>1443</v>
      </c>
    </row>
    <row r="74" spans="1:29" customFormat="1" ht="15" x14ac:dyDescent="0.2">
      <c r="A74" t="s">
        <v>1756</v>
      </c>
      <c r="B74">
        <v>6</v>
      </c>
      <c r="C74">
        <v>43790159</v>
      </c>
      <c r="D74">
        <v>1546</v>
      </c>
      <c r="E74">
        <v>42790159</v>
      </c>
      <c r="F74">
        <v>44792590</v>
      </c>
      <c r="G74">
        <v>0</v>
      </c>
      <c r="H74" t="s">
        <v>1731</v>
      </c>
      <c r="I74" t="s">
        <v>62</v>
      </c>
      <c r="J74" t="s">
        <v>1732</v>
      </c>
      <c r="K74" t="s">
        <v>1757</v>
      </c>
      <c r="L74" s="69">
        <v>0.47616000000000003</v>
      </c>
      <c r="M74" s="1">
        <v>-4.16295E-2</v>
      </c>
      <c r="N74" s="1">
        <v>6.0528099999999996E-3</v>
      </c>
      <c r="O74" s="127">
        <v>11.2159</v>
      </c>
      <c r="P74" s="128" t="s">
        <v>186</v>
      </c>
      <c r="Q74" t="s">
        <v>1449</v>
      </c>
      <c r="R74" t="s">
        <v>1444</v>
      </c>
      <c r="S74" s="129" t="s">
        <v>991</v>
      </c>
      <c r="T74" s="129" t="s">
        <v>1758</v>
      </c>
      <c r="U74" s="129" t="s">
        <v>1457</v>
      </c>
      <c r="V74" s="129" t="s">
        <v>1445</v>
      </c>
      <c r="W74" s="129">
        <v>3672</v>
      </c>
      <c r="X74" s="129">
        <v>12.4</v>
      </c>
      <c r="Y74" s="130" t="s">
        <v>1444</v>
      </c>
      <c r="Z74" s="129"/>
      <c r="AA74" s="129"/>
      <c r="AB74" s="130" t="s">
        <v>1444</v>
      </c>
      <c r="AC74" s="129" t="s">
        <v>1443</v>
      </c>
    </row>
    <row r="75" spans="1:29" customFormat="1" ht="15" x14ac:dyDescent="0.2">
      <c r="A75" t="s">
        <v>1759</v>
      </c>
      <c r="B75">
        <v>9</v>
      </c>
      <c r="C75">
        <v>76489957</v>
      </c>
      <c r="D75">
        <v>1715</v>
      </c>
      <c r="E75">
        <v>75388600</v>
      </c>
      <c r="F75">
        <v>77524674</v>
      </c>
      <c r="G75">
        <v>0</v>
      </c>
      <c r="H75" t="s">
        <v>1731</v>
      </c>
      <c r="I75" t="s">
        <v>62</v>
      </c>
      <c r="J75" t="s">
        <v>1732</v>
      </c>
      <c r="K75" t="s">
        <v>1760</v>
      </c>
      <c r="L75" s="69">
        <v>0.749421</v>
      </c>
      <c r="M75" s="1">
        <v>5.8056200000000002E-2</v>
      </c>
      <c r="N75" s="1">
        <v>6.9917900000000003E-3</v>
      </c>
      <c r="O75" s="127">
        <v>15.995200000000001</v>
      </c>
      <c r="P75" s="128">
        <v>1</v>
      </c>
      <c r="Q75" t="s">
        <v>1449</v>
      </c>
      <c r="R75" t="s">
        <v>1444</v>
      </c>
      <c r="S75" s="129" t="s">
        <v>752</v>
      </c>
      <c r="T75" s="129" t="s">
        <v>1761</v>
      </c>
      <c r="U75" s="129" t="s">
        <v>1446</v>
      </c>
      <c r="V75" s="129" t="s">
        <v>1445</v>
      </c>
      <c r="W75" s="129">
        <v>0</v>
      </c>
      <c r="X75" s="129">
        <v>8.7240000000000002</v>
      </c>
      <c r="Y75" s="130" t="s">
        <v>1444</v>
      </c>
      <c r="Z75" s="129"/>
      <c r="AA75" s="129"/>
      <c r="AB75" s="130" t="s">
        <v>1444</v>
      </c>
      <c r="AC75" s="129" t="s">
        <v>1443</v>
      </c>
    </row>
    <row r="76" spans="1:29" customFormat="1" ht="15" x14ac:dyDescent="0.2">
      <c r="A76" t="s">
        <v>1762</v>
      </c>
      <c r="B76">
        <v>9</v>
      </c>
      <c r="C76">
        <v>133273983</v>
      </c>
      <c r="D76">
        <v>7</v>
      </c>
      <c r="E76">
        <v>132204885</v>
      </c>
      <c r="F76">
        <v>134474633</v>
      </c>
      <c r="G76">
        <v>0</v>
      </c>
      <c r="H76" t="s">
        <v>1731</v>
      </c>
      <c r="I76" t="s">
        <v>62</v>
      </c>
      <c r="J76" t="s">
        <v>1732</v>
      </c>
      <c r="K76" t="s">
        <v>1763</v>
      </c>
      <c r="L76" s="69">
        <v>0.182666</v>
      </c>
      <c r="M76" s="1">
        <v>-0.11673699999999999</v>
      </c>
      <c r="N76" s="1">
        <v>7.7623400000000004E-3</v>
      </c>
      <c r="O76" s="127">
        <v>50.389400000000002</v>
      </c>
      <c r="P76" s="128">
        <v>1</v>
      </c>
      <c r="Q76" t="s">
        <v>1449</v>
      </c>
      <c r="R76" t="s">
        <v>1444</v>
      </c>
      <c r="S76" s="129" t="s">
        <v>1764</v>
      </c>
      <c r="T76" s="129" t="s">
        <v>1765</v>
      </c>
      <c r="U76" s="129" t="s">
        <v>1446</v>
      </c>
      <c r="V76" s="129" t="s">
        <v>1445</v>
      </c>
      <c r="W76" s="129">
        <v>0</v>
      </c>
      <c r="X76" s="129">
        <v>6.1539999999999999</v>
      </c>
      <c r="Y76" s="130" t="s">
        <v>1444</v>
      </c>
      <c r="Z76" s="129"/>
      <c r="AA76" s="129"/>
      <c r="AB76" s="130" t="s">
        <v>1444</v>
      </c>
      <c r="AC76" s="129" t="s">
        <v>1443</v>
      </c>
    </row>
    <row r="77" spans="1:29" customFormat="1" ht="15" x14ac:dyDescent="0.2">
      <c r="A77" t="s">
        <v>1766</v>
      </c>
      <c r="B77">
        <v>10</v>
      </c>
      <c r="C77">
        <v>63389329</v>
      </c>
      <c r="D77">
        <v>1034</v>
      </c>
      <c r="E77">
        <v>62156270</v>
      </c>
      <c r="F77">
        <v>64521234</v>
      </c>
      <c r="G77">
        <v>0</v>
      </c>
      <c r="H77" t="s">
        <v>1731</v>
      </c>
      <c r="I77" t="s">
        <v>62</v>
      </c>
      <c r="J77" t="s">
        <v>1732</v>
      </c>
      <c r="K77" t="s">
        <v>1767</v>
      </c>
      <c r="L77" s="69">
        <v>0.53503599999999996</v>
      </c>
      <c r="M77" s="1">
        <v>-4.1859500000000001E-2</v>
      </c>
      <c r="N77" s="1">
        <v>6.0139199999999999E-3</v>
      </c>
      <c r="O77" s="127">
        <v>11.4695</v>
      </c>
      <c r="P77" s="128">
        <v>1</v>
      </c>
      <c r="Q77" t="s">
        <v>1449</v>
      </c>
      <c r="R77" t="s">
        <v>1444</v>
      </c>
      <c r="S77" s="129" t="s">
        <v>1768</v>
      </c>
      <c r="T77" s="129" t="s">
        <v>1769</v>
      </c>
      <c r="U77" s="129" t="s">
        <v>1446</v>
      </c>
      <c r="V77" s="129" t="s">
        <v>1445</v>
      </c>
      <c r="W77" s="129">
        <v>0</v>
      </c>
      <c r="X77" s="129">
        <v>0.89300000000000002</v>
      </c>
      <c r="Y77" s="130" t="s">
        <v>1444</v>
      </c>
      <c r="Z77" s="129"/>
      <c r="AA77" s="129"/>
      <c r="AB77" s="130" t="s">
        <v>1444</v>
      </c>
      <c r="AC77" s="129" t="s">
        <v>1443</v>
      </c>
    </row>
    <row r="78" spans="1:29" customFormat="1" ht="15" x14ac:dyDescent="0.2">
      <c r="A78" t="s">
        <v>1770</v>
      </c>
      <c r="B78">
        <v>10</v>
      </c>
      <c r="C78">
        <v>121383201</v>
      </c>
      <c r="D78">
        <v>4667</v>
      </c>
      <c r="E78">
        <v>120383201</v>
      </c>
      <c r="F78">
        <v>122393958</v>
      </c>
      <c r="G78">
        <v>0</v>
      </c>
      <c r="H78" t="s">
        <v>1731</v>
      </c>
      <c r="I78" t="s">
        <v>62</v>
      </c>
      <c r="J78" t="s">
        <v>1732</v>
      </c>
      <c r="K78" t="s">
        <v>1771</v>
      </c>
      <c r="L78" s="69">
        <v>0.37483499999999997</v>
      </c>
      <c r="M78" s="1">
        <v>4.8702500000000003E-2</v>
      </c>
      <c r="N78" s="1">
        <v>6.25794E-3</v>
      </c>
      <c r="O78" s="127">
        <v>14.148199999999999</v>
      </c>
      <c r="P78" s="128" t="s">
        <v>186</v>
      </c>
      <c r="Q78" t="s">
        <v>1449</v>
      </c>
      <c r="R78" t="s">
        <v>1444</v>
      </c>
      <c r="S78" s="130" t="s">
        <v>1444</v>
      </c>
      <c r="T78" s="130" t="s">
        <v>1444</v>
      </c>
      <c r="U78" s="129" t="s">
        <v>1453</v>
      </c>
      <c r="V78" s="130" t="s">
        <v>1444</v>
      </c>
      <c r="W78" s="129"/>
      <c r="X78" s="129">
        <v>0.80800000000000005</v>
      </c>
      <c r="Y78" s="129"/>
      <c r="Z78" s="129"/>
      <c r="AA78" s="129"/>
      <c r="AB78" s="129"/>
      <c r="AC78" s="129" t="s">
        <v>1443</v>
      </c>
    </row>
    <row r="79" spans="1:29" customFormat="1" ht="15" x14ac:dyDescent="0.2">
      <c r="A79" t="s">
        <v>1772</v>
      </c>
      <c r="B79">
        <v>11</v>
      </c>
      <c r="C79">
        <v>5239053</v>
      </c>
      <c r="D79">
        <v>5591</v>
      </c>
      <c r="E79">
        <v>4239053</v>
      </c>
      <c r="F79">
        <v>6239053</v>
      </c>
      <c r="G79">
        <v>0</v>
      </c>
      <c r="H79" t="s">
        <v>1731</v>
      </c>
      <c r="I79" t="s">
        <v>62</v>
      </c>
      <c r="J79" t="s">
        <v>1732</v>
      </c>
      <c r="K79" t="s">
        <v>1773</v>
      </c>
      <c r="L79" s="69">
        <v>2.5692699999999998E-3</v>
      </c>
      <c r="M79" s="1">
        <v>0.46277400000000002</v>
      </c>
      <c r="N79" s="1">
        <v>6.6407999999999995E-2</v>
      </c>
      <c r="O79" s="127">
        <v>11.4948</v>
      </c>
      <c r="P79" s="128" t="s">
        <v>186</v>
      </c>
      <c r="Q79" t="s">
        <v>1449</v>
      </c>
      <c r="R79" t="s">
        <v>1444</v>
      </c>
      <c r="S79" s="129" t="s">
        <v>1774</v>
      </c>
      <c r="T79" s="129" t="s">
        <v>1775</v>
      </c>
      <c r="U79" s="129" t="s">
        <v>1508</v>
      </c>
      <c r="V79" s="129" t="s">
        <v>1445</v>
      </c>
      <c r="W79" s="129">
        <v>4570</v>
      </c>
      <c r="X79" s="129">
        <v>2E-3</v>
      </c>
      <c r="Y79" s="130" t="s">
        <v>1444</v>
      </c>
      <c r="Z79" s="129"/>
      <c r="AA79" s="129"/>
      <c r="AB79" s="130" t="s">
        <v>1444</v>
      </c>
      <c r="AC79" s="129" t="s">
        <v>1443</v>
      </c>
    </row>
    <row r="80" spans="1:29" s="138" customFormat="1" ht="15" x14ac:dyDescent="0.2">
      <c r="A80" s="138" t="s">
        <v>1776</v>
      </c>
      <c r="B80" s="138">
        <v>16</v>
      </c>
      <c r="C80" s="138">
        <v>57375150</v>
      </c>
      <c r="D80" s="138">
        <v>4731</v>
      </c>
      <c r="E80" s="138">
        <v>56065223</v>
      </c>
      <c r="F80" s="138">
        <v>58857314</v>
      </c>
      <c r="G80" s="138">
        <v>0</v>
      </c>
      <c r="H80" s="138" t="s">
        <v>1731</v>
      </c>
      <c r="I80" s="138" t="s">
        <v>62</v>
      </c>
      <c r="J80" s="138" t="s">
        <v>1732</v>
      </c>
      <c r="K80" s="138" t="s">
        <v>1777</v>
      </c>
      <c r="L80" s="139">
        <v>0.60057799999999995</v>
      </c>
      <c r="M80" s="140">
        <v>-0.226101</v>
      </c>
      <c r="N80" s="140">
        <v>6.30073E-3</v>
      </c>
      <c r="O80" s="141">
        <v>281.27800000000002</v>
      </c>
      <c r="P80" s="142">
        <v>1</v>
      </c>
      <c r="Q80" s="138" t="s">
        <v>1454</v>
      </c>
      <c r="R80" s="138" t="s">
        <v>62</v>
      </c>
      <c r="S80" s="143" t="s">
        <v>62</v>
      </c>
      <c r="T80" s="143" t="s">
        <v>1778</v>
      </c>
      <c r="U80" s="143" t="s">
        <v>1446</v>
      </c>
      <c r="V80" s="143" t="s">
        <v>1445</v>
      </c>
      <c r="W80" s="143">
        <v>0</v>
      </c>
      <c r="X80" s="143"/>
      <c r="Y80" s="144" t="s">
        <v>1444</v>
      </c>
      <c r="Z80" s="143"/>
      <c r="AA80" s="143"/>
      <c r="AB80" s="144" t="s">
        <v>1444</v>
      </c>
      <c r="AC80" s="143" t="s">
        <v>1443</v>
      </c>
    </row>
    <row r="81" spans="1:29" customFormat="1" ht="15" x14ac:dyDescent="0.2">
      <c r="A81" t="s">
        <v>1779</v>
      </c>
      <c r="B81">
        <v>19</v>
      </c>
      <c r="C81">
        <v>48703205</v>
      </c>
      <c r="D81">
        <v>29</v>
      </c>
      <c r="E81">
        <v>47668049</v>
      </c>
      <c r="F81">
        <v>49756272</v>
      </c>
      <c r="G81">
        <v>0</v>
      </c>
      <c r="H81" t="s">
        <v>1731</v>
      </c>
      <c r="I81" t="s">
        <v>62</v>
      </c>
      <c r="J81" t="s">
        <v>1732</v>
      </c>
      <c r="K81" t="s">
        <v>1780</v>
      </c>
      <c r="L81" s="69">
        <v>0.50126400000000004</v>
      </c>
      <c r="M81" s="1">
        <v>5.6499800000000003E-2</v>
      </c>
      <c r="N81" s="1">
        <v>6.0161299999999997E-3</v>
      </c>
      <c r="O81" s="127">
        <v>20.227599999999999</v>
      </c>
      <c r="P81" s="128">
        <v>1</v>
      </c>
      <c r="Q81" t="s">
        <v>1449</v>
      </c>
      <c r="R81" t="s">
        <v>1444</v>
      </c>
      <c r="S81" s="129" t="s">
        <v>1781</v>
      </c>
      <c r="T81" s="129" t="s">
        <v>1782</v>
      </c>
      <c r="U81" s="129" t="s">
        <v>1783</v>
      </c>
      <c r="V81" s="129" t="s">
        <v>1445</v>
      </c>
      <c r="W81" s="129">
        <v>0</v>
      </c>
      <c r="X81" s="129">
        <v>6.3E-2</v>
      </c>
      <c r="Y81" s="130" t="s">
        <v>1444</v>
      </c>
      <c r="Z81" s="129"/>
      <c r="AA81" s="129">
        <v>300</v>
      </c>
      <c r="AB81" s="130" t="s">
        <v>1444</v>
      </c>
      <c r="AC81" s="129" t="s">
        <v>1784</v>
      </c>
    </row>
    <row r="82" spans="1:29" customFormat="1" ht="15" x14ac:dyDescent="0.2">
      <c r="A82" t="s">
        <v>1785</v>
      </c>
      <c r="B82">
        <v>20</v>
      </c>
      <c r="C82">
        <v>62323154</v>
      </c>
      <c r="D82">
        <v>1377</v>
      </c>
      <c r="E82">
        <v>61323154</v>
      </c>
      <c r="F82">
        <v>63323304</v>
      </c>
      <c r="G82">
        <v>0</v>
      </c>
      <c r="H82" t="s">
        <v>1731</v>
      </c>
      <c r="I82" t="s">
        <v>62</v>
      </c>
      <c r="J82" t="s">
        <v>1732</v>
      </c>
      <c r="K82" t="s">
        <v>1786</v>
      </c>
      <c r="L82" s="69">
        <v>0.22773299999999999</v>
      </c>
      <c r="M82" s="1">
        <v>-4.8348000000000002E-2</v>
      </c>
      <c r="N82" s="1">
        <v>7.1716799999999997E-3</v>
      </c>
      <c r="O82" s="127">
        <v>10.8048</v>
      </c>
      <c r="P82" s="128" t="s">
        <v>186</v>
      </c>
      <c r="Q82" t="s">
        <v>1449</v>
      </c>
      <c r="R82" t="s">
        <v>1444</v>
      </c>
      <c r="S82" s="129" t="s">
        <v>1787</v>
      </c>
      <c r="T82" s="129" t="s">
        <v>1788</v>
      </c>
      <c r="U82" s="129" t="s">
        <v>1446</v>
      </c>
      <c r="V82" s="129" t="s">
        <v>1445</v>
      </c>
      <c r="W82" s="129">
        <v>0</v>
      </c>
      <c r="X82" s="129">
        <v>8.0570000000000004</v>
      </c>
      <c r="Y82" s="130" t="s">
        <v>1444</v>
      </c>
      <c r="Z82" s="129"/>
      <c r="AA82" s="129"/>
      <c r="AB82" s="130" t="s">
        <v>1444</v>
      </c>
      <c r="AC82" s="129" t="s">
        <v>1443</v>
      </c>
    </row>
    <row r="83" spans="1:29" customFormat="1" ht="15" x14ac:dyDescent="0.2">
      <c r="A83" t="s">
        <v>1789</v>
      </c>
      <c r="B83">
        <v>23</v>
      </c>
      <c r="C83">
        <v>112904564</v>
      </c>
      <c r="D83">
        <v>5801</v>
      </c>
      <c r="E83">
        <v>111864896</v>
      </c>
      <c r="F83">
        <v>113915666</v>
      </c>
      <c r="G83">
        <v>0</v>
      </c>
      <c r="H83" t="s">
        <v>1731</v>
      </c>
      <c r="I83" t="s">
        <v>62</v>
      </c>
      <c r="J83" t="s">
        <v>1732</v>
      </c>
      <c r="K83" t="s">
        <v>1790</v>
      </c>
      <c r="L83" s="69">
        <v>0.235536</v>
      </c>
      <c r="M83" s="1">
        <v>-4.08841E-2</v>
      </c>
      <c r="N83" s="1">
        <v>5.9176200000000002E-3</v>
      </c>
      <c r="O83" s="127">
        <v>11.3111</v>
      </c>
      <c r="P83" s="128" t="s">
        <v>186</v>
      </c>
      <c r="Q83" t="s">
        <v>1449</v>
      </c>
      <c r="R83" t="s">
        <v>1444</v>
      </c>
      <c r="S83" s="130" t="s">
        <v>1444</v>
      </c>
      <c r="T83" s="129" t="s">
        <v>1791</v>
      </c>
      <c r="U83" s="129" t="s">
        <v>1479</v>
      </c>
      <c r="V83" s="129" t="s">
        <v>1478</v>
      </c>
      <c r="W83" s="129">
        <v>0</v>
      </c>
      <c r="X83" s="129"/>
      <c r="Y83" s="130" t="s">
        <v>1444</v>
      </c>
      <c r="Z83" s="129"/>
      <c r="AA83" s="129"/>
      <c r="AB83" s="130" t="s">
        <v>1444</v>
      </c>
      <c r="AC83" s="129" t="s">
        <v>1443</v>
      </c>
    </row>
    <row r="84" spans="1:29" s="131" customFormat="1" ht="15" x14ac:dyDescent="0.2">
      <c r="A84" s="131" t="s">
        <v>1922</v>
      </c>
      <c r="B84" s="131">
        <v>1</v>
      </c>
      <c r="C84" s="131">
        <v>26695422</v>
      </c>
      <c r="D84" s="131">
        <v>1199</v>
      </c>
      <c r="E84" s="131">
        <v>25607100</v>
      </c>
      <c r="F84" s="131">
        <v>28041635</v>
      </c>
      <c r="G84" s="131">
        <v>0</v>
      </c>
      <c r="H84" s="131" t="s">
        <v>2282</v>
      </c>
      <c r="I84" s="131" t="s">
        <v>63</v>
      </c>
      <c r="J84" s="131" t="s">
        <v>2283</v>
      </c>
      <c r="K84" s="131" t="s">
        <v>1925</v>
      </c>
      <c r="L84" s="132">
        <v>2.2083200000000001E-2</v>
      </c>
      <c r="M84" s="133">
        <v>-0.169956</v>
      </c>
      <c r="N84" s="133">
        <v>2.0236799999999999E-2</v>
      </c>
      <c r="O84" s="134">
        <v>16.344100000000001</v>
      </c>
      <c r="P84" s="135" t="s">
        <v>186</v>
      </c>
      <c r="Q84" s="131" t="s">
        <v>1449</v>
      </c>
      <c r="R84" s="131" t="s">
        <v>1444</v>
      </c>
      <c r="S84" s="136" t="s">
        <v>1926</v>
      </c>
      <c r="T84" s="136" t="s">
        <v>1927</v>
      </c>
      <c r="U84" s="136" t="s">
        <v>1508</v>
      </c>
      <c r="V84" s="136" t="s">
        <v>1445</v>
      </c>
      <c r="W84" s="136">
        <v>593</v>
      </c>
      <c r="X84" s="136">
        <v>22.1</v>
      </c>
      <c r="Y84" s="137" t="s">
        <v>1444</v>
      </c>
      <c r="Z84" s="136"/>
      <c r="AA84" s="136">
        <v>509</v>
      </c>
      <c r="AB84" s="137" t="s">
        <v>1444</v>
      </c>
      <c r="AC84" s="136" t="s">
        <v>1443</v>
      </c>
    </row>
    <row r="85" spans="1:29" s="138" customFormat="1" ht="15" x14ac:dyDescent="0.2">
      <c r="A85" s="138" t="s">
        <v>2284</v>
      </c>
      <c r="B85" s="138">
        <v>1</v>
      </c>
      <c r="C85" s="138">
        <v>203186754</v>
      </c>
      <c r="D85" s="138">
        <v>25</v>
      </c>
      <c r="E85" s="138">
        <v>201619128</v>
      </c>
      <c r="F85" s="138">
        <v>204518459</v>
      </c>
      <c r="G85" s="138">
        <v>0</v>
      </c>
      <c r="H85" s="138" t="s">
        <v>2282</v>
      </c>
      <c r="I85" s="138" t="s">
        <v>63</v>
      </c>
      <c r="J85" s="138" t="s">
        <v>2283</v>
      </c>
      <c r="K85" s="138" t="s">
        <v>2285</v>
      </c>
      <c r="L85" s="139">
        <v>0.79064800000000002</v>
      </c>
      <c r="M85" s="140">
        <v>0.67030299999999998</v>
      </c>
      <c r="N85" s="140">
        <v>7.2593299999999996E-3</v>
      </c>
      <c r="O85" s="141">
        <v>1853.47</v>
      </c>
      <c r="P85" s="142">
        <v>1</v>
      </c>
      <c r="Q85" s="138" t="s">
        <v>1454</v>
      </c>
      <c r="R85" s="138" t="s">
        <v>63</v>
      </c>
      <c r="S85" s="143" t="s">
        <v>63</v>
      </c>
      <c r="T85" s="143" t="s">
        <v>2286</v>
      </c>
      <c r="U85" s="143" t="s">
        <v>1508</v>
      </c>
      <c r="V85" s="143" t="s">
        <v>1445</v>
      </c>
      <c r="W85" s="143">
        <v>50</v>
      </c>
      <c r="X85" s="143">
        <v>0.40699999999999997</v>
      </c>
      <c r="Y85" s="144" t="s">
        <v>1444</v>
      </c>
      <c r="Z85" s="143"/>
      <c r="AA85" s="143"/>
      <c r="AB85" s="144" t="s">
        <v>1444</v>
      </c>
      <c r="AC85" s="143" t="s">
        <v>1443</v>
      </c>
    </row>
    <row r="86" spans="1:29" customFormat="1" ht="15" x14ac:dyDescent="0.2">
      <c r="A86" t="s">
        <v>2287</v>
      </c>
      <c r="B86">
        <v>2</v>
      </c>
      <c r="C86">
        <v>27526125</v>
      </c>
      <c r="D86">
        <v>1351</v>
      </c>
      <c r="E86">
        <v>26175328</v>
      </c>
      <c r="F86">
        <v>28530004</v>
      </c>
      <c r="G86">
        <v>0</v>
      </c>
      <c r="H86" t="s">
        <v>2282</v>
      </c>
      <c r="I86" t="s">
        <v>63</v>
      </c>
      <c r="J86" t="s">
        <v>2283</v>
      </c>
      <c r="K86" t="s">
        <v>1444</v>
      </c>
      <c r="L86" s="69">
        <v>0.62416799999999995</v>
      </c>
      <c r="M86" s="1">
        <v>-5.8238199999999997E-2</v>
      </c>
      <c r="N86" s="1">
        <v>5.5125399999999998E-3</v>
      </c>
      <c r="O86" s="127">
        <v>25.362100000000002</v>
      </c>
      <c r="P86" s="128">
        <v>1</v>
      </c>
      <c r="Q86" t="s">
        <v>1449</v>
      </c>
      <c r="R86" t="s">
        <v>1444</v>
      </c>
      <c r="S86" s="129" t="s">
        <v>1737</v>
      </c>
      <c r="T86" s="129" t="s">
        <v>1738</v>
      </c>
      <c r="U86" s="129" t="s">
        <v>1457</v>
      </c>
      <c r="V86" s="129" t="s">
        <v>1445</v>
      </c>
      <c r="W86" s="129">
        <v>2441</v>
      </c>
      <c r="X86" s="129"/>
      <c r="Y86" s="130" t="s">
        <v>1444</v>
      </c>
      <c r="Z86" s="129"/>
      <c r="AA86" s="129"/>
      <c r="AB86" s="130" t="s">
        <v>1444</v>
      </c>
      <c r="AC86" s="129" t="s">
        <v>1443</v>
      </c>
    </row>
    <row r="87" spans="1:29" customFormat="1" ht="15" x14ac:dyDescent="0.2">
      <c r="A87" t="s">
        <v>2288</v>
      </c>
      <c r="B87">
        <v>2</v>
      </c>
      <c r="C87">
        <v>60287405</v>
      </c>
      <c r="D87">
        <v>3801</v>
      </c>
      <c r="E87">
        <v>59261964</v>
      </c>
      <c r="F87">
        <v>61294176</v>
      </c>
      <c r="G87">
        <v>0</v>
      </c>
      <c r="H87" t="s">
        <v>2282</v>
      </c>
      <c r="I87" t="s">
        <v>63</v>
      </c>
      <c r="J87" t="s">
        <v>2283</v>
      </c>
      <c r="K87" t="s">
        <v>2289</v>
      </c>
      <c r="L87" s="69">
        <v>0.60234699999999997</v>
      </c>
      <c r="M87" s="1">
        <v>3.8353900000000003E-2</v>
      </c>
      <c r="N87" s="1">
        <v>5.4662699999999996E-3</v>
      </c>
      <c r="O87" s="127">
        <v>11.642899999999999</v>
      </c>
      <c r="P87" s="128" t="s">
        <v>186</v>
      </c>
      <c r="Q87" t="s">
        <v>1449</v>
      </c>
      <c r="R87" t="s">
        <v>1444</v>
      </c>
      <c r="S87" s="130" t="s">
        <v>1444</v>
      </c>
      <c r="T87" s="130" t="s">
        <v>1444</v>
      </c>
      <c r="U87" s="129" t="s">
        <v>1453</v>
      </c>
      <c r="V87" s="130" t="s">
        <v>1444</v>
      </c>
      <c r="W87" s="129"/>
      <c r="X87" s="129">
        <v>6.5629999999999997</v>
      </c>
      <c r="Y87" s="129"/>
      <c r="Z87" s="129"/>
      <c r="AA87" s="129"/>
      <c r="AB87" s="129"/>
      <c r="AC87" s="129" t="s">
        <v>1443</v>
      </c>
    </row>
    <row r="88" spans="1:29" customFormat="1" ht="15" x14ac:dyDescent="0.2">
      <c r="A88" t="s">
        <v>2290</v>
      </c>
      <c r="B88">
        <v>2</v>
      </c>
      <c r="C88">
        <v>210675783</v>
      </c>
      <c r="D88">
        <v>1701</v>
      </c>
      <c r="E88">
        <v>209675783</v>
      </c>
      <c r="F88">
        <v>211678331</v>
      </c>
      <c r="G88">
        <v>0</v>
      </c>
      <c r="H88" t="s">
        <v>2282</v>
      </c>
      <c r="I88" t="s">
        <v>63</v>
      </c>
      <c r="J88" t="s">
        <v>2283</v>
      </c>
      <c r="K88" t="s">
        <v>2291</v>
      </c>
      <c r="L88" s="69">
        <v>0.31320700000000001</v>
      </c>
      <c r="M88" s="1">
        <v>4.8525699999999998E-2</v>
      </c>
      <c r="N88" s="1">
        <v>5.7159699999999999E-3</v>
      </c>
      <c r="O88" s="127">
        <v>16.6829</v>
      </c>
      <c r="P88" s="128" t="s">
        <v>186</v>
      </c>
      <c r="Q88" t="s">
        <v>1449</v>
      </c>
      <c r="R88" t="s">
        <v>1444</v>
      </c>
      <c r="S88" s="129" t="s">
        <v>2292</v>
      </c>
      <c r="T88" s="129" t="s">
        <v>2293</v>
      </c>
      <c r="U88" s="129" t="s">
        <v>1493</v>
      </c>
      <c r="V88" s="129" t="s">
        <v>1445</v>
      </c>
      <c r="W88" s="129">
        <v>0</v>
      </c>
      <c r="X88" s="129"/>
      <c r="Y88" s="129" t="s">
        <v>2232</v>
      </c>
      <c r="Z88" s="129" t="s">
        <v>1557</v>
      </c>
      <c r="AA88" s="129">
        <v>404</v>
      </c>
      <c r="AB88" s="129">
        <v>0.69312600000000002</v>
      </c>
      <c r="AC88" s="129" t="s">
        <v>1491</v>
      </c>
    </row>
    <row r="89" spans="1:29" customFormat="1" ht="15" x14ac:dyDescent="0.2">
      <c r="A89" t="s">
        <v>2294</v>
      </c>
      <c r="B89">
        <v>8</v>
      </c>
      <c r="C89">
        <v>125487789</v>
      </c>
      <c r="D89">
        <v>1194</v>
      </c>
      <c r="E89">
        <v>124434926</v>
      </c>
      <c r="F89">
        <v>126529417</v>
      </c>
      <c r="G89">
        <v>0</v>
      </c>
      <c r="H89" t="s">
        <v>2282</v>
      </c>
      <c r="I89" t="s">
        <v>63</v>
      </c>
      <c r="J89" t="s">
        <v>2283</v>
      </c>
      <c r="K89" t="s">
        <v>2295</v>
      </c>
      <c r="L89" s="69">
        <v>0.41234799999999999</v>
      </c>
      <c r="M89" s="1">
        <v>-0.10879900000000001</v>
      </c>
      <c r="N89" s="1">
        <v>5.4519700000000004E-3</v>
      </c>
      <c r="O89" s="127">
        <v>87.876199999999997</v>
      </c>
      <c r="P89" s="128">
        <v>1</v>
      </c>
      <c r="Q89" t="s">
        <v>1449</v>
      </c>
      <c r="R89" t="s">
        <v>1444</v>
      </c>
      <c r="S89" s="130" t="s">
        <v>1444</v>
      </c>
      <c r="T89" s="129" t="s">
        <v>2083</v>
      </c>
      <c r="U89" s="129" t="s">
        <v>1479</v>
      </c>
      <c r="V89" s="129" t="s">
        <v>1478</v>
      </c>
      <c r="W89" s="129">
        <v>0</v>
      </c>
      <c r="X89" s="129">
        <v>13.83</v>
      </c>
      <c r="Y89" s="130" t="s">
        <v>1444</v>
      </c>
      <c r="Z89" s="129"/>
      <c r="AA89" s="129"/>
      <c r="AB89" s="130" t="s">
        <v>1444</v>
      </c>
      <c r="AC89" s="129" t="s">
        <v>1443</v>
      </c>
    </row>
    <row r="90" spans="1:29" customFormat="1" ht="15" x14ac:dyDescent="0.2">
      <c r="A90" t="s">
        <v>2296</v>
      </c>
      <c r="B90">
        <v>12</v>
      </c>
      <c r="C90">
        <v>120987058</v>
      </c>
      <c r="D90">
        <v>5973</v>
      </c>
      <c r="E90">
        <v>119942741</v>
      </c>
      <c r="F90">
        <v>122033534</v>
      </c>
      <c r="G90">
        <v>0</v>
      </c>
      <c r="H90" t="s">
        <v>2282</v>
      </c>
      <c r="I90" t="s">
        <v>63</v>
      </c>
      <c r="J90" t="s">
        <v>2283</v>
      </c>
      <c r="K90" t="s">
        <v>2297</v>
      </c>
      <c r="L90" s="69">
        <v>0.61985900000000005</v>
      </c>
      <c r="M90" s="1">
        <v>-5.3178999999999997E-2</v>
      </c>
      <c r="N90" s="1">
        <v>5.4560600000000004E-3</v>
      </c>
      <c r="O90" s="127">
        <v>21.720300000000002</v>
      </c>
      <c r="P90" s="128">
        <v>1</v>
      </c>
      <c r="Q90" t="s">
        <v>1449</v>
      </c>
      <c r="R90" t="s">
        <v>1444</v>
      </c>
      <c r="S90" s="129" t="s">
        <v>2298</v>
      </c>
      <c r="T90" s="129" t="s">
        <v>2299</v>
      </c>
      <c r="U90" s="129" t="s">
        <v>1446</v>
      </c>
      <c r="V90" s="129" t="s">
        <v>1445</v>
      </c>
      <c r="W90" s="129">
        <v>0</v>
      </c>
      <c r="X90" s="129">
        <v>2.008</v>
      </c>
      <c r="Y90" s="130" t="s">
        <v>1444</v>
      </c>
      <c r="Z90" s="129"/>
      <c r="AA90" s="129"/>
      <c r="AB90" s="130" t="s">
        <v>1444</v>
      </c>
      <c r="AC90" s="129" t="s">
        <v>1443</v>
      </c>
    </row>
    <row r="91" spans="1:29" customFormat="1" ht="15" x14ac:dyDescent="0.2">
      <c r="A91" t="s">
        <v>2300</v>
      </c>
      <c r="B91">
        <v>15</v>
      </c>
      <c r="C91">
        <v>60591082</v>
      </c>
      <c r="D91">
        <v>1408</v>
      </c>
      <c r="E91">
        <v>59570301</v>
      </c>
      <c r="F91">
        <v>61687613</v>
      </c>
      <c r="G91">
        <v>0</v>
      </c>
      <c r="H91" t="s">
        <v>2282</v>
      </c>
      <c r="I91" t="s">
        <v>63</v>
      </c>
      <c r="J91" t="s">
        <v>2283</v>
      </c>
      <c r="K91" t="s">
        <v>2301</v>
      </c>
      <c r="L91" s="69">
        <v>0.61984899999999998</v>
      </c>
      <c r="M91" s="1">
        <v>-6.68044E-2</v>
      </c>
      <c r="N91" s="1">
        <v>5.4528099999999998E-3</v>
      </c>
      <c r="O91" s="127">
        <v>33.781999999999996</v>
      </c>
      <c r="P91" s="128">
        <v>1</v>
      </c>
      <c r="Q91" t="s">
        <v>1449</v>
      </c>
      <c r="R91" t="s">
        <v>1444</v>
      </c>
      <c r="S91" s="129" t="s">
        <v>2302</v>
      </c>
      <c r="T91" s="129" t="s">
        <v>2303</v>
      </c>
      <c r="U91" s="129" t="s">
        <v>1479</v>
      </c>
      <c r="V91" s="129" t="s">
        <v>1478</v>
      </c>
      <c r="W91" s="129">
        <v>0</v>
      </c>
      <c r="X91" s="129">
        <v>14.92</v>
      </c>
      <c r="Y91" s="130" t="s">
        <v>1444</v>
      </c>
      <c r="Z91" s="129"/>
      <c r="AA91" s="129"/>
      <c r="AB91" s="130" t="s">
        <v>1444</v>
      </c>
      <c r="AC91" s="129" t="s">
        <v>1443</v>
      </c>
    </row>
    <row r="92" spans="1:29" customFormat="1" ht="15" x14ac:dyDescent="0.2">
      <c r="A92" t="s">
        <v>2304</v>
      </c>
      <c r="B92">
        <v>16</v>
      </c>
      <c r="C92">
        <v>88464908</v>
      </c>
      <c r="D92">
        <v>2026</v>
      </c>
      <c r="E92">
        <v>87442954</v>
      </c>
      <c r="F92">
        <v>89474762</v>
      </c>
      <c r="G92">
        <v>0</v>
      </c>
      <c r="H92" t="s">
        <v>2282</v>
      </c>
      <c r="I92" t="s">
        <v>63</v>
      </c>
      <c r="J92" t="s">
        <v>2283</v>
      </c>
      <c r="K92" t="s">
        <v>2305</v>
      </c>
      <c r="L92" s="69">
        <v>0.33921299999999999</v>
      </c>
      <c r="M92" s="1">
        <v>4.1945799999999998E-2</v>
      </c>
      <c r="N92" s="1">
        <v>5.6199600000000002E-3</v>
      </c>
      <c r="O92" s="127">
        <v>13.075200000000001</v>
      </c>
      <c r="P92" s="128" t="s">
        <v>186</v>
      </c>
      <c r="Q92" t="s">
        <v>1449</v>
      </c>
      <c r="R92" t="s">
        <v>1444</v>
      </c>
      <c r="S92" s="129" t="s">
        <v>2306</v>
      </c>
      <c r="T92" s="129" t="s">
        <v>2307</v>
      </c>
      <c r="U92" s="129" t="s">
        <v>1508</v>
      </c>
      <c r="V92" s="129" t="s">
        <v>1536</v>
      </c>
      <c r="W92" s="129">
        <v>4010</v>
      </c>
      <c r="X92" s="129">
        <v>14.05</v>
      </c>
      <c r="Y92" s="130" t="s">
        <v>1444</v>
      </c>
      <c r="Z92" s="129"/>
      <c r="AA92" s="129">
        <v>763</v>
      </c>
      <c r="AB92" s="130" t="s">
        <v>1444</v>
      </c>
      <c r="AC92" s="129" t="s">
        <v>1443</v>
      </c>
    </row>
    <row r="93" spans="1:29" customFormat="1" ht="15" x14ac:dyDescent="0.2">
      <c r="A93" t="s">
        <v>2308</v>
      </c>
      <c r="B93">
        <v>19</v>
      </c>
      <c r="C93">
        <v>48728969</v>
      </c>
      <c r="D93">
        <v>29</v>
      </c>
      <c r="E93">
        <v>47715345</v>
      </c>
      <c r="F93">
        <v>49746982</v>
      </c>
      <c r="G93">
        <v>0</v>
      </c>
      <c r="H93" t="s">
        <v>2282</v>
      </c>
      <c r="I93" t="s">
        <v>63</v>
      </c>
      <c r="J93" t="s">
        <v>2283</v>
      </c>
      <c r="K93" t="s">
        <v>2309</v>
      </c>
      <c r="L93" s="69">
        <v>0.51634500000000005</v>
      </c>
      <c r="M93" s="1">
        <v>3.7264600000000002E-2</v>
      </c>
      <c r="N93" s="1">
        <v>5.3786199999999998E-3</v>
      </c>
      <c r="O93" s="127">
        <v>11.3706</v>
      </c>
      <c r="P93" s="128" t="s">
        <v>186</v>
      </c>
      <c r="Q93" t="s">
        <v>1449</v>
      </c>
      <c r="R93" t="s">
        <v>1444</v>
      </c>
      <c r="S93" s="129" t="s">
        <v>2310</v>
      </c>
      <c r="T93" s="129" t="s">
        <v>2311</v>
      </c>
      <c r="U93" s="129" t="s">
        <v>1493</v>
      </c>
      <c r="V93" s="129" t="s">
        <v>1445</v>
      </c>
      <c r="W93" s="129">
        <v>0</v>
      </c>
      <c r="X93" s="129"/>
      <c r="Y93" s="129" t="s">
        <v>1857</v>
      </c>
      <c r="Z93" s="129" t="s">
        <v>2002</v>
      </c>
      <c r="AA93" s="129">
        <v>436</v>
      </c>
      <c r="AB93" s="129">
        <v>0.67176999999999998</v>
      </c>
      <c r="AC93" s="129" t="s">
        <v>1491</v>
      </c>
    </row>
    <row r="94" spans="1:29" customFormat="1" ht="15" x14ac:dyDescent="0.2">
      <c r="A94" t="s">
        <v>2312</v>
      </c>
      <c r="B94">
        <v>19</v>
      </c>
      <c r="C94">
        <v>53414810</v>
      </c>
      <c r="D94">
        <v>2547</v>
      </c>
      <c r="E94">
        <v>52400924</v>
      </c>
      <c r="F94">
        <v>54431351</v>
      </c>
      <c r="G94">
        <v>0</v>
      </c>
      <c r="H94" t="s">
        <v>2282</v>
      </c>
      <c r="I94" t="s">
        <v>63</v>
      </c>
      <c r="J94" t="s">
        <v>2283</v>
      </c>
      <c r="K94" t="s">
        <v>2313</v>
      </c>
      <c r="L94" s="69">
        <v>0.47772799999999999</v>
      </c>
      <c r="M94" s="1">
        <v>-5.8607199999999998E-2</v>
      </c>
      <c r="N94" s="1">
        <v>5.3350799999999999E-3</v>
      </c>
      <c r="O94" s="127">
        <v>27.346800000000002</v>
      </c>
      <c r="P94" s="128">
        <v>1</v>
      </c>
      <c r="Q94" t="s">
        <v>1449</v>
      </c>
      <c r="R94" t="s">
        <v>1444</v>
      </c>
      <c r="S94" s="129" t="s">
        <v>2314</v>
      </c>
      <c r="T94" s="129" t="s">
        <v>2315</v>
      </c>
      <c r="U94" s="129" t="s">
        <v>1457</v>
      </c>
      <c r="V94" s="129" t="s">
        <v>1445</v>
      </c>
      <c r="W94" s="129">
        <v>2801</v>
      </c>
      <c r="X94" s="129">
        <v>0.161</v>
      </c>
      <c r="Y94" s="130" t="s">
        <v>1444</v>
      </c>
      <c r="Z94" s="129"/>
      <c r="AA94" s="129"/>
      <c r="AB94" s="130" t="s">
        <v>1444</v>
      </c>
      <c r="AC94" s="129" t="s">
        <v>1443</v>
      </c>
    </row>
    <row r="95" spans="1:29" s="131" customFormat="1" ht="15" x14ac:dyDescent="0.2">
      <c r="A95" s="131" t="s">
        <v>1792</v>
      </c>
      <c r="B95" s="131">
        <v>4</v>
      </c>
      <c r="C95" s="131">
        <v>105089276</v>
      </c>
      <c r="D95" s="131">
        <v>4288</v>
      </c>
      <c r="E95" s="131">
        <v>104087429</v>
      </c>
      <c r="F95" s="131">
        <v>106117012</v>
      </c>
      <c r="G95" s="131">
        <v>0</v>
      </c>
      <c r="H95" s="131" t="s">
        <v>1793</v>
      </c>
      <c r="I95" s="131" t="s">
        <v>1794</v>
      </c>
      <c r="J95" s="131" t="s">
        <v>1795</v>
      </c>
      <c r="K95" s="131" t="s">
        <v>1796</v>
      </c>
      <c r="L95" s="132">
        <v>0.32045200000000001</v>
      </c>
      <c r="M95" s="133">
        <v>3.8067200000000002E-2</v>
      </c>
      <c r="N95" s="133">
        <v>4.6686200000000001E-3</v>
      </c>
      <c r="O95" s="134">
        <v>15.4528</v>
      </c>
      <c r="P95" s="135" t="s">
        <v>186</v>
      </c>
      <c r="Q95" s="131" t="s">
        <v>1449</v>
      </c>
      <c r="R95" s="131" t="s">
        <v>1444</v>
      </c>
      <c r="S95" s="137" t="s">
        <v>1444</v>
      </c>
      <c r="T95" s="136" t="s">
        <v>1797</v>
      </c>
      <c r="U95" s="136" t="s">
        <v>1479</v>
      </c>
      <c r="V95" s="136" t="s">
        <v>1478</v>
      </c>
      <c r="W95" s="136">
        <v>0</v>
      </c>
      <c r="X95" s="136">
        <v>1.782</v>
      </c>
      <c r="Y95" s="137" t="s">
        <v>1444</v>
      </c>
      <c r="Z95" s="136"/>
      <c r="AA95" s="136"/>
      <c r="AB95" s="137" t="s">
        <v>1444</v>
      </c>
      <c r="AC95" s="136" t="s">
        <v>1443</v>
      </c>
    </row>
    <row r="96" spans="1:29" customFormat="1" ht="15" x14ac:dyDescent="0.2">
      <c r="A96" t="s">
        <v>1798</v>
      </c>
      <c r="B96">
        <v>5</v>
      </c>
      <c r="C96">
        <v>143158852</v>
      </c>
      <c r="D96">
        <v>5115</v>
      </c>
      <c r="E96">
        <v>142153430</v>
      </c>
      <c r="F96">
        <v>144166295</v>
      </c>
      <c r="G96">
        <v>0</v>
      </c>
      <c r="H96" t="s">
        <v>1793</v>
      </c>
      <c r="I96" t="s">
        <v>1794</v>
      </c>
      <c r="J96" t="s">
        <v>1795</v>
      </c>
      <c r="K96" t="s">
        <v>1799</v>
      </c>
      <c r="L96" s="69">
        <v>0.24405199999999999</v>
      </c>
      <c r="M96" s="1">
        <v>-3.6990500000000003E-2</v>
      </c>
      <c r="N96" s="1">
        <v>5.03829E-3</v>
      </c>
      <c r="O96" s="127">
        <v>12.676500000000001</v>
      </c>
      <c r="P96" s="128" t="s">
        <v>186</v>
      </c>
      <c r="Q96" t="s">
        <v>1449</v>
      </c>
      <c r="R96" t="s">
        <v>1444</v>
      </c>
      <c r="S96" s="129" t="s">
        <v>1800</v>
      </c>
      <c r="T96" s="129" t="s">
        <v>1801</v>
      </c>
      <c r="U96" s="129" t="s">
        <v>1446</v>
      </c>
      <c r="V96" s="129" t="s">
        <v>1445</v>
      </c>
      <c r="W96" s="129">
        <v>0</v>
      </c>
      <c r="X96" s="129">
        <v>3.3359999999999999</v>
      </c>
      <c r="Y96" s="130" t="s">
        <v>1444</v>
      </c>
      <c r="Z96" s="129"/>
      <c r="AA96" s="129"/>
      <c r="AB96" s="130" t="s">
        <v>1444</v>
      </c>
      <c r="AC96" s="129" t="s">
        <v>1443</v>
      </c>
    </row>
    <row r="97" spans="1:29" customFormat="1" ht="15" x14ac:dyDescent="0.2">
      <c r="A97" t="s">
        <v>1590</v>
      </c>
      <c r="B97">
        <v>8</v>
      </c>
      <c r="C97">
        <v>16155085</v>
      </c>
      <c r="D97">
        <v>310</v>
      </c>
      <c r="E97">
        <v>15155085</v>
      </c>
      <c r="F97">
        <v>17437658</v>
      </c>
      <c r="G97">
        <v>0</v>
      </c>
      <c r="H97" t="s">
        <v>1793</v>
      </c>
      <c r="I97" t="s">
        <v>1794</v>
      </c>
      <c r="J97" t="s">
        <v>1795</v>
      </c>
      <c r="K97" t="s">
        <v>1589</v>
      </c>
      <c r="L97" s="69">
        <v>1.0415199999999999E-2</v>
      </c>
      <c r="M97" s="1">
        <v>0.23353199999999999</v>
      </c>
      <c r="N97" s="1">
        <v>2.12169E-2</v>
      </c>
      <c r="O97" s="127">
        <v>27.450900000000001</v>
      </c>
      <c r="P97" s="128">
        <v>1</v>
      </c>
      <c r="Q97" t="s">
        <v>1449</v>
      </c>
      <c r="R97" t="s">
        <v>1444</v>
      </c>
      <c r="S97" s="129" t="s">
        <v>639</v>
      </c>
      <c r="T97" s="129" t="s">
        <v>1588</v>
      </c>
      <c r="U97" s="129" t="s">
        <v>1587</v>
      </c>
      <c r="V97" s="129" t="s">
        <v>1445</v>
      </c>
      <c r="W97" s="129">
        <v>0</v>
      </c>
      <c r="X97" s="129"/>
      <c r="Y97" s="129" t="s">
        <v>1586</v>
      </c>
      <c r="Z97" s="129"/>
      <c r="AA97" s="129"/>
      <c r="AB97" s="129">
        <v>0.55367599999999995</v>
      </c>
      <c r="AC97" s="129" t="s">
        <v>1585</v>
      </c>
    </row>
    <row r="98" spans="1:29" s="138" customFormat="1" ht="15" x14ac:dyDescent="0.2">
      <c r="A98" s="138" t="s">
        <v>1802</v>
      </c>
      <c r="B98" s="138">
        <v>11</v>
      </c>
      <c r="C98" s="138">
        <v>102843985</v>
      </c>
      <c r="D98" s="138">
        <v>271</v>
      </c>
      <c r="E98" s="138">
        <v>100918962</v>
      </c>
      <c r="F98" s="138">
        <v>104892857</v>
      </c>
      <c r="G98" s="138">
        <v>0</v>
      </c>
      <c r="H98" s="138" t="s">
        <v>1793</v>
      </c>
      <c r="I98" s="138" t="s">
        <v>1794</v>
      </c>
      <c r="J98" s="138" t="s">
        <v>1795</v>
      </c>
      <c r="K98" s="138" t="s">
        <v>1803</v>
      </c>
      <c r="L98" s="139">
        <v>0.49609500000000001</v>
      </c>
      <c r="M98" s="140">
        <v>0.474578</v>
      </c>
      <c r="N98" s="140">
        <v>4.8405699999999998E-3</v>
      </c>
      <c r="O98" s="141">
        <v>2089.35</v>
      </c>
      <c r="P98" s="142">
        <v>1</v>
      </c>
      <c r="Q98" s="138" t="s">
        <v>1454</v>
      </c>
      <c r="R98" s="138" t="s">
        <v>1794</v>
      </c>
      <c r="S98" s="143" t="s">
        <v>1794</v>
      </c>
      <c r="T98" s="143" t="s">
        <v>1804</v>
      </c>
      <c r="U98" s="143" t="s">
        <v>1508</v>
      </c>
      <c r="V98" s="143" t="s">
        <v>1445</v>
      </c>
      <c r="W98" s="143">
        <v>376</v>
      </c>
      <c r="X98" s="143">
        <v>0.04</v>
      </c>
      <c r="Y98" s="144" t="s">
        <v>1444</v>
      </c>
      <c r="Z98" s="143"/>
      <c r="AA98" s="143"/>
      <c r="AB98" s="144" t="s">
        <v>1444</v>
      </c>
      <c r="AC98" s="143" t="s">
        <v>1443</v>
      </c>
    </row>
    <row r="99" spans="1:29" customFormat="1" ht="15" x14ac:dyDescent="0.2">
      <c r="A99" t="s">
        <v>1805</v>
      </c>
      <c r="B99">
        <v>17</v>
      </c>
      <c r="C99">
        <v>69480329</v>
      </c>
      <c r="D99">
        <v>4945</v>
      </c>
      <c r="E99">
        <v>68473737</v>
      </c>
      <c r="F99">
        <v>70481475</v>
      </c>
      <c r="G99">
        <v>0</v>
      </c>
      <c r="H99" t="s">
        <v>1793</v>
      </c>
      <c r="I99" t="s">
        <v>1794</v>
      </c>
      <c r="J99" t="s">
        <v>1795</v>
      </c>
      <c r="K99" t="s">
        <v>1806</v>
      </c>
      <c r="L99" s="69">
        <v>6.2628600000000006E-2</v>
      </c>
      <c r="M99" s="1">
        <v>-6.7014199999999996E-2</v>
      </c>
      <c r="N99" s="1">
        <v>8.9132199999999995E-3</v>
      </c>
      <c r="O99" s="127">
        <v>13.256500000000001</v>
      </c>
      <c r="P99" s="128" t="s">
        <v>186</v>
      </c>
      <c r="Q99" t="s">
        <v>1449</v>
      </c>
      <c r="R99" t="s">
        <v>1444</v>
      </c>
      <c r="S99" s="129" t="s">
        <v>749</v>
      </c>
      <c r="T99" s="129" t="s">
        <v>1807</v>
      </c>
      <c r="U99" s="129" t="s">
        <v>1446</v>
      </c>
      <c r="V99" s="129" t="s">
        <v>1445</v>
      </c>
      <c r="W99" s="129">
        <v>0</v>
      </c>
      <c r="X99" s="129">
        <v>14.36</v>
      </c>
      <c r="Y99" s="130" t="s">
        <v>1444</v>
      </c>
      <c r="Z99" s="129"/>
      <c r="AA99" s="129">
        <v>405</v>
      </c>
      <c r="AB99" s="130" t="s">
        <v>1444</v>
      </c>
      <c r="AC99" s="129" t="s">
        <v>1443</v>
      </c>
    </row>
    <row r="100" spans="1:29" customFormat="1" ht="15" x14ac:dyDescent="0.2">
      <c r="A100" t="s">
        <v>1808</v>
      </c>
      <c r="B100">
        <v>19</v>
      </c>
      <c r="C100">
        <v>54251270</v>
      </c>
      <c r="D100">
        <v>3</v>
      </c>
      <c r="E100">
        <v>53251270</v>
      </c>
      <c r="F100">
        <v>55255803</v>
      </c>
      <c r="G100">
        <v>0</v>
      </c>
      <c r="H100" t="s">
        <v>1793</v>
      </c>
      <c r="I100" t="s">
        <v>1794</v>
      </c>
      <c r="J100" t="s">
        <v>1795</v>
      </c>
      <c r="K100" t="s">
        <v>1809</v>
      </c>
      <c r="L100" s="69">
        <v>0.50965899999999997</v>
      </c>
      <c r="M100" s="1">
        <v>-3.4639499999999997E-2</v>
      </c>
      <c r="N100" s="1">
        <v>4.4808199999999999E-3</v>
      </c>
      <c r="O100" s="127">
        <v>13.970599999999999</v>
      </c>
      <c r="P100" s="128" t="s">
        <v>186</v>
      </c>
      <c r="Q100" t="s">
        <v>1449</v>
      </c>
      <c r="R100" t="s">
        <v>1444</v>
      </c>
      <c r="S100" s="129" t="s">
        <v>1243</v>
      </c>
      <c r="T100" s="129" t="s">
        <v>1810</v>
      </c>
      <c r="U100" s="129" t="s">
        <v>1446</v>
      </c>
      <c r="V100" s="129" t="s">
        <v>1445</v>
      </c>
      <c r="W100" s="129">
        <v>0</v>
      </c>
      <c r="X100" s="129">
        <v>1.9970000000000001</v>
      </c>
      <c r="Y100" s="130" t="s">
        <v>1444</v>
      </c>
      <c r="Z100" s="129"/>
      <c r="AA100" s="129"/>
      <c r="AB100" s="130" t="s">
        <v>1444</v>
      </c>
      <c r="AC100" s="129" t="s">
        <v>1443</v>
      </c>
    </row>
    <row r="101" spans="1:29" customFormat="1" ht="15" x14ac:dyDescent="0.2">
      <c r="A101" t="s">
        <v>1811</v>
      </c>
      <c r="B101">
        <v>20</v>
      </c>
      <c r="C101">
        <v>40211482</v>
      </c>
      <c r="D101">
        <v>4798</v>
      </c>
      <c r="E101">
        <v>39193199</v>
      </c>
      <c r="F101">
        <v>41226662</v>
      </c>
      <c r="G101">
        <v>0</v>
      </c>
      <c r="H101" t="s">
        <v>1793</v>
      </c>
      <c r="I101" t="s">
        <v>1794</v>
      </c>
      <c r="J101" t="s">
        <v>1795</v>
      </c>
      <c r="K101" t="s">
        <v>1812</v>
      </c>
      <c r="L101" s="69">
        <v>0.188777</v>
      </c>
      <c r="M101" s="1">
        <v>-4.2745600000000002E-2</v>
      </c>
      <c r="N101" s="1">
        <v>5.5915799999999996E-3</v>
      </c>
      <c r="O101" s="127">
        <v>13.678699999999999</v>
      </c>
      <c r="P101" s="128" t="s">
        <v>186</v>
      </c>
      <c r="Q101" t="s">
        <v>1449</v>
      </c>
      <c r="R101" t="s">
        <v>1444</v>
      </c>
      <c r="S101" s="130" t="s">
        <v>1444</v>
      </c>
      <c r="T101" s="130" t="s">
        <v>1444</v>
      </c>
      <c r="U101" s="129" t="s">
        <v>1453</v>
      </c>
      <c r="V101" s="130" t="s">
        <v>1444</v>
      </c>
      <c r="W101" s="129"/>
      <c r="X101" s="129">
        <v>0.55800000000000005</v>
      </c>
      <c r="Y101" s="129"/>
      <c r="Z101" s="129"/>
      <c r="AA101" s="129"/>
      <c r="AB101" s="129"/>
      <c r="AC101" s="129" t="s">
        <v>1443</v>
      </c>
    </row>
    <row r="102" spans="1:29" customFormat="1" ht="15" x14ac:dyDescent="0.2">
      <c r="A102" t="s">
        <v>1813</v>
      </c>
      <c r="B102">
        <v>22</v>
      </c>
      <c r="C102">
        <v>38202227</v>
      </c>
      <c r="D102">
        <v>2478</v>
      </c>
      <c r="E102">
        <v>37109340</v>
      </c>
      <c r="F102">
        <v>39218122</v>
      </c>
      <c r="G102">
        <v>0</v>
      </c>
      <c r="H102" t="s">
        <v>1793</v>
      </c>
      <c r="I102" t="s">
        <v>1794</v>
      </c>
      <c r="J102" t="s">
        <v>1795</v>
      </c>
      <c r="K102" t="s">
        <v>1814</v>
      </c>
      <c r="L102" s="69">
        <v>0.59790399999999999</v>
      </c>
      <c r="M102" s="1">
        <v>4.9685600000000003E-2</v>
      </c>
      <c r="N102" s="1">
        <v>4.4028399999999999E-3</v>
      </c>
      <c r="O102" s="127">
        <v>28.807400000000001</v>
      </c>
      <c r="P102" s="128">
        <v>1</v>
      </c>
      <c r="Q102" t="s">
        <v>1449</v>
      </c>
      <c r="R102" t="s">
        <v>1444</v>
      </c>
      <c r="S102" s="129" t="s">
        <v>1815</v>
      </c>
      <c r="T102" s="129" t="s">
        <v>1816</v>
      </c>
      <c r="U102" s="129" t="s">
        <v>1446</v>
      </c>
      <c r="V102" s="129" t="s">
        <v>1445</v>
      </c>
      <c r="W102" s="129">
        <v>0</v>
      </c>
      <c r="X102" s="129">
        <v>9.1180000000000003</v>
      </c>
      <c r="Y102" s="130" t="s">
        <v>1444</v>
      </c>
      <c r="Z102" s="129"/>
      <c r="AA102" s="129"/>
      <c r="AB102" s="130" t="s">
        <v>1444</v>
      </c>
      <c r="AC102" s="129" t="s">
        <v>1443</v>
      </c>
    </row>
    <row r="103" spans="1:29" s="131" customFormat="1" ht="15" x14ac:dyDescent="0.2">
      <c r="A103" s="131" t="s">
        <v>1817</v>
      </c>
      <c r="B103" s="131">
        <v>1</v>
      </c>
      <c r="C103" s="131">
        <v>109274570</v>
      </c>
      <c r="D103" s="131">
        <v>123</v>
      </c>
      <c r="E103" s="131">
        <v>108173328</v>
      </c>
      <c r="F103" s="131">
        <v>110690361</v>
      </c>
      <c r="G103" s="131">
        <v>0</v>
      </c>
      <c r="H103" s="131" t="s">
        <v>1818</v>
      </c>
      <c r="I103" s="131" t="s">
        <v>65</v>
      </c>
      <c r="J103" s="131" t="s">
        <v>1819</v>
      </c>
      <c r="K103" s="131" t="s">
        <v>1820</v>
      </c>
      <c r="L103" s="132">
        <v>0.22297400000000001</v>
      </c>
      <c r="M103" s="133">
        <v>0.118816</v>
      </c>
      <c r="N103" s="133">
        <v>7.1452800000000004E-3</v>
      </c>
      <c r="O103" s="134">
        <v>61.364400000000003</v>
      </c>
      <c r="P103" s="135">
        <v>1</v>
      </c>
      <c r="Q103" s="131" t="s">
        <v>1449</v>
      </c>
      <c r="R103" s="131" t="s">
        <v>1444</v>
      </c>
      <c r="S103" s="136" t="s">
        <v>1821</v>
      </c>
      <c r="T103" s="136" t="s">
        <v>1822</v>
      </c>
      <c r="U103" s="136" t="s">
        <v>1457</v>
      </c>
      <c r="V103" s="136" t="s">
        <v>1445</v>
      </c>
      <c r="W103" s="136">
        <v>4986</v>
      </c>
      <c r="X103" s="136">
        <v>1.1830000000000001</v>
      </c>
      <c r="Y103" s="137" t="s">
        <v>1444</v>
      </c>
      <c r="Z103" s="136"/>
      <c r="AA103" s="136">
        <v>330</v>
      </c>
      <c r="AB103" s="137" t="s">
        <v>1444</v>
      </c>
      <c r="AC103" s="136" t="s">
        <v>1443</v>
      </c>
    </row>
    <row r="104" spans="1:29" customFormat="1" ht="15" x14ac:dyDescent="0.2">
      <c r="A104" t="s">
        <v>1823</v>
      </c>
      <c r="B104">
        <v>4</v>
      </c>
      <c r="C104">
        <v>99111276</v>
      </c>
      <c r="D104">
        <v>4655</v>
      </c>
      <c r="E104">
        <v>98088439</v>
      </c>
      <c r="F104">
        <v>100117452</v>
      </c>
      <c r="G104">
        <v>0</v>
      </c>
      <c r="H104" t="s">
        <v>1818</v>
      </c>
      <c r="I104" t="s">
        <v>65</v>
      </c>
      <c r="J104" t="s">
        <v>1819</v>
      </c>
      <c r="K104" t="s">
        <v>1824</v>
      </c>
      <c r="L104" s="69">
        <v>0.60478699999999996</v>
      </c>
      <c r="M104" s="1">
        <v>4.6492899999999997E-2</v>
      </c>
      <c r="N104" s="1">
        <v>6.4760099999999999E-3</v>
      </c>
      <c r="O104" s="127">
        <v>12.154299999999999</v>
      </c>
      <c r="P104" s="128" t="s">
        <v>186</v>
      </c>
      <c r="Q104" t="s">
        <v>1449</v>
      </c>
      <c r="R104" t="s">
        <v>1444</v>
      </c>
      <c r="S104" s="130" t="s">
        <v>1444</v>
      </c>
      <c r="T104" s="129" t="s">
        <v>1825</v>
      </c>
      <c r="U104" s="129" t="s">
        <v>1479</v>
      </c>
      <c r="V104" s="129" t="s">
        <v>1478</v>
      </c>
      <c r="W104" s="129">
        <v>0</v>
      </c>
      <c r="X104" s="129">
        <v>1.6E-2</v>
      </c>
      <c r="Y104" s="130" t="s">
        <v>1444</v>
      </c>
      <c r="Z104" s="129"/>
      <c r="AA104" s="129"/>
      <c r="AB104" s="130" t="s">
        <v>1444</v>
      </c>
      <c r="AC104" s="129" t="s">
        <v>1443</v>
      </c>
    </row>
    <row r="105" spans="1:29" customFormat="1" ht="15" x14ac:dyDescent="0.2">
      <c r="A105" t="s">
        <v>1826</v>
      </c>
      <c r="B105">
        <v>5</v>
      </c>
      <c r="C105">
        <v>142150592</v>
      </c>
      <c r="D105">
        <v>3704</v>
      </c>
      <c r="E105">
        <v>141055901</v>
      </c>
      <c r="F105">
        <v>143164424</v>
      </c>
      <c r="G105">
        <v>0</v>
      </c>
      <c r="H105" t="s">
        <v>1818</v>
      </c>
      <c r="I105" t="s">
        <v>65</v>
      </c>
      <c r="J105" t="s">
        <v>1819</v>
      </c>
      <c r="K105" t="s">
        <v>1827</v>
      </c>
      <c r="L105" s="69">
        <v>0.62202800000000003</v>
      </c>
      <c r="M105" s="1">
        <v>4.7355099999999997E-2</v>
      </c>
      <c r="N105" s="1">
        <v>6.1485999999999997E-3</v>
      </c>
      <c r="O105" s="127">
        <v>13.872299999999999</v>
      </c>
      <c r="P105" s="128">
        <v>1</v>
      </c>
      <c r="Q105" t="s">
        <v>1449</v>
      </c>
      <c r="R105" t="s">
        <v>1444</v>
      </c>
      <c r="S105" s="129" t="s">
        <v>1828</v>
      </c>
      <c r="T105" s="129" t="s">
        <v>1829</v>
      </c>
      <c r="U105" s="129" t="s">
        <v>1446</v>
      </c>
      <c r="V105" s="129" t="s">
        <v>1445</v>
      </c>
      <c r="W105" s="129">
        <v>0</v>
      </c>
      <c r="X105" s="129">
        <v>3.9670000000000001</v>
      </c>
      <c r="Y105" s="130" t="s">
        <v>1444</v>
      </c>
      <c r="Z105" s="129"/>
      <c r="AA105" s="129"/>
      <c r="AB105" s="130" t="s">
        <v>1444</v>
      </c>
      <c r="AC105" s="129" t="s">
        <v>1443</v>
      </c>
    </row>
    <row r="106" spans="1:29" customFormat="1" ht="15" x14ac:dyDescent="0.2">
      <c r="A106" t="s">
        <v>1830</v>
      </c>
      <c r="B106">
        <v>8</v>
      </c>
      <c r="C106">
        <v>9329732</v>
      </c>
      <c r="D106">
        <v>989</v>
      </c>
      <c r="E106">
        <v>8315848</v>
      </c>
      <c r="F106">
        <v>10329732</v>
      </c>
      <c r="G106">
        <v>0</v>
      </c>
      <c r="H106" t="s">
        <v>1818</v>
      </c>
      <c r="I106" t="s">
        <v>65</v>
      </c>
      <c r="J106" t="s">
        <v>1819</v>
      </c>
      <c r="K106" t="s">
        <v>1831</v>
      </c>
      <c r="L106" s="69">
        <v>0.89911799999999997</v>
      </c>
      <c r="M106" s="1">
        <v>-7.0555999999999994E-2</v>
      </c>
      <c r="N106" s="1">
        <v>9.8800599999999995E-3</v>
      </c>
      <c r="O106" s="127">
        <v>12.033899999999999</v>
      </c>
      <c r="P106" s="128" t="s">
        <v>186</v>
      </c>
      <c r="Q106" t="s">
        <v>1449</v>
      </c>
      <c r="R106" t="s">
        <v>1444</v>
      </c>
      <c r="S106" s="129" t="s">
        <v>1832</v>
      </c>
      <c r="T106" s="129" t="s">
        <v>1833</v>
      </c>
      <c r="U106" s="129" t="s">
        <v>1479</v>
      </c>
      <c r="V106" s="129" t="s">
        <v>1478</v>
      </c>
      <c r="W106" s="129">
        <v>0</v>
      </c>
      <c r="X106" s="129">
        <v>1.974</v>
      </c>
      <c r="Y106" s="130" t="s">
        <v>1444</v>
      </c>
      <c r="Z106" s="129"/>
      <c r="AA106" s="129"/>
      <c r="AB106" s="130" t="s">
        <v>1444</v>
      </c>
      <c r="AC106" s="129" t="s">
        <v>1443</v>
      </c>
    </row>
    <row r="107" spans="1:29" customFormat="1" ht="15" x14ac:dyDescent="0.2">
      <c r="A107" t="s">
        <v>1834</v>
      </c>
      <c r="B107">
        <v>9</v>
      </c>
      <c r="C107">
        <v>133264504</v>
      </c>
      <c r="D107">
        <v>7</v>
      </c>
      <c r="E107">
        <v>132264504</v>
      </c>
      <c r="F107">
        <v>134271745</v>
      </c>
      <c r="G107">
        <v>0</v>
      </c>
      <c r="H107" t="s">
        <v>1818</v>
      </c>
      <c r="I107" t="s">
        <v>65</v>
      </c>
      <c r="J107" t="s">
        <v>1819</v>
      </c>
      <c r="K107" t="s">
        <v>1835</v>
      </c>
      <c r="L107" s="69">
        <v>0.24979699999999999</v>
      </c>
      <c r="M107" s="1">
        <v>-5.2132900000000003E-2</v>
      </c>
      <c r="N107" s="1">
        <v>6.87296E-3</v>
      </c>
      <c r="O107" s="127">
        <v>13.478999999999999</v>
      </c>
      <c r="P107" s="128" t="s">
        <v>186</v>
      </c>
      <c r="Q107" t="s">
        <v>1449</v>
      </c>
      <c r="R107" t="s">
        <v>1444</v>
      </c>
      <c r="S107" s="129" t="s">
        <v>1764</v>
      </c>
      <c r="T107" s="129" t="s">
        <v>1765</v>
      </c>
      <c r="U107" s="129" t="s">
        <v>1446</v>
      </c>
      <c r="V107" s="129" t="s">
        <v>1445</v>
      </c>
      <c r="W107" s="129">
        <v>0</v>
      </c>
      <c r="X107" s="129"/>
      <c r="Y107" s="130" t="s">
        <v>1444</v>
      </c>
      <c r="Z107" s="129"/>
      <c r="AA107" s="129"/>
      <c r="AB107" s="130" t="s">
        <v>1444</v>
      </c>
      <c r="AC107" s="129" t="s">
        <v>1443</v>
      </c>
    </row>
    <row r="108" spans="1:29" customFormat="1" ht="15" x14ac:dyDescent="0.2">
      <c r="A108" t="s">
        <v>1836</v>
      </c>
      <c r="B108">
        <v>11</v>
      </c>
      <c r="C108">
        <v>117131687</v>
      </c>
      <c r="D108">
        <v>1081</v>
      </c>
      <c r="E108">
        <v>115704757</v>
      </c>
      <c r="F108">
        <v>118231591</v>
      </c>
      <c r="G108">
        <v>0</v>
      </c>
      <c r="H108" t="s">
        <v>1818</v>
      </c>
      <c r="I108" t="s">
        <v>65</v>
      </c>
      <c r="J108" t="s">
        <v>1819</v>
      </c>
      <c r="K108" t="s">
        <v>1837</v>
      </c>
      <c r="L108" s="69">
        <v>0.79708400000000001</v>
      </c>
      <c r="M108" s="1">
        <v>-0.13603000000000001</v>
      </c>
      <c r="N108" s="1">
        <v>7.4305500000000002E-3</v>
      </c>
      <c r="O108" s="127">
        <v>74.137299999999996</v>
      </c>
      <c r="P108" s="128">
        <v>1</v>
      </c>
      <c r="Q108" t="s">
        <v>1449</v>
      </c>
      <c r="R108" t="s">
        <v>1444</v>
      </c>
      <c r="S108" s="130" t="s">
        <v>1444</v>
      </c>
      <c r="T108" s="129" t="s">
        <v>1838</v>
      </c>
      <c r="U108" s="129" t="s">
        <v>1508</v>
      </c>
      <c r="V108" s="129" t="s">
        <v>1839</v>
      </c>
      <c r="W108" s="129">
        <v>3841</v>
      </c>
      <c r="X108" s="129">
        <v>7.9210000000000003</v>
      </c>
      <c r="Y108" s="130" t="s">
        <v>1444</v>
      </c>
      <c r="Z108" s="129"/>
      <c r="AA108" s="129"/>
      <c r="AB108" s="130" t="s">
        <v>1444</v>
      </c>
      <c r="AC108" s="129" t="s">
        <v>1443</v>
      </c>
    </row>
    <row r="109" spans="1:29" customFormat="1" ht="15" x14ac:dyDescent="0.2">
      <c r="A109" t="s">
        <v>1840</v>
      </c>
      <c r="B109">
        <v>13</v>
      </c>
      <c r="C109">
        <v>52586785</v>
      </c>
      <c r="D109">
        <v>438</v>
      </c>
      <c r="E109">
        <v>50946299</v>
      </c>
      <c r="F109">
        <v>53612677</v>
      </c>
      <c r="G109">
        <v>0</v>
      </c>
      <c r="H109" t="s">
        <v>1818</v>
      </c>
      <c r="I109" t="s">
        <v>65</v>
      </c>
      <c r="J109" t="s">
        <v>1819</v>
      </c>
      <c r="K109" t="s">
        <v>1841</v>
      </c>
      <c r="L109" s="69">
        <v>3.1964600000000003E-2</v>
      </c>
      <c r="M109" s="1">
        <v>0.123307</v>
      </c>
      <c r="N109" s="1">
        <v>1.7064200000000002E-2</v>
      </c>
      <c r="O109" s="127">
        <v>12.303599999999999</v>
      </c>
      <c r="P109" s="128" t="s">
        <v>186</v>
      </c>
      <c r="Q109" t="s">
        <v>1449</v>
      </c>
      <c r="R109" t="s">
        <v>1444</v>
      </c>
      <c r="S109" s="129" t="s">
        <v>1842</v>
      </c>
      <c r="T109" s="129" t="s">
        <v>1843</v>
      </c>
      <c r="U109" s="129" t="s">
        <v>1479</v>
      </c>
      <c r="V109" s="129" t="s">
        <v>1844</v>
      </c>
      <c r="W109" s="129">
        <v>0</v>
      </c>
      <c r="X109" s="129">
        <v>2.8650000000000002</v>
      </c>
      <c r="Y109" s="130" t="s">
        <v>1444</v>
      </c>
      <c r="Z109" s="129"/>
      <c r="AA109" s="129"/>
      <c r="AB109" s="130" t="s">
        <v>1444</v>
      </c>
      <c r="AC109" s="129" t="s">
        <v>1443</v>
      </c>
    </row>
    <row r="110" spans="1:29" customFormat="1" ht="15" x14ac:dyDescent="0.2">
      <c r="A110" t="s">
        <v>1845</v>
      </c>
      <c r="B110">
        <v>14</v>
      </c>
      <c r="C110">
        <v>94378610</v>
      </c>
      <c r="D110">
        <v>283</v>
      </c>
      <c r="E110">
        <v>93043929</v>
      </c>
      <c r="F110">
        <v>95411531</v>
      </c>
      <c r="G110">
        <v>0</v>
      </c>
      <c r="H110" t="s">
        <v>1818</v>
      </c>
      <c r="I110" t="s">
        <v>65</v>
      </c>
      <c r="J110" t="s">
        <v>1819</v>
      </c>
      <c r="K110" t="s">
        <v>1846</v>
      </c>
      <c r="L110" s="69">
        <v>1.94328E-2</v>
      </c>
      <c r="M110" s="1">
        <v>0.332316</v>
      </c>
      <c r="N110" s="1">
        <v>2.1502799999999999E-2</v>
      </c>
      <c r="O110" s="127">
        <v>53.153100000000002</v>
      </c>
      <c r="P110" s="128">
        <v>1</v>
      </c>
      <c r="Q110" t="s">
        <v>1449</v>
      </c>
      <c r="R110" t="s">
        <v>1444</v>
      </c>
      <c r="S110" s="129" t="s">
        <v>1847</v>
      </c>
      <c r="T110" s="129" t="s">
        <v>1848</v>
      </c>
      <c r="U110" s="129" t="s">
        <v>1493</v>
      </c>
      <c r="V110" s="129" t="s">
        <v>1445</v>
      </c>
      <c r="W110" s="129">
        <v>0</v>
      </c>
      <c r="X110" s="129"/>
      <c r="Y110" s="129" t="s">
        <v>1849</v>
      </c>
      <c r="Z110" s="129"/>
      <c r="AA110" s="129">
        <v>351</v>
      </c>
      <c r="AB110" s="129">
        <v>0.516011</v>
      </c>
      <c r="AC110" s="129" t="s">
        <v>1491</v>
      </c>
    </row>
    <row r="111" spans="1:29" s="138" customFormat="1" ht="15" x14ac:dyDescent="0.2">
      <c r="A111" s="138" t="s">
        <v>1850</v>
      </c>
      <c r="B111" s="138">
        <v>17</v>
      </c>
      <c r="C111" s="138">
        <v>7176997</v>
      </c>
      <c r="D111" s="138">
        <v>463</v>
      </c>
      <c r="E111" s="138">
        <v>6088947</v>
      </c>
      <c r="F111" s="138">
        <v>8355768</v>
      </c>
      <c r="G111" s="138">
        <v>0</v>
      </c>
      <c r="H111" s="138" t="s">
        <v>1818</v>
      </c>
      <c r="I111" s="138" t="s">
        <v>65</v>
      </c>
      <c r="J111" s="138" t="s">
        <v>1819</v>
      </c>
      <c r="K111" s="138" t="s">
        <v>1851</v>
      </c>
      <c r="L111" s="139">
        <v>0.18860099999999999</v>
      </c>
      <c r="M111" s="140">
        <v>-0.18771299999999999</v>
      </c>
      <c r="N111" s="140">
        <v>7.6367400000000004E-3</v>
      </c>
      <c r="O111" s="141">
        <v>132.68799999999999</v>
      </c>
      <c r="P111" s="142">
        <v>1</v>
      </c>
      <c r="Q111" s="138" t="s">
        <v>1454</v>
      </c>
      <c r="R111" s="138" t="s">
        <v>65</v>
      </c>
      <c r="S111" s="143" t="s">
        <v>65</v>
      </c>
      <c r="T111" s="143" t="s">
        <v>1852</v>
      </c>
      <c r="U111" s="143" t="s">
        <v>1783</v>
      </c>
      <c r="V111" s="143" t="s">
        <v>1445</v>
      </c>
      <c r="W111" s="143">
        <v>0</v>
      </c>
      <c r="X111" s="143">
        <v>12.82</v>
      </c>
      <c r="Y111" s="144" t="s">
        <v>1444</v>
      </c>
      <c r="Z111" s="143"/>
      <c r="AA111" s="143">
        <v>274</v>
      </c>
      <c r="AB111" s="144" t="s">
        <v>1444</v>
      </c>
      <c r="AC111" s="143" t="s">
        <v>1784</v>
      </c>
    </row>
    <row r="112" spans="1:29" customFormat="1" ht="15" x14ac:dyDescent="0.2">
      <c r="A112" t="s">
        <v>1853</v>
      </c>
      <c r="B112">
        <v>17</v>
      </c>
      <c r="C112">
        <v>66214462</v>
      </c>
      <c r="D112">
        <v>159</v>
      </c>
      <c r="E112">
        <v>65199313</v>
      </c>
      <c r="F112">
        <v>67382324</v>
      </c>
      <c r="G112">
        <v>0</v>
      </c>
      <c r="H112" t="s">
        <v>1818</v>
      </c>
      <c r="I112" t="s">
        <v>65</v>
      </c>
      <c r="J112" t="s">
        <v>1819</v>
      </c>
      <c r="K112" t="s">
        <v>1854</v>
      </c>
      <c r="L112" s="69">
        <v>2.9830599999999999E-2</v>
      </c>
      <c r="M112" s="1">
        <v>0.19264500000000001</v>
      </c>
      <c r="N112" s="1">
        <v>1.75225E-2</v>
      </c>
      <c r="O112" s="127">
        <v>27.389500000000002</v>
      </c>
      <c r="P112" s="128">
        <v>1</v>
      </c>
      <c r="Q112" t="s">
        <v>1449</v>
      </c>
      <c r="R112" t="s">
        <v>1444</v>
      </c>
      <c r="S112" s="129" t="s">
        <v>1855</v>
      </c>
      <c r="T112" s="129" t="s">
        <v>1856</v>
      </c>
      <c r="U112" s="129" t="s">
        <v>1493</v>
      </c>
      <c r="V112" s="129" t="s">
        <v>1445</v>
      </c>
      <c r="W112" s="129">
        <v>0</v>
      </c>
      <c r="X112" s="129"/>
      <c r="Y112" s="129" t="s">
        <v>1857</v>
      </c>
      <c r="Z112" s="129"/>
      <c r="AA112" s="129">
        <v>461</v>
      </c>
      <c r="AB112" s="129">
        <v>0.54916799999999999</v>
      </c>
      <c r="AC112" s="129" t="s">
        <v>1491</v>
      </c>
    </row>
    <row r="113" spans="1:29" s="146" customFormat="1" ht="15" x14ac:dyDescent="0.2">
      <c r="A113" s="146" t="s">
        <v>1858</v>
      </c>
      <c r="B113" s="146">
        <v>1</v>
      </c>
      <c r="C113" s="146">
        <v>206933734</v>
      </c>
      <c r="D113" s="146">
        <v>325</v>
      </c>
      <c r="E113" s="146">
        <v>205758839</v>
      </c>
      <c r="F113" s="146">
        <v>208079822</v>
      </c>
      <c r="G113" s="146">
        <v>0</v>
      </c>
      <c r="H113" s="146" t="s">
        <v>1859</v>
      </c>
      <c r="I113" s="146" t="s">
        <v>1860</v>
      </c>
      <c r="J113" s="146" t="s">
        <v>1861</v>
      </c>
      <c r="K113" s="146" t="s">
        <v>1862</v>
      </c>
      <c r="L113" s="147">
        <v>4.5701699999999998E-2</v>
      </c>
      <c r="M113" s="148">
        <v>-0.51892300000000002</v>
      </c>
      <c r="N113" s="148">
        <v>1.7550799999999998E-2</v>
      </c>
      <c r="O113" s="149">
        <v>191.4</v>
      </c>
      <c r="P113" s="150">
        <v>1</v>
      </c>
      <c r="Q113" s="146" t="s">
        <v>1454</v>
      </c>
      <c r="R113" s="146" t="s">
        <v>1860</v>
      </c>
      <c r="S113" s="151" t="s">
        <v>1860</v>
      </c>
      <c r="T113" s="151" t="s">
        <v>1863</v>
      </c>
      <c r="U113" s="151" t="s">
        <v>1446</v>
      </c>
      <c r="V113" s="151" t="s">
        <v>1445</v>
      </c>
      <c r="W113" s="151">
        <v>0</v>
      </c>
      <c r="X113" s="151">
        <v>1.3839999999999999</v>
      </c>
      <c r="Y113" s="152" t="s">
        <v>1444</v>
      </c>
      <c r="Z113" s="151"/>
      <c r="AA113" s="151"/>
      <c r="AB113" s="152" t="s">
        <v>1444</v>
      </c>
      <c r="AC113" s="151" t="s">
        <v>1443</v>
      </c>
    </row>
    <row r="114" spans="1:29" customFormat="1" ht="15" x14ac:dyDescent="0.2">
      <c r="A114" t="s">
        <v>1864</v>
      </c>
      <c r="B114">
        <v>6</v>
      </c>
      <c r="C114">
        <v>45558733</v>
      </c>
      <c r="D114">
        <v>2596</v>
      </c>
      <c r="E114">
        <v>44475439</v>
      </c>
      <c r="F114">
        <v>46559395</v>
      </c>
      <c r="G114">
        <v>0</v>
      </c>
      <c r="H114" t="s">
        <v>1859</v>
      </c>
      <c r="I114" t="s">
        <v>1860</v>
      </c>
      <c r="J114" t="s">
        <v>1861</v>
      </c>
      <c r="K114" t="s">
        <v>1865</v>
      </c>
      <c r="L114" s="69">
        <v>0.23679</v>
      </c>
      <c r="M114" s="1">
        <v>7.7252100000000004E-2</v>
      </c>
      <c r="N114" s="1">
        <v>7.1481399999999999E-3</v>
      </c>
      <c r="O114" s="127">
        <v>26.497800000000002</v>
      </c>
      <c r="P114" s="128">
        <v>1</v>
      </c>
      <c r="Q114" t="s">
        <v>1449</v>
      </c>
      <c r="R114" t="s">
        <v>1444</v>
      </c>
      <c r="S114" s="129" t="s">
        <v>1866</v>
      </c>
      <c r="T114" s="129" t="s">
        <v>1867</v>
      </c>
      <c r="U114" s="129" t="s">
        <v>1446</v>
      </c>
      <c r="V114" s="129" t="s">
        <v>1445</v>
      </c>
      <c r="W114" s="129"/>
      <c r="X114" s="129">
        <v>8.0389999999999997</v>
      </c>
      <c r="Y114" s="129"/>
      <c r="Z114" s="129"/>
      <c r="AA114" s="129"/>
      <c r="AB114" s="129"/>
      <c r="AC114" s="129" t="s">
        <v>1443</v>
      </c>
    </row>
    <row r="115" spans="1:29" customFormat="1" ht="15" x14ac:dyDescent="0.2">
      <c r="A115" t="s">
        <v>1868</v>
      </c>
      <c r="B115">
        <v>7</v>
      </c>
      <c r="C115">
        <v>151225220</v>
      </c>
      <c r="D115">
        <v>5866</v>
      </c>
      <c r="E115">
        <v>150209367</v>
      </c>
      <c r="F115">
        <v>152272449</v>
      </c>
      <c r="G115">
        <v>0</v>
      </c>
      <c r="H115" t="s">
        <v>1859</v>
      </c>
      <c r="I115" t="s">
        <v>1860</v>
      </c>
      <c r="J115" t="s">
        <v>1861</v>
      </c>
      <c r="K115" t="s">
        <v>1869</v>
      </c>
      <c r="L115" s="69">
        <v>0.11036</v>
      </c>
      <c r="M115" s="1">
        <v>9.6819299999999997E-2</v>
      </c>
      <c r="N115" s="1">
        <v>9.6562200000000001E-3</v>
      </c>
      <c r="O115" s="127">
        <v>22.933900000000001</v>
      </c>
      <c r="P115" s="128">
        <v>1</v>
      </c>
      <c r="Q115" t="s">
        <v>1449</v>
      </c>
      <c r="R115" t="s">
        <v>1444</v>
      </c>
      <c r="S115" s="129" t="s">
        <v>1870</v>
      </c>
      <c r="T115" s="129" t="s">
        <v>1871</v>
      </c>
      <c r="U115" s="129" t="s">
        <v>1446</v>
      </c>
      <c r="V115" s="129" t="s">
        <v>1445</v>
      </c>
      <c r="W115" s="129">
        <v>0</v>
      </c>
      <c r="X115" s="129">
        <v>9.8859999999999992</v>
      </c>
      <c r="Y115" s="130" t="s">
        <v>1444</v>
      </c>
      <c r="Z115" s="129"/>
      <c r="AA115" s="129"/>
      <c r="AB115" s="130" t="s">
        <v>1444</v>
      </c>
      <c r="AC115" s="129" t="s">
        <v>1443</v>
      </c>
    </row>
    <row r="116" spans="1:29" customFormat="1" ht="15" x14ac:dyDescent="0.2">
      <c r="A116" t="s">
        <v>1872</v>
      </c>
      <c r="B116">
        <v>9</v>
      </c>
      <c r="C116">
        <v>133255468</v>
      </c>
      <c r="D116">
        <v>7</v>
      </c>
      <c r="E116">
        <v>132188742</v>
      </c>
      <c r="F116">
        <v>134345313</v>
      </c>
      <c r="G116">
        <v>0</v>
      </c>
      <c r="H116" t="s">
        <v>1859</v>
      </c>
      <c r="I116" t="s">
        <v>1860</v>
      </c>
      <c r="J116" t="s">
        <v>1861</v>
      </c>
      <c r="K116" t="s">
        <v>1444</v>
      </c>
      <c r="L116" s="69">
        <v>7.0955500000000005E-2</v>
      </c>
      <c r="M116" s="1">
        <v>0.147289</v>
      </c>
      <c r="N116" s="1">
        <v>1.19259E-2</v>
      </c>
      <c r="O116" s="127">
        <v>34.314100000000003</v>
      </c>
      <c r="P116" s="128">
        <v>1</v>
      </c>
      <c r="Q116" t="s">
        <v>1449</v>
      </c>
      <c r="R116" t="s">
        <v>1444</v>
      </c>
      <c r="S116" s="129" t="s">
        <v>1764</v>
      </c>
      <c r="T116" s="129" t="s">
        <v>1765</v>
      </c>
      <c r="U116" s="129" t="s">
        <v>1457</v>
      </c>
      <c r="V116" s="129" t="s">
        <v>1445</v>
      </c>
      <c r="W116" s="129">
        <v>130</v>
      </c>
      <c r="X116" s="129"/>
      <c r="Y116" s="130" t="s">
        <v>1444</v>
      </c>
      <c r="Z116" s="129"/>
      <c r="AA116" s="129">
        <v>290</v>
      </c>
      <c r="AB116" s="130" t="s">
        <v>1444</v>
      </c>
      <c r="AC116" s="129" t="s">
        <v>1443</v>
      </c>
    </row>
    <row r="117" spans="1:29" customFormat="1" ht="15" x14ac:dyDescent="0.2">
      <c r="A117" t="s">
        <v>1873</v>
      </c>
      <c r="B117">
        <v>11</v>
      </c>
      <c r="C117">
        <v>34482745</v>
      </c>
      <c r="D117">
        <v>3420</v>
      </c>
      <c r="E117">
        <v>33396323</v>
      </c>
      <c r="F117">
        <v>35508519</v>
      </c>
      <c r="G117">
        <v>0</v>
      </c>
      <c r="H117" t="s">
        <v>1859</v>
      </c>
      <c r="I117" t="s">
        <v>1860</v>
      </c>
      <c r="J117" t="s">
        <v>1861</v>
      </c>
      <c r="K117" t="s">
        <v>1874</v>
      </c>
      <c r="L117" s="69">
        <v>0.37551299999999999</v>
      </c>
      <c r="M117" s="1">
        <v>-5.6720899999999998E-2</v>
      </c>
      <c r="N117" s="1">
        <v>6.2679500000000004E-3</v>
      </c>
      <c r="O117" s="127">
        <v>18.842199999999998</v>
      </c>
      <c r="P117" s="128">
        <v>1</v>
      </c>
      <c r="Q117" t="s">
        <v>1449</v>
      </c>
      <c r="R117" t="s">
        <v>1444</v>
      </c>
      <c r="S117" s="129" t="s">
        <v>1875</v>
      </c>
      <c r="T117" s="129" t="s">
        <v>1876</v>
      </c>
      <c r="U117" s="129" t="s">
        <v>1446</v>
      </c>
      <c r="V117" s="129" t="s">
        <v>1445</v>
      </c>
      <c r="W117" s="129">
        <v>0</v>
      </c>
      <c r="X117" s="129">
        <v>7.5999999999999998E-2</v>
      </c>
      <c r="Y117" s="130" t="s">
        <v>1444</v>
      </c>
      <c r="Z117" s="129"/>
      <c r="AA117" s="129"/>
      <c r="AB117" s="130" t="s">
        <v>1444</v>
      </c>
      <c r="AC117" s="129" t="s">
        <v>1443</v>
      </c>
    </row>
    <row r="118" spans="1:29" customFormat="1" ht="15" x14ac:dyDescent="0.2">
      <c r="A118" t="s">
        <v>1877</v>
      </c>
      <c r="B118">
        <v>11</v>
      </c>
      <c r="C118">
        <v>61779120</v>
      </c>
      <c r="D118">
        <v>406</v>
      </c>
      <c r="E118">
        <v>60774534</v>
      </c>
      <c r="F118">
        <v>62856709</v>
      </c>
      <c r="G118">
        <v>0</v>
      </c>
      <c r="H118" t="s">
        <v>1859</v>
      </c>
      <c r="I118" t="s">
        <v>1860</v>
      </c>
      <c r="J118" t="s">
        <v>1861</v>
      </c>
      <c r="K118" t="s">
        <v>1878</v>
      </c>
      <c r="L118" s="69">
        <v>0.35818299999999997</v>
      </c>
      <c r="M118" s="1">
        <v>5.0687700000000002E-2</v>
      </c>
      <c r="N118" s="1">
        <v>6.3371599999999997E-3</v>
      </c>
      <c r="O118" s="127">
        <v>14.899800000000001</v>
      </c>
      <c r="P118" s="128" t="s">
        <v>186</v>
      </c>
      <c r="Q118" t="s">
        <v>1449</v>
      </c>
      <c r="R118" t="s">
        <v>1444</v>
      </c>
      <c r="S118" s="129" t="s">
        <v>1879</v>
      </c>
      <c r="T118" s="129" t="s">
        <v>1880</v>
      </c>
      <c r="U118" s="129" t="s">
        <v>1446</v>
      </c>
      <c r="V118" s="129" t="s">
        <v>1445</v>
      </c>
      <c r="W118" s="129">
        <v>0</v>
      </c>
      <c r="X118" s="129">
        <v>3.8050000000000002</v>
      </c>
      <c r="Y118" s="130" t="s">
        <v>1444</v>
      </c>
      <c r="Z118" s="129"/>
      <c r="AA118" s="129"/>
      <c r="AB118" s="130" t="s">
        <v>1444</v>
      </c>
      <c r="AC118" s="129" t="s">
        <v>1443</v>
      </c>
    </row>
    <row r="119" spans="1:29" customFormat="1" ht="15" x14ac:dyDescent="0.2">
      <c r="A119" t="s">
        <v>1881</v>
      </c>
      <c r="B119">
        <v>14</v>
      </c>
      <c r="C119">
        <v>103096858</v>
      </c>
      <c r="D119">
        <v>5593</v>
      </c>
      <c r="E119">
        <v>102096858</v>
      </c>
      <c r="F119">
        <v>104096858</v>
      </c>
      <c r="G119">
        <v>0</v>
      </c>
      <c r="H119" t="s">
        <v>1859</v>
      </c>
      <c r="I119" t="s">
        <v>1860</v>
      </c>
      <c r="J119" t="s">
        <v>1861</v>
      </c>
      <c r="K119" t="s">
        <v>1882</v>
      </c>
      <c r="L119" s="69">
        <v>0.39769900000000002</v>
      </c>
      <c r="M119" s="1">
        <v>4.1935899999999998E-2</v>
      </c>
      <c r="N119" s="1">
        <v>6.1639499999999996E-3</v>
      </c>
      <c r="O119" s="127">
        <v>10.9907</v>
      </c>
      <c r="P119" s="128" t="s">
        <v>186</v>
      </c>
      <c r="Q119" t="s">
        <v>1449</v>
      </c>
      <c r="R119" t="s">
        <v>1444</v>
      </c>
      <c r="S119" s="129" t="s">
        <v>1883</v>
      </c>
      <c r="T119" s="129" t="s">
        <v>1884</v>
      </c>
      <c r="U119" s="129" t="s">
        <v>1446</v>
      </c>
      <c r="V119" s="129" t="s">
        <v>1445</v>
      </c>
      <c r="W119" s="129">
        <v>0</v>
      </c>
      <c r="X119" s="129">
        <v>3.42</v>
      </c>
      <c r="Y119" s="130" t="s">
        <v>1444</v>
      </c>
      <c r="Z119" s="129"/>
      <c r="AA119" s="129"/>
      <c r="AB119" s="130" t="s">
        <v>1444</v>
      </c>
      <c r="AC119" s="129" t="s">
        <v>1443</v>
      </c>
    </row>
    <row r="120" spans="1:29" customFormat="1" ht="15" x14ac:dyDescent="0.2">
      <c r="A120" t="s">
        <v>1885</v>
      </c>
      <c r="B120">
        <v>19</v>
      </c>
      <c r="C120">
        <v>1156854</v>
      </c>
      <c r="D120">
        <v>2689</v>
      </c>
      <c r="E120">
        <v>149093</v>
      </c>
      <c r="F120">
        <v>2171214</v>
      </c>
      <c r="G120">
        <v>0</v>
      </c>
      <c r="H120" t="s">
        <v>1859</v>
      </c>
      <c r="I120" t="s">
        <v>1860</v>
      </c>
      <c r="J120" t="s">
        <v>1861</v>
      </c>
      <c r="K120" t="s">
        <v>1886</v>
      </c>
      <c r="L120" s="69">
        <v>0.31855800000000001</v>
      </c>
      <c r="M120" s="1">
        <v>-4.7478399999999997E-2</v>
      </c>
      <c r="N120" s="1">
        <v>6.5610599999999996E-3</v>
      </c>
      <c r="O120" s="127">
        <v>12.336499999999999</v>
      </c>
      <c r="P120" s="128" t="s">
        <v>186</v>
      </c>
      <c r="Q120" t="s">
        <v>1449</v>
      </c>
      <c r="R120" t="s">
        <v>1444</v>
      </c>
      <c r="S120" s="129" t="s">
        <v>1887</v>
      </c>
      <c r="T120" s="129" t="s">
        <v>1888</v>
      </c>
      <c r="U120" s="129" t="s">
        <v>1446</v>
      </c>
      <c r="V120" s="129" t="s">
        <v>1445</v>
      </c>
      <c r="W120" s="129">
        <v>0</v>
      </c>
      <c r="X120" s="129">
        <v>0.78400000000000003</v>
      </c>
      <c r="Y120" s="130" t="s">
        <v>1444</v>
      </c>
      <c r="Z120" s="129"/>
      <c r="AA120" s="129"/>
      <c r="AB120" s="130" t="s">
        <v>1444</v>
      </c>
      <c r="AC120" s="129" t="s">
        <v>1443</v>
      </c>
    </row>
    <row r="121" spans="1:29" customFormat="1" ht="15" x14ac:dyDescent="0.2">
      <c r="A121" t="s">
        <v>1889</v>
      </c>
      <c r="B121">
        <v>19</v>
      </c>
      <c r="C121">
        <v>5840608</v>
      </c>
      <c r="D121">
        <v>788</v>
      </c>
      <c r="E121">
        <v>4811707</v>
      </c>
      <c r="F121">
        <v>6851790</v>
      </c>
      <c r="G121">
        <v>0</v>
      </c>
      <c r="H121" t="s">
        <v>1859</v>
      </c>
      <c r="I121" t="s">
        <v>1860</v>
      </c>
      <c r="J121" t="s">
        <v>1861</v>
      </c>
      <c r="K121" t="s">
        <v>1890</v>
      </c>
      <c r="L121" s="69">
        <v>0.28800799999999999</v>
      </c>
      <c r="M121" s="1">
        <v>0.10528800000000001</v>
      </c>
      <c r="N121" s="1">
        <v>6.85485E-3</v>
      </c>
      <c r="O121" s="127">
        <v>52.5154</v>
      </c>
      <c r="P121" s="128">
        <v>1</v>
      </c>
      <c r="Q121" t="s">
        <v>1449</v>
      </c>
      <c r="R121" t="s">
        <v>1444</v>
      </c>
      <c r="S121" s="129" t="s">
        <v>1891</v>
      </c>
      <c r="T121" s="129" t="s">
        <v>1892</v>
      </c>
      <c r="U121" s="129" t="s">
        <v>1457</v>
      </c>
      <c r="V121" s="129" t="s">
        <v>1445</v>
      </c>
      <c r="W121" s="129">
        <v>2280</v>
      </c>
      <c r="X121" s="129">
        <v>1.0349999999999999</v>
      </c>
      <c r="Y121" s="130" t="s">
        <v>1444</v>
      </c>
      <c r="Z121" s="129"/>
      <c r="AA121" s="129"/>
      <c r="AB121" s="130" t="s">
        <v>1444</v>
      </c>
      <c r="AC121" s="129" t="s">
        <v>1443</v>
      </c>
    </row>
    <row r="122" spans="1:29" customFormat="1" ht="15" x14ac:dyDescent="0.2">
      <c r="A122" t="s">
        <v>1893</v>
      </c>
      <c r="B122">
        <v>19</v>
      </c>
      <c r="C122">
        <v>48754482</v>
      </c>
      <c r="D122">
        <v>29</v>
      </c>
      <c r="E122">
        <v>47711838</v>
      </c>
      <c r="F122">
        <v>49754482</v>
      </c>
      <c r="G122">
        <v>0</v>
      </c>
      <c r="H122" t="s">
        <v>1859</v>
      </c>
      <c r="I122" t="s">
        <v>1860</v>
      </c>
      <c r="J122" t="s">
        <v>1861</v>
      </c>
      <c r="K122" t="s">
        <v>1894</v>
      </c>
      <c r="L122" s="69">
        <v>0.28414899999999998</v>
      </c>
      <c r="M122" s="1">
        <v>-5.3367900000000003E-2</v>
      </c>
      <c r="N122" s="1">
        <v>6.8629299999999997E-3</v>
      </c>
      <c r="O122" s="127">
        <v>14.1267</v>
      </c>
      <c r="P122" s="128" t="s">
        <v>186</v>
      </c>
      <c r="Q122" t="s">
        <v>1449</v>
      </c>
      <c r="R122" t="s">
        <v>1444</v>
      </c>
      <c r="S122" s="129" t="s">
        <v>1895</v>
      </c>
      <c r="T122" s="129" t="s">
        <v>1896</v>
      </c>
      <c r="U122" s="129" t="s">
        <v>1508</v>
      </c>
      <c r="V122" s="129" t="s">
        <v>1445</v>
      </c>
      <c r="W122" s="129">
        <v>1841</v>
      </c>
      <c r="X122" s="129">
        <v>3.6190000000000002</v>
      </c>
      <c r="Y122" s="130" t="s">
        <v>1444</v>
      </c>
      <c r="Z122" s="129"/>
      <c r="AA122" s="129"/>
      <c r="AB122" s="130" t="s">
        <v>1444</v>
      </c>
      <c r="AC122" s="129" t="s">
        <v>1443</v>
      </c>
    </row>
    <row r="123" spans="1:29" s="131" customFormat="1" ht="15" x14ac:dyDescent="0.2">
      <c r="A123" s="131" t="s">
        <v>1897</v>
      </c>
      <c r="B123" s="131">
        <v>1</v>
      </c>
      <c r="C123" s="131">
        <v>117680538</v>
      </c>
      <c r="D123" s="131">
        <v>4624</v>
      </c>
      <c r="E123" s="131">
        <v>116680538</v>
      </c>
      <c r="F123" s="131">
        <v>118680653</v>
      </c>
      <c r="G123" s="131">
        <v>0</v>
      </c>
      <c r="H123" s="131" t="s">
        <v>1898</v>
      </c>
      <c r="I123" s="131" t="s">
        <v>67</v>
      </c>
      <c r="J123" s="131" t="s">
        <v>1899</v>
      </c>
      <c r="K123" s="131" t="s">
        <v>1900</v>
      </c>
      <c r="L123" s="132">
        <v>0.43127500000000002</v>
      </c>
      <c r="M123" s="133">
        <v>-4.5598699999999999E-2</v>
      </c>
      <c r="N123" s="133">
        <v>5.8276100000000004E-3</v>
      </c>
      <c r="O123" s="134">
        <v>14.293100000000001</v>
      </c>
      <c r="P123" s="135" t="s">
        <v>186</v>
      </c>
      <c r="Q123" s="131" t="s">
        <v>1449</v>
      </c>
      <c r="R123" s="131" t="s">
        <v>1444</v>
      </c>
      <c r="S123" s="137" t="s">
        <v>1444</v>
      </c>
      <c r="T123" s="137" t="s">
        <v>1444</v>
      </c>
      <c r="U123" s="136" t="s">
        <v>1484</v>
      </c>
      <c r="V123" s="136" t="s">
        <v>1483</v>
      </c>
      <c r="W123" s="136"/>
      <c r="X123" s="136">
        <v>1.7849999999999999</v>
      </c>
      <c r="Y123" s="136"/>
      <c r="Z123" s="136"/>
      <c r="AA123" s="136"/>
      <c r="AB123" s="136"/>
      <c r="AC123" s="136" t="s">
        <v>1443</v>
      </c>
    </row>
    <row r="124" spans="1:29" customFormat="1" ht="15" x14ac:dyDescent="0.2">
      <c r="A124" t="s">
        <v>1901</v>
      </c>
      <c r="B124">
        <v>4</v>
      </c>
      <c r="C124">
        <v>76489165</v>
      </c>
      <c r="D124">
        <v>4623</v>
      </c>
      <c r="E124">
        <v>75436439</v>
      </c>
      <c r="F124">
        <v>77493835</v>
      </c>
      <c r="G124">
        <v>0</v>
      </c>
      <c r="H124" t="s">
        <v>1898</v>
      </c>
      <c r="I124" t="s">
        <v>67</v>
      </c>
      <c r="J124" t="s">
        <v>1899</v>
      </c>
      <c r="K124" t="s">
        <v>1902</v>
      </c>
      <c r="L124" s="69">
        <v>0.43887799999999999</v>
      </c>
      <c r="M124" s="1">
        <v>5.0528499999999997E-2</v>
      </c>
      <c r="N124" s="1">
        <v>5.8387500000000002E-3</v>
      </c>
      <c r="O124" s="127">
        <v>17.3034</v>
      </c>
      <c r="P124" s="128" t="s">
        <v>186</v>
      </c>
      <c r="Q124" t="s">
        <v>1449</v>
      </c>
      <c r="R124" t="s">
        <v>1444</v>
      </c>
      <c r="S124" s="129" t="s">
        <v>1903</v>
      </c>
      <c r="T124" s="129" t="s">
        <v>1904</v>
      </c>
      <c r="U124" s="129" t="s">
        <v>1446</v>
      </c>
      <c r="V124" s="129" t="s">
        <v>1445</v>
      </c>
      <c r="W124" s="129">
        <v>0</v>
      </c>
      <c r="X124" s="129">
        <v>0.23400000000000001</v>
      </c>
      <c r="Y124" s="130" t="s">
        <v>1444</v>
      </c>
      <c r="Z124" s="129"/>
      <c r="AA124" s="129"/>
      <c r="AB124" s="130" t="s">
        <v>1444</v>
      </c>
      <c r="AC124" s="129" t="s">
        <v>1443</v>
      </c>
    </row>
    <row r="125" spans="1:29" customFormat="1" ht="15" x14ac:dyDescent="0.2">
      <c r="A125" t="s">
        <v>1905</v>
      </c>
      <c r="B125">
        <v>6</v>
      </c>
      <c r="C125">
        <v>31439802</v>
      </c>
      <c r="D125">
        <v>6415</v>
      </c>
      <c r="E125">
        <v>24271792</v>
      </c>
      <c r="F125">
        <v>34000000</v>
      </c>
      <c r="G125">
        <v>1</v>
      </c>
      <c r="H125" t="s">
        <v>1898</v>
      </c>
      <c r="I125" t="s">
        <v>67</v>
      </c>
      <c r="J125" t="s">
        <v>1899</v>
      </c>
      <c r="K125" t="s">
        <v>1906</v>
      </c>
      <c r="L125" s="69">
        <v>5.8173799999999998E-2</v>
      </c>
      <c r="M125" s="1">
        <v>0.57410799999999995</v>
      </c>
      <c r="N125" s="1">
        <v>1.26432E-2</v>
      </c>
      <c r="O125" s="127">
        <v>449.49799999999999</v>
      </c>
      <c r="P125" s="128">
        <v>1</v>
      </c>
      <c r="Q125" t="s">
        <v>1449</v>
      </c>
      <c r="R125" t="s">
        <v>1444</v>
      </c>
      <c r="S125" s="129" t="s">
        <v>1907</v>
      </c>
      <c r="T125" s="129" t="s">
        <v>1908</v>
      </c>
      <c r="U125" s="129" t="s">
        <v>1508</v>
      </c>
      <c r="V125" s="129" t="s">
        <v>1478</v>
      </c>
      <c r="W125" s="129">
        <v>1865</v>
      </c>
      <c r="X125" s="129">
        <v>4.4260000000000002</v>
      </c>
      <c r="Y125" s="130" t="s">
        <v>1444</v>
      </c>
      <c r="Z125" s="129"/>
      <c r="AA125" s="129"/>
      <c r="AB125" s="130" t="s">
        <v>1444</v>
      </c>
      <c r="AC125" s="129" t="s">
        <v>1443</v>
      </c>
    </row>
    <row r="126" spans="1:29" customFormat="1" ht="15" x14ac:dyDescent="0.2">
      <c r="A126" t="s">
        <v>1909</v>
      </c>
      <c r="B126">
        <v>7</v>
      </c>
      <c r="C126">
        <v>151717243</v>
      </c>
      <c r="D126">
        <v>4292</v>
      </c>
      <c r="E126">
        <v>150714408</v>
      </c>
      <c r="F126">
        <v>152718450</v>
      </c>
      <c r="G126">
        <v>0</v>
      </c>
      <c r="H126" t="s">
        <v>1898</v>
      </c>
      <c r="I126" t="s">
        <v>67</v>
      </c>
      <c r="J126" t="s">
        <v>1899</v>
      </c>
      <c r="K126" t="s">
        <v>1910</v>
      </c>
      <c r="L126" s="69">
        <v>0.27929199999999998</v>
      </c>
      <c r="M126" s="1">
        <v>4.5266399999999998E-2</v>
      </c>
      <c r="N126" s="1">
        <v>6.4203799999999998E-3</v>
      </c>
      <c r="O126" s="127">
        <v>11.748699999999999</v>
      </c>
      <c r="P126" s="128" t="s">
        <v>186</v>
      </c>
      <c r="Q126" t="s">
        <v>1449</v>
      </c>
      <c r="R126" t="s">
        <v>1444</v>
      </c>
      <c r="S126" s="129" t="s">
        <v>1911</v>
      </c>
      <c r="T126" s="129" t="s">
        <v>1912</v>
      </c>
      <c r="U126" s="129" t="s">
        <v>1446</v>
      </c>
      <c r="V126" s="129" t="s">
        <v>1445</v>
      </c>
      <c r="W126" s="129">
        <v>0</v>
      </c>
      <c r="X126" s="129">
        <v>0.45600000000000002</v>
      </c>
      <c r="Y126" s="130" t="s">
        <v>1444</v>
      </c>
      <c r="Z126" s="129"/>
      <c r="AA126" s="129"/>
      <c r="AB126" s="130" t="s">
        <v>1444</v>
      </c>
      <c r="AC126" s="129" t="s">
        <v>1443</v>
      </c>
    </row>
    <row r="127" spans="1:29" customFormat="1" ht="15" x14ac:dyDescent="0.2">
      <c r="A127" t="s">
        <v>1913</v>
      </c>
      <c r="B127">
        <v>11</v>
      </c>
      <c r="C127">
        <v>2203793</v>
      </c>
      <c r="D127">
        <v>5983</v>
      </c>
      <c r="E127">
        <v>1185596</v>
      </c>
      <c r="F127">
        <v>3211323</v>
      </c>
      <c r="G127">
        <v>0</v>
      </c>
      <c r="H127" t="s">
        <v>1898</v>
      </c>
      <c r="I127" t="s">
        <v>67</v>
      </c>
      <c r="J127" t="s">
        <v>1899</v>
      </c>
      <c r="K127" t="s">
        <v>1914</v>
      </c>
      <c r="L127" s="69">
        <v>0.13295599999999999</v>
      </c>
      <c r="M127" s="1">
        <v>6.5676700000000005E-2</v>
      </c>
      <c r="N127" s="1">
        <v>8.47118E-3</v>
      </c>
      <c r="O127" s="127">
        <v>14.046799999999999</v>
      </c>
      <c r="P127" s="128" t="s">
        <v>186</v>
      </c>
      <c r="Q127" t="s">
        <v>1449</v>
      </c>
      <c r="R127" t="s">
        <v>1444</v>
      </c>
      <c r="S127" s="130" t="s">
        <v>1444</v>
      </c>
      <c r="T127" s="130" t="s">
        <v>1444</v>
      </c>
      <c r="U127" s="129" t="s">
        <v>1484</v>
      </c>
      <c r="V127" s="129" t="s">
        <v>1483</v>
      </c>
      <c r="W127" s="129"/>
      <c r="X127" s="129">
        <v>0.42799999999999999</v>
      </c>
      <c r="Y127" s="129"/>
      <c r="Z127" s="129"/>
      <c r="AA127" s="129"/>
      <c r="AB127" s="129"/>
      <c r="AC127" s="129" t="s">
        <v>1443</v>
      </c>
    </row>
    <row r="128" spans="1:29" customFormat="1" ht="15" x14ac:dyDescent="0.2">
      <c r="A128" t="s">
        <v>1915</v>
      </c>
      <c r="B128">
        <v>16</v>
      </c>
      <c r="C128">
        <v>20355185</v>
      </c>
      <c r="D128">
        <v>1606</v>
      </c>
      <c r="E128">
        <v>19355185</v>
      </c>
      <c r="F128">
        <v>21355185</v>
      </c>
      <c r="G128">
        <v>0</v>
      </c>
      <c r="H128" t="s">
        <v>1898</v>
      </c>
      <c r="I128" t="s">
        <v>67</v>
      </c>
      <c r="J128" t="s">
        <v>1899</v>
      </c>
      <c r="K128" t="s">
        <v>1916</v>
      </c>
      <c r="L128" s="69">
        <v>0.196295</v>
      </c>
      <c r="M128" s="1">
        <v>-4.9498100000000003E-2</v>
      </c>
      <c r="N128" s="1">
        <v>7.2718000000000001E-3</v>
      </c>
      <c r="O128" s="127">
        <v>11.001099999999999</v>
      </c>
      <c r="P128" s="128" t="s">
        <v>186</v>
      </c>
      <c r="Q128" t="s">
        <v>1449</v>
      </c>
      <c r="R128" t="s">
        <v>1444</v>
      </c>
      <c r="S128" s="129" t="s">
        <v>1475</v>
      </c>
      <c r="T128" s="129" t="s">
        <v>1474</v>
      </c>
      <c r="U128" s="129" t="s">
        <v>1457</v>
      </c>
      <c r="V128" s="129" t="s">
        <v>1445</v>
      </c>
      <c r="W128" s="129">
        <v>3990</v>
      </c>
      <c r="X128" s="129">
        <v>7.9619999999999997</v>
      </c>
      <c r="Y128" s="130" t="s">
        <v>1444</v>
      </c>
      <c r="Z128" s="129"/>
      <c r="AA128" s="129"/>
      <c r="AB128" s="130" t="s">
        <v>1444</v>
      </c>
      <c r="AC128" s="129" t="s">
        <v>1443</v>
      </c>
    </row>
    <row r="129" spans="1:29" s="138" customFormat="1" ht="15" x14ac:dyDescent="0.2">
      <c r="A129" s="138" t="s">
        <v>1917</v>
      </c>
      <c r="B129" s="138">
        <v>21</v>
      </c>
      <c r="C129" s="138">
        <v>42313518</v>
      </c>
      <c r="D129" s="138">
        <v>498</v>
      </c>
      <c r="E129" s="138">
        <v>41079278</v>
      </c>
      <c r="F129" s="138">
        <v>43462302</v>
      </c>
      <c r="G129" s="138">
        <v>0</v>
      </c>
      <c r="H129" s="138" t="s">
        <v>1898</v>
      </c>
      <c r="I129" s="138" t="s">
        <v>67</v>
      </c>
      <c r="J129" s="138" t="s">
        <v>1899</v>
      </c>
      <c r="K129" s="138" t="s">
        <v>1918</v>
      </c>
      <c r="L129" s="139">
        <v>5.9449100000000003E-3</v>
      </c>
      <c r="M129" s="140">
        <v>-1.19268</v>
      </c>
      <c r="N129" s="140">
        <v>3.7698299999999997E-2</v>
      </c>
      <c r="O129" s="141">
        <v>218.94900000000001</v>
      </c>
      <c r="P129" s="142">
        <v>1</v>
      </c>
      <c r="Q129" s="138" t="s">
        <v>1454</v>
      </c>
      <c r="R129" s="138" t="s">
        <v>67</v>
      </c>
      <c r="S129" s="143" t="s">
        <v>67</v>
      </c>
      <c r="T129" s="143" t="s">
        <v>1919</v>
      </c>
      <c r="U129" s="143" t="s">
        <v>1493</v>
      </c>
      <c r="V129" s="143" t="s">
        <v>1445</v>
      </c>
      <c r="W129" s="143">
        <v>0</v>
      </c>
      <c r="X129" s="143"/>
      <c r="Y129" s="143" t="s">
        <v>1920</v>
      </c>
      <c r="Z129" s="143" t="s">
        <v>1921</v>
      </c>
      <c r="AA129" s="143">
        <v>467</v>
      </c>
      <c r="AB129" s="143">
        <v>0.53676699999999999</v>
      </c>
      <c r="AC129" s="143" t="s">
        <v>1491</v>
      </c>
    </row>
    <row r="130" spans="1:29" s="131" customFormat="1" ht="15" x14ac:dyDescent="0.2">
      <c r="A130" s="131" t="s">
        <v>1922</v>
      </c>
      <c r="B130" s="131">
        <v>1</v>
      </c>
      <c r="C130" s="131">
        <v>26695422</v>
      </c>
      <c r="D130" s="131">
        <v>1199</v>
      </c>
      <c r="E130" s="131">
        <v>25478678</v>
      </c>
      <c r="F130" s="131">
        <v>28369839</v>
      </c>
      <c r="G130" s="131">
        <v>0</v>
      </c>
      <c r="H130" s="131" t="s">
        <v>1923</v>
      </c>
      <c r="I130" s="131" t="s">
        <v>264</v>
      </c>
      <c r="J130" s="131" t="s">
        <v>1924</v>
      </c>
      <c r="K130" s="131" t="s">
        <v>1925</v>
      </c>
      <c r="L130" s="132">
        <v>2.2013499999999998E-2</v>
      </c>
      <c r="M130" s="133">
        <v>-0.24803</v>
      </c>
      <c r="N130" s="133">
        <v>1.86313E-2</v>
      </c>
      <c r="O130" s="134">
        <v>39.708599999999997</v>
      </c>
      <c r="P130" s="135">
        <v>1</v>
      </c>
      <c r="Q130" s="131" t="s">
        <v>1449</v>
      </c>
      <c r="R130" s="131" t="s">
        <v>1444</v>
      </c>
      <c r="S130" s="136" t="s">
        <v>1926</v>
      </c>
      <c r="T130" s="136" t="s">
        <v>1927</v>
      </c>
      <c r="U130" s="136" t="s">
        <v>1508</v>
      </c>
      <c r="V130" s="136" t="s">
        <v>1445</v>
      </c>
      <c r="W130" s="136">
        <v>593</v>
      </c>
      <c r="X130" s="136">
        <v>22.1</v>
      </c>
      <c r="Y130" s="137" t="s">
        <v>1444</v>
      </c>
      <c r="Z130" s="136"/>
      <c r="AA130" s="136">
        <v>509</v>
      </c>
      <c r="AB130" s="137" t="s">
        <v>1444</v>
      </c>
      <c r="AC130" s="136" t="s">
        <v>1443</v>
      </c>
    </row>
    <row r="131" spans="1:29" customFormat="1" ht="15" x14ac:dyDescent="0.2">
      <c r="A131" t="s">
        <v>1928</v>
      </c>
      <c r="B131">
        <v>3</v>
      </c>
      <c r="C131">
        <v>124762913</v>
      </c>
      <c r="D131">
        <v>2444</v>
      </c>
      <c r="E131">
        <v>123727230</v>
      </c>
      <c r="F131">
        <v>125763647</v>
      </c>
      <c r="G131">
        <v>0</v>
      </c>
      <c r="H131" t="s">
        <v>1923</v>
      </c>
      <c r="I131" t="s">
        <v>264</v>
      </c>
      <c r="J131" t="s">
        <v>1924</v>
      </c>
      <c r="K131" t="s">
        <v>1929</v>
      </c>
      <c r="L131" s="69">
        <v>0.12740399999999999</v>
      </c>
      <c r="M131" s="1">
        <v>-6.3455800000000007E-2</v>
      </c>
      <c r="N131" s="1">
        <v>8.1889300000000005E-3</v>
      </c>
      <c r="O131" s="127">
        <v>14.033200000000001</v>
      </c>
      <c r="P131" s="128" t="s">
        <v>186</v>
      </c>
      <c r="Q131" t="s">
        <v>1449</v>
      </c>
      <c r="R131" t="s">
        <v>1444</v>
      </c>
      <c r="S131" s="129" t="s">
        <v>480</v>
      </c>
      <c r="T131" s="129" t="s">
        <v>1930</v>
      </c>
      <c r="U131" s="129" t="s">
        <v>1501</v>
      </c>
      <c r="V131" s="129" t="s">
        <v>1445</v>
      </c>
      <c r="W131" s="129">
        <v>0</v>
      </c>
      <c r="X131" s="129">
        <v>1.575</v>
      </c>
      <c r="Y131" s="130" t="s">
        <v>1444</v>
      </c>
      <c r="Z131" s="129"/>
      <c r="AA131" s="129"/>
      <c r="AB131" s="130" t="s">
        <v>1444</v>
      </c>
      <c r="AC131" s="129" t="s">
        <v>1443</v>
      </c>
    </row>
    <row r="132" spans="1:29" customFormat="1" ht="15" x14ac:dyDescent="0.2">
      <c r="A132" t="s">
        <v>1931</v>
      </c>
      <c r="B132">
        <v>3</v>
      </c>
      <c r="C132">
        <v>172576710</v>
      </c>
      <c r="D132">
        <v>678</v>
      </c>
      <c r="E132">
        <v>171506192</v>
      </c>
      <c r="F132">
        <v>173576710</v>
      </c>
      <c r="G132">
        <v>0</v>
      </c>
      <c r="H132" t="s">
        <v>1923</v>
      </c>
      <c r="I132" t="s">
        <v>264</v>
      </c>
      <c r="J132" t="s">
        <v>1924</v>
      </c>
      <c r="K132" t="s">
        <v>1932</v>
      </c>
      <c r="L132" s="69">
        <v>2.9052399999999999E-2</v>
      </c>
      <c r="M132" s="1">
        <v>0.17663899999999999</v>
      </c>
      <c r="N132" s="1">
        <v>1.7022200000000001E-2</v>
      </c>
      <c r="O132" s="127">
        <v>24.500699999999998</v>
      </c>
      <c r="P132" s="128">
        <v>1</v>
      </c>
      <c r="Q132" t="s">
        <v>1449</v>
      </c>
      <c r="R132" t="s">
        <v>1444</v>
      </c>
      <c r="S132" s="129" t="s">
        <v>1933</v>
      </c>
      <c r="T132" s="129" t="s">
        <v>1934</v>
      </c>
      <c r="U132" s="129" t="s">
        <v>1479</v>
      </c>
      <c r="V132" s="129" t="s">
        <v>1478</v>
      </c>
      <c r="W132" s="129">
        <v>0</v>
      </c>
      <c r="X132" s="129">
        <v>1.1879999999999999</v>
      </c>
      <c r="Y132" s="130" t="s">
        <v>1444</v>
      </c>
      <c r="Z132" s="129"/>
      <c r="AA132" s="129"/>
      <c r="AB132" s="130" t="s">
        <v>1444</v>
      </c>
      <c r="AC132" s="129" t="s">
        <v>1443</v>
      </c>
    </row>
    <row r="133" spans="1:29" customFormat="1" ht="15" x14ac:dyDescent="0.2">
      <c r="A133" t="s">
        <v>1935</v>
      </c>
      <c r="B133">
        <v>3</v>
      </c>
      <c r="C133">
        <v>186620775</v>
      </c>
      <c r="D133">
        <v>1054</v>
      </c>
      <c r="E133">
        <v>185620775</v>
      </c>
      <c r="F133">
        <v>187620775</v>
      </c>
      <c r="G133">
        <v>0</v>
      </c>
      <c r="H133" t="s">
        <v>1923</v>
      </c>
      <c r="I133" t="s">
        <v>264</v>
      </c>
      <c r="J133" t="s">
        <v>1924</v>
      </c>
      <c r="K133" t="s">
        <v>1936</v>
      </c>
      <c r="L133" s="69">
        <v>8.3467400000000001E-3</v>
      </c>
      <c r="M133" s="1">
        <v>0.23597699999999999</v>
      </c>
      <c r="N133" s="1">
        <v>2.9760499999999999E-2</v>
      </c>
      <c r="O133" s="127">
        <v>14.656499999999999</v>
      </c>
      <c r="P133" s="128" t="s">
        <v>186</v>
      </c>
      <c r="Q133" t="s">
        <v>1449</v>
      </c>
      <c r="R133" t="s">
        <v>1444</v>
      </c>
      <c r="S133" s="129" t="s">
        <v>1937</v>
      </c>
      <c r="T133" s="129" t="s">
        <v>1938</v>
      </c>
      <c r="U133" s="129" t="s">
        <v>1493</v>
      </c>
      <c r="V133" s="129" t="s">
        <v>1445</v>
      </c>
      <c r="W133" s="129">
        <v>0</v>
      </c>
      <c r="X133" s="129"/>
      <c r="Y133" s="129" t="s">
        <v>1744</v>
      </c>
      <c r="Z133" s="129" t="s">
        <v>1921</v>
      </c>
      <c r="AA133" s="129"/>
      <c r="AB133" s="129">
        <v>0.59454899999999999</v>
      </c>
      <c r="AC133" s="129" t="s">
        <v>1491</v>
      </c>
    </row>
    <row r="134" spans="1:29" customFormat="1" ht="15" x14ac:dyDescent="0.2">
      <c r="A134" t="s">
        <v>1939</v>
      </c>
      <c r="B134">
        <v>3</v>
      </c>
      <c r="C134">
        <v>194341097</v>
      </c>
      <c r="D134">
        <v>1167</v>
      </c>
      <c r="E134">
        <v>193339757</v>
      </c>
      <c r="F134">
        <v>195350333</v>
      </c>
      <c r="G134">
        <v>0</v>
      </c>
      <c r="H134" t="s">
        <v>1923</v>
      </c>
      <c r="I134" t="s">
        <v>264</v>
      </c>
      <c r="J134" t="s">
        <v>1924</v>
      </c>
      <c r="K134" t="s">
        <v>1940</v>
      </c>
      <c r="L134" s="69">
        <v>0.27851199999999998</v>
      </c>
      <c r="M134" s="1">
        <v>-4.41562E-2</v>
      </c>
      <c r="N134" s="1">
        <v>6.0393299999999999E-3</v>
      </c>
      <c r="O134" s="127">
        <v>12.5779</v>
      </c>
      <c r="P134" s="128" t="s">
        <v>186</v>
      </c>
      <c r="Q134" t="s">
        <v>1449</v>
      </c>
      <c r="R134" t="s">
        <v>1444</v>
      </c>
      <c r="S134" s="129" t="s">
        <v>1941</v>
      </c>
      <c r="T134" s="129" t="s">
        <v>1942</v>
      </c>
      <c r="U134" s="129" t="s">
        <v>1493</v>
      </c>
      <c r="V134" s="129" t="s">
        <v>1445</v>
      </c>
      <c r="W134" s="129">
        <v>0</v>
      </c>
      <c r="X134" s="129"/>
      <c r="Y134" s="129" t="s">
        <v>1744</v>
      </c>
      <c r="Z134" s="129" t="s">
        <v>1557</v>
      </c>
      <c r="AA134" s="129">
        <v>247</v>
      </c>
      <c r="AB134" s="129">
        <v>0.497415</v>
      </c>
      <c r="AC134" s="129" t="s">
        <v>1491</v>
      </c>
    </row>
    <row r="135" spans="1:29" customFormat="1" ht="15" x14ac:dyDescent="0.2">
      <c r="A135" t="s">
        <v>1943</v>
      </c>
      <c r="B135">
        <v>4</v>
      </c>
      <c r="C135">
        <v>99068475</v>
      </c>
      <c r="D135">
        <v>1160</v>
      </c>
      <c r="E135">
        <v>98064872</v>
      </c>
      <c r="F135">
        <v>100149816</v>
      </c>
      <c r="G135">
        <v>0</v>
      </c>
      <c r="H135" t="s">
        <v>1923</v>
      </c>
      <c r="I135" t="s">
        <v>264</v>
      </c>
      <c r="J135" t="s">
        <v>1924</v>
      </c>
      <c r="K135" t="s">
        <v>1944</v>
      </c>
      <c r="L135" s="69">
        <v>0.71957300000000002</v>
      </c>
      <c r="M135" s="1">
        <v>-4.3663100000000003E-2</v>
      </c>
      <c r="N135" s="1">
        <v>6.0569200000000004E-3</v>
      </c>
      <c r="O135" s="127">
        <v>12.2483</v>
      </c>
      <c r="P135" s="128" t="s">
        <v>186</v>
      </c>
      <c r="Q135" t="s">
        <v>1449</v>
      </c>
      <c r="R135" t="s">
        <v>1444</v>
      </c>
      <c r="S135" s="129" t="s">
        <v>1945</v>
      </c>
      <c r="T135" s="129" t="s">
        <v>1946</v>
      </c>
      <c r="U135" s="129" t="s">
        <v>1457</v>
      </c>
      <c r="V135" s="129" t="s">
        <v>1445</v>
      </c>
      <c r="W135" s="129">
        <v>2503</v>
      </c>
      <c r="X135" s="129">
        <v>0.36299999999999999</v>
      </c>
      <c r="Y135" s="130" t="s">
        <v>1444</v>
      </c>
      <c r="Z135" s="129"/>
      <c r="AA135" s="129"/>
      <c r="AB135" s="130" t="s">
        <v>1444</v>
      </c>
      <c r="AC135" s="129" t="s">
        <v>1443</v>
      </c>
    </row>
    <row r="136" spans="1:29" customFormat="1" ht="15" x14ac:dyDescent="0.2">
      <c r="A136" t="s">
        <v>1947</v>
      </c>
      <c r="B136">
        <v>8</v>
      </c>
      <c r="C136">
        <v>23230732</v>
      </c>
      <c r="D136">
        <v>265</v>
      </c>
      <c r="E136">
        <v>22225975</v>
      </c>
      <c r="F136">
        <v>24234856</v>
      </c>
      <c r="G136">
        <v>0</v>
      </c>
      <c r="H136" t="s">
        <v>1923</v>
      </c>
      <c r="I136" t="s">
        <v>264</v>
      </c>
      <c r="J136" t="s">
        <v>1924</v>
      </c>
      <c r="K136" t="s">
        <v>1948</v>
      </c>
      <c r="L136" s="69">
        <v>0.74268299999999998</v>
      </c>
      <c r="M136" s="1">
        <v>-4.9228000000000001E-2</v>
      </c>
      <c r="N136" s="1">
        <v>6.4440699999999997E-3</v>
      </c>
      <c r="O136" s="127">
        <v>13.660600000000001</v>
      </c>
      <c r="P136" s="128" t="s">
        <v>186</v>
      </c>
      <c r="Q136" t="s">
        <v>1449</v>
      </c>
      <c r="R136" t="s">
        <v>1444</v>
      </c>
      <c r="S136" s="129" t="s">
        <v>1949</v>
      </c>
      <c r="T136" s="129" t="s">
        <v>1950</v>
      </c>
      <c r="U136" s="129" t="s">
        <v>1951</v>
      </c>
      <c r="V136" s="129" t="s">
        <v>1478</v>
      </c>
      <c r="W136" s="129">
        <v>0</v>
      </c>
      <c r="X136" s="129">
        <v>4.4829999999999997</v>
      </c>
      <c r="Y136" s="130" t="s">
        <v>1444</v>
      </c>
      <c r="Z136" s="129"/>
      <c r="AA136" s="129"/>
      <c r="AB136" s="130" t="s">
        <v>1444</v>
      </c>
      <c r="AC136" s="129" t="s">
        <v>1443</v>
      </c>
    </row>
    <row r="137" spans="1:29" customFormat="1" ht="15" x14ac:dyDescent="0.2">
      <c r="A137" t="s">
        <v>1952</v>
      </c>
      <c r="B137">
        <v>8</v>
      </c>
      <c r="C137">
        <v>115565492</v>
      </c>
      <c r="D137">
        <v>651</v>
      </c>
      <c r="E137">
        <v>114565492</v>
      </c>
      <c r="F137">
        <v>116565492</v>
      </c>
      <c r="G137">
        <v>0</v>
      </c>
      <c r="H137" t="s">
        <v>1923</v>
      </c>
      <c r="I137" t="s">
        <v>264</v>
      </c>
      <c r="J137" t="s">
        <v>1924</v>
      </c>
      <c r="K137" t="s">
        <v>1953</v>
      </c>
      <c r="L137" s="69">
        <v>0.57787699999999997</v>
      </c>
      <c r="M137" s="1">
        <v>3.8744599999999997E-2</v>
      </c>
      <c r="N137" s="1">
        <v>5.6947300000000003E-3</v>
      </c>
      <c r="O137" s="127">
        <v>10.991199999999999</v>
      </c>
      <c r="P137" s="128" t="s">
        <v>186</v>
      </c>
      <c r="Q137" t="s">
        <v>1449</v>
      </c>
      <c r="R137" t="s">
        <v>1444</v>
      </c>
      <c r="S137" s="129" t="s">
        <v>1954</v>
      </c>
      <c r="T137" s="129" t="s">
        <v>1955</v>
      </c>
      <c r="U137" s="129" t="s">
        <v>1446</v>
      </c>
      <c r="V137" s="129" t="s">
        <v>1445</v>
      </c>
      <c r="W137" s="129">
        <v>0</v>
      </c>
      <c r="X137" s="129"/>
      <c r="Y137" s="130" t="s">
        <v>1444</v>
      </c>
      <c r="Z137" s="129"/>
      <c r="AA137" s="129"/>
      <c r="AB137" s="130" t="s">
        <v>1444</v>
      </c>
      <c r="AC137" s="129" t="s">
        <v>1443</v>
      </c>
    </row>
    <row r="138" spans="1:29" s="138" customFormat="1" ht="15" x14ac:dyDescent="0.2">
      <c r="A138" s="138" t="s">
        <v>1956</v>
      </c>
      <c r="B138" s="138">
        <v>8</v>
      </c>
      <c r="C138" s="138">
        <v>119088959</v>
      </c>
      <c r="D138" s="138">
        <v>625</v>
      </c>
      <c r="E138" s="138">
        <v>117412567</v>
      </c>
      <c r="F138" s="138">
        <v>120697569</v>
      </c>
      <c r="G138" s="138">
        <v>0</v>
      </c>
      <c r="H138" s="138" t="s">
        <v>1923</v>
      </c>
      <c r="I138" s="138" t="s">
        <v>264</v>
      </c>
      <c r="J138" s="138" t="s">
        <v>1924</v>
      </c>
      <c r="K138" s="138" t="s">
        <v>1957</v>
      </c>
      <c r="L138" s="139">
        <v>0.49780400000000002</v>
      </c>
      <c r="M138" s="140">
        <v>0.193385</v>
      </c>
      <c r="N138" s="140">
        <v>5.5560799999999997E-3</v>
      </c>
      <c r="O138" s="141">
        <v>264.70499999999998</v>
      </c>
      <c r="P138" s="142">
        <v>1</v>
      </c>
      <c r="Q138" s="138" t="s">
        <v>1454</v>
      </c>
      <c r="R138" s="138" t="s">
        <v>264</v>
      </c>
      <c r="S138" s="143" t="s">
        <v>1958</v>
      </c>
      <c r="T138" s="143" t="s">
        <v>1959</v>
      </c>
      <c r="U138" s="143" t="s">
        <v>1446</v>
      </c>
      <c r="V138" s="143" t="s">
        <v>1445</v>
      </c>
      <c r="W138" s="143">
        <v>0</v>
      </c>
      <c r="X138" s="143"/>
      <c r="Y138" s="144" t="s">
        <v>1444</v>
      </c>
      <c r="Z138" s="143"/>
      <c r="AA138" s="143"/>
      <c r="AB138" s="144" t="s">
        <v>1444</v>
      </c>
      <c r="AC138" s="143" t="s">
        <v>1443</v>
      </c>
    </row>
    <row r="139" spans="1:29" customFormat="1" ht="15" x14ac:dyDescent="0.2">
      <c r="A139" t="s">
        <v>1960</v>
      </c>
      <c r="B139">
        <v>8</v>
      </c>
      <c r="C139">
        <v>144484607</v>
      </c>
      <c r="D139">
        <v>652</v>
      </c>
      <c r="E139">
        <v>143484607</v>
      </c>
      <c r="F139">
        <v>145484607</v>
      </c>
      <c r="G139">
        <v>0</v>
      </c>
      <c r="H139" t="s">
        <v>1923</v>
      </c>
      <c r="I139" t="s">
        <v>264</v>
      </c>
      <c r="J139" t="s">
        <v>1924</v>
      </c>
      <c r="K139" t="s">
        <v>1961</v>
      </c>
      <c r="L139" s="69">
        <v>0.52966999999999997</v>
      </c>
      <c r="M139" s="1">
        <v>-3.7352900000000001E-2</v>
      </c>
      <c r="N139" s="1">
        <v>5.5431899999999999E-3</v>
      </c>
      <c r="O139" s="127">
        <v>10.7959</v>
      </c>
      <c r="P139" s="128" t="s">
        <v>186</v>
      </c>
      <c r="Q139" t="s">
        <v>1449</v>
      </c>
      <c r="R139" t="s">
        <v>1444</v>
      </c>
      <c r="S139" s="129" t="s">
        <v>1962</v>
      </c>
      <c r="T139" s="129" t="s">
        <v>1963</v>
      </c>
      <c r="U139" s="129" t="s">
        <v>1446</v>
      </c>
      <c r="V139" s="129" t="s">
        <v>1445</v>
      </c>
      <c r="W139" s="129">
        <v>0</v>
      </c>
      <c r="X139" s="129">
        <v>6.4720000000000004</v>
      </c>
      <c r="Y139" s="130" t="s">
        <v>1444</v>
      </c>
      <c r="Z139" s="129"/>
      <c r="AA139" s="129"/>
      <c r="AB139" s="130" t="s">
        <v>1444</v>
      </c>
      <c r="AC139" s="129" t="s">
        <v>1443</v>
      </c>
    </row>
    <row r="140" spans="1:29" customFormat="1" ht="15" x14ac:dyDescent="0.2">
      <c r="A140" t="s">
        <v>1964</v>
      </c>
      <c r="B140">
        <v>10</v>
      </c>
      <c r="C140">
        <v>79380497</v>
      </c>
      <c r="D140">
        <v>5134</v>
      </c>
      <c r="E140">
        <v>78317360</v>
      </c>
      <c r="F140">
        <v>80384817</v>
      </c>
      <c r="G140">
        <v>0</v>
      </c>
      <c r="H140" t="s">
        <v>1923</v>
      </c>
      <c r="I140" t="s">
        <v>264</v>
      </c>
      <c r="J140" t="s">
        <v>1924</v>
      </c>
      <c r="K140" t="s">
        <v>1965</v>
      </c>
      <c r="L140" s="69">
        <v>0.458453</v>
      </c>
      <c r="M140" s="1">
        <v>5.7676100000000001E-2</v>
      </c>
      <c r="N140" s="1">
        <v>5.4579700000000004E-3</v>
      </c>
      <c r="O140" s="127">
        <v>25.374199999999998</v>
      </c>
      <c r="P140" s="128">
        <v>1</v>
      </c>
      <c r="Q140" t="s">
        <v>1449</v>
      </c>
      <c r="R140" t="s">
        <v>1444</v>
      </c>
      <c r="S140" s="129" t="s">
        <v>1966</v>
      </c>
      <c r="T140" s="129" t="s">
        <v>1967</v>
      </c>
      <c r="U140" s="129" t="s">
        <v>1457</v>
      </c>
      <c r="V140" s="129" t="s">
        <v>1445</v>
      </c>
      <c r="W140" s="129">
        <v>1828</v>
      </c>
      <c r="X140" s="129">
        <v>11.96</v>
      </c>
      <c r="Y140" s="130" t="s">
        <v>1444</v>
      </c>
      <c r="Z140" s="129"/>
      <c r="AA140" s="129"/>
      <c r="AB140" s="130" t="s">
        <v>1444</v>
      </c>
      <c r="AC140" s="129" t="s">
        <v>1443</v>
      </c>
    </row>
    <row r="141" spans="1:29" customFormat="1" ht="15" x14ac:dyDescent="0.2">
      <c r="A141" t="s">
        <v>1968</v>
      </c>
      <c r="B141">
        <v>11</v>
      </c>
      <c r="C141">
        <v>16231641</v>
      </c>
      <c r="D141">
        <v>5471</v>
      </c>
      <c r="E141">
        <v>15210389</v>
      </c>
      <c r="F141">
        <v>17352118</v>
      </c>
      <c r="G141">
        <v>0</v>
      </c>
      <c r="H141" t="s">
        <v>1923</v>
      </c>
      <c r="I141" t="s">
        <v>264</v>
      </c>
      <c r="J141" t="s">
        <v>1924</v>
      </c>
      <c r="K141" t="s">
        <v>1969</v>
      </c>
      <c r="L141" s="69">
        <v>0.261264</v>
      </c>
      <c r="M141" s="1">
        <v>-5.4136499999999997E-2</v>
      </c>
      <c r="N141" s="1">
        <v>6.21735E-3</v>
      </c>
      <c r="O141" s="127">
        <v>17.507100000000001</v>
      </c>
      <c r="P141" s="128">
        <v>1</v>
      </c>
      <c r="Q141" t="s">
        <v>1449</v>
      </c>
      <c r="R141" t="s">
        <v>1444</v>
      </c>
      <c r="S141" s="129" t="s">
        <v>1970</v>
      </c>
      <c r="T141" s="129" t="s">
        <v>1971</v>
      </c>
      <c r="U141" s="129" t="s">
        <v>1446</v>
      </c>
      <c r="V141" s="129" t="s">
        <v>1445</v>
      </c>
      <c r="W141" s="129">
        <v>0</v>
      </c>
      <c r="X141" s="129">
        <v>1.5449999999999999</v>
      </c>
      <c r="Y141" s="130" t="s">
        <v>1444</v>
      </c>
      <c r="Z141" s="129"/>
      <c r="AA141" s="129"/>
      <c r="AB141" s="130" t="s">
        <v>1444</v>
      </c>
      <c r="AC141" s="129" t="s">
        <v>1443</v>
      </c>
    </row>
    <row r="142" spans="1:29" customFormat="1" ht="15" x14ac:dyDescent="0.2">
      <c r="A142" t="s">
        <v>1972</v>
      </c>
      <c r="B142">
        <v>11</v>
      </c>
      <c r="C142">
        <v>122635300</v>
      </c>
      <c r="D142">
        <v>5813</v>
      </c>
      <c r="E142">
        <v>121630138</v>
      </c>
      <c r="F142">
        <v>123664903</v>
      </c>
      <c r="G142">
        <v>0</v>
      </c>
      <c r="H142" t="s">
        <v>1923</v>
      </c>
      <c r="I142" t="s">
        <v>264</v>
      </c>
      <c r="J142" t="s">
        <v>1924</v>
      </c>
      <c r="K142" t="s">
        <v>1973</v>
      </c>
      <c r="L142" s="69">
        <v>0.384353</v>
      </c>
      <c r="M142" s="1">
        <v>4.5510099999999998E-2</v>
      </c>
      <c r="N142" s="1">
        <v>5.5991399999999998E-3</v>
      </c>
      <c r="O142" s="127">
        <v>15.360300000000001</v>
      </c>
      <c r="P142" s="128" t="s">
        <v>186</v>
      </c>
      <c r="Q142" t="s">
        <v>1449</v>
      </c>
      <c r="R142" t="s">
        <v>1444</v>
      </c>
      <c r="S142" s="130" t="s">
        <v>1444</v>
      </c>
      <c r="T142" s="130" t="s">
        <v>1444</v>
      </c>
      <c r="U142" s="129" t="s">
        <v>1453</v>
      </c>
      <c r="V142" s="130" t="s">
        <v>1444</v>
      </c>
      <c r="W142" s="129"/>
      <c r="X142" s="129">
        <v>0.16500000000000001</v>
      </c>
      <c r="Y142" s="129"/>
      <c r="Z142" s="129"/>
      <c r="AA142" s="129"/>
      <c r="AB142" s="129"/>
      <c r="AC142" s="129" t="s">
        <v>1443</v>
      </c>
    </row>
    <row r="143" spans="1:29" customFormat="1" ht="15" x14ac:dyDescent="0.2">
      <c r="A143" t="s">
        <v>1974</v>
      </c>
      <c r="B143">
        <v>12</v>
      </c>
      <c r="C143">
        <v>21220826</v>
      </c>
      <c r="D143">
        <v>5768</v>
      </c>
      <c r="E143">
        <v>20220826</v>
      </c>
      <c r="F143">
        <v>22220826</v>
      </c>
      <c r="G143">
        <v>0</v>
      </c>
      <c r="H143" t="s">
        <v>1923</v>
      </c>
      <c r="I143" t="s">
        <v>264</v>
      </c>
      <c r="J143" t="s">
        <v>1924</v>
      </c>
      <c r="K143" t="s">
        <v>1975</v>
      </c>
      <c r="L143" s="69">
        <v>0.18893199999999999</v>
      </c>
      <c r="M143" s="1">
        <v>-4.8425500000000003E-2</v>
      </c>
      <c r="N143" s="1">
        <v>7.0572200000000003E-3</v>
      </c>
      <c r="O143" s="127">
        <v>11.1676</v>
      </c>
      <c r="P143" s="128" t="s">
        <v>186</v>
      </c>
      <c r="Q143" t="s">
        <v>1449</v>
      </c>
      <c r="R143" t="s">
        <v>1444</v>
      </c>
      <c r="S143" s="129" t="s">
        <v>1976</v>
      </c>
      <c r="T143" s="129" t="s">
        <v>1977</v>
      </c>
      <c r="U143" s="129" t="s">
        <v>1446</v>
      </c>
      <c r="V143" s="129" t="s">
        <v>1445</v>
      </c>
      <c r="W143" s="129">
        <v>0</v>
      </c>
      <c r="X143" s="129"/>
      <c r="Y143" s="130" t="s">
        <v>1444</v>
      </c>
      <c r="Z143" s="129"/>
      <c r="AA143" s="129"/>
      <c r="AB143" s="130" t="s">
        <v>1444</v>
      </c>
      <c r="AC143" s="129" t="s">
        <v>1443</v>
      </c>
    </row>
    <row r="144" spans="1:29" customFormat="1" ht="15" x14ac:dyDescent="0.2">
      <c r="A144" t="s">
        <v>1978</v>
      </c>
      <c r="B144">
        <v>14</v>
      </c>
      <c r="C144">
        <v>68793846</v>
      </c>
      <c r="D144">
        <v>2477</v>
      </c>
      <c r="E144">
        <v>67716561</v>
      </c>
      <c r="F144">
        <v>69840904</v>
      </c>
      <c r="G144">
        <v>0</v>
      </c>
      <c r="H144" t="s">
        <v>1923</v>
      </c>
      <c r="I144" t="s">
        <v>264</v>
      </c>
      <c r="J144" t="s">
        <v>1924</v>
      </c>
      <c r="K144" t="s">
        <v>1979</v>
      </c>
      <c r="L144" s="69">
        <v>0.45807599999999998</v>
      </c>
      <c r="M144" s="1">
        <v>-5.0200300000000003E-2</v>
      </c>
      <c r="N144" s="1">
        <v>5.4679799999999999E-3</v>
      </c>
      <c r="O144" s="127">
        <v>19.368600000000001</v>
      </c>
      <c r="P144" s="128">
        <v>1</v>
      </c>
      <c r="Q144" t="s">
        <v>1449</v>
      </c>
      <c r="R144" t="s">
        <v>1444</v>
      </c>
      <c r="S144" s="129" t="s">
        <v>1980</v>
      </c>
      <c r="T144" s="129" t="s">
        <v>1981</v>
      </c>
      <c r="U144" s="129" t="s">
        <v>1508</v>
      </c>
      <c r="V144" s="129" t="s">
        <v>1445</v>
      </c>
      <c r="W144" s="129">
        <v>779</v>
      </c>
      <c r="X144" s="129">
        <v>10.91</v>
      </c>
      <c r="Y144" s="130" t="s">
        <v>1444</v>
      </c>
      <c r="Z144" s="129"/>
      <c r="AA144" s="129">
        <v>247</v>
      </c>
      <c r="AB144" s="130" t="s">
        <v>1444</v>
      </c>
      <c r="AC144" s="129" t="s">
        <v>1443</v>
      </c>
    </row>
    <row r="145" spans="1:29" customFormat="1" ht="15" x14ac:dyDescent="0.2">
      <c r="A145" t="s">
        <v>1845</v>
      </c>
      <c r="B145">
        <v>14</v>
      </c>
      <c r="C145">
        <v>94378610</v>
      </c>
      <c r="D145">
        <v>283</v>
      </c>
      <c r="E145">
        <v>93371805</v>
      </c>
      <c r="F145">
        <v>95378610</v>
      </c>
      <c r="G145">
        <v>0</v>
      </c>
      <c r="H145" t="s">
        <v>1923</v>
      </c>
      <c r="I145" t="s">
        <v>264</v>
      </c>
      <c r="J145" t="s">
        <v>1924</v>
      </c>
      <c r="K145" t="s">
        <v>1846</v>
      </c>
      <c r="L145" s="69">
        <v>1.9312300000000001E-2</v>
      </c>
      <c r="M145" s="1">
        <v>0.16713800000000001</v>
      </c>
      <c r="N145" s="1">
        <v>1.9718699999999999E-2</v>
      </c>
      <c r="O145" s="127">
        <v>16.6328</v>
      </c>
      <c r="P145" s="128">
        <v>1</v>
      </c>
      <c r="Q145" t="s">
        <v>1449</v>
      </c>
      <c r="R145" t="s">
        <v>1444</v>
      </c>
      <c r="S145" s="129" t="s">
        <v>1847</v>
      </c>
      <c r="T145" s="129" t="s">
        <v>1848</v>
      </c>
      <c r="U145" s="129" t="s">
        <v>1493</v>
      </c>
      <c r="V145" s="129" t="s">
        <v>1445</v>
      </c>
      <c r="W145" s="129">
        <v>0</v>
      </c>
      <c r="X145" s="129"/>
      <c r="Y145" s="129" t="s">
        <v>1849</v>
      </c>
      <c r="Z145" s="129"/>
      <c r="AA145" s="129">
        <v>351</v>
      </c>
      <c r="AB145" s="129">
        <v>0.516011</v>
      </c>
      <c r="AC145" s="129" t="s">
        <v>1491</v>
      </c>
    </row>
    <row r="146" spans="1:29" customFormat="1" ht="15" x14ac:dyDescent="0.2">
      <c r="A146" t="s">
        <v>1982</v>
      </c>
      <c r="B146">
        <v>17</v>
      </c>
      <c r="C146">
        <v>7166093</v>
      </c>
      <c r="D146">
        <v>463</v>
      </c>
      <c r="E146">
        <v>6087693</v>
      </c>
      <c r="F146">
        <v>8288706</v>
      </c>
      <c r="G146">
        <v>0</v>
      </c>
      <c r="H146" t="s">
        <v>1923</v>
      </c>
      <c r="I146" t="s">
        <v>264</v>
      </c>
      <c r="J146" t="s">
        <v>1924</v>
      </c>
      <c r="K146" t="s">
        <v>1983</v>
      </c>
      <c r="L146" s="69">
        <v>6.0308699999999998E-3</v>
      </c>
      <c r="M146" s="1">
        <v>0.33691100000000002</v>
      </c>
      <c r="N146" s="1">
        <v>3.8952300000000002E-2</v>
      </c>
      <c r="O146" s="127">
        <v>17.285599999999999</v>
      </c>
      <c r="P146" s="128">
        <v>1</v>
      </c>
      <c r="Q146" t="s">
        <v>1449</v>
      </c>
      <c r="R146" t="s">
        <v>1444</v>
      </c>
      <c r="S146" s="130" t="s">
        <v>1444</v>
      </c>
      <c r="T146" s="130" t="s">
        <v>1444</v>
      </c>
      <c r="U146" s="129" t="s">
        <v>1453</v>
      </c>
      <c r="V146" s="130" t="s">
        <v>1444</v>
      </c>
      <c r="W146" s="129"/>
      <c r="X146" s="129">
        <v>0.84399999999999997</v>
      </c>
      <c r="Y146" s="129"/>
      <c r="Z146" s="129"/>
      <c r="AA146" s="129"/>
      <c r="AB146" s="129"/>
      <c r="AC146" s="129" t="s">
        <v>1443</v>
      </c>
    </row>
    <row r="147" spans="1:29" customFormat="1" ht="15" x14ac:dyDescent="0.2">
      <c r="A147" t="s">
        <v>1984</v>
      </c>
      <c r="B147">
        <v>17</v>
      </c>
      <c r="C147">
        <v>28367840</v>
      </c>
      <c r="D147">
        <v>630</v>
      </c>
      <c r="E147">
        <v>26809557</v>
      </c>
      <c r="F147">
        <v>29473186</v>
      </c>
      <c r="G147">
        <v>0</v>
      </c>
      <c r="H147" t="s">
        <v>1923</v>
      </c>
      <c r="I147" t="s">
        <v>264</v>
      </c>
      <c r="J147" t="s">
        <v>1924</v>
      </c>
      <c r="K147" t="s">
        <v>1985</v>
      </c>
      <c r="L147" s="69">
        <v>0.47790199999999999</v>
      </c>
      <c r="M147" s="1">
        <v>-0.19620799999999999</v>
      </c>
      <c r="N147" s="1">
        <v>5.4791500000000003E-3</v>
      </c>
      <c r="O147" s="127">
        <v>280.11099999999999</v>
      </c>
      <c r="P147" s="128">
        <v>1</v>
      </c>
      <c r="Q147" t="s">
        <v>1449</v>
      </c>
      <c r="R147" t="s">
        <v>1444</v>
      </c>
      <c r="S147" s="129" t="s">
        <v>1986</v>
      </c>
      <c r="T147" s="129" t="s">
        <v>1987</v>
      </c>
      <c r="U147" s="129" t="s">
        <v>1493</v>
      </c>
      <c r="V147" s="129" t="s">
        <v>1445</v>
      </c>
      <c r="W147" s="129">
        <v>0</v>
      </c>
      <c r="X147" s="129"/>
      <c r="Y147" s="129" t="s">
        <v>1988</v>
      </c>
      <c r="Z147" s="129" t="s">
        <v>1557</v>
      </c>
      <c r="AA147" s="129"/>
      <c r="AB147" s="129">
        <v>0.42136299999999999</v>
      </c>
      <c r="AC147" s="129" t="s">
        <v>1491</v>
      </c>
    </row>
    <row r="148" spans="1:29" customFormat="1" ht="15" x14ac:dyDescent="0.2">
      <c r="A148" t="s">
        <v>1989</v>
      </c>
      <c r="B148">
        <v>17</v>
      </c>
      <c r="C148">
        <v>69085137</v>
      </c>
      <c r="D148">
        <v>112</v>
      </c>
      <c r="E148">
        <v>68085137</v>
      </c>
      <c r="F148">
        <v>70085137</v>
      </c>
      <c r="G148">
        <v>0</v>
      </c>
      <c r="H148" t="s">
        <v>1923</v>
      </c>
      <c r="I148" t="s">
        <v>264</v>
      </c>
      <c r="J148" t="s">
        <v>1924</v>
      </c>
      <c r="K148" t="s">
        <v>1990</v>
      </c>
      <c r="L148" s="69">
        <v>2.0812899999999999E-2</v>
      </c>
      <c r="M148" s="1">
        <v>0.15471699999999999</v>
      </c>
      <c r="N148" s="1">
        <v>1.9210999999999999E-2</v>
      </c>
      <c r="O148" s="127">
        <v>15.0945</v>
      </c>
      <c r="P148" s="128">
        <v>1</v>
      </c>
      <c r="Q148" t="s">
        <v>1449</v>
      </c>
      <c r="R148" t="s">
        <v>1444</v>
      </c>
      <c r="S148" s="129" t="s">
        <v>1991</v>
      </c>
      <c r="T148" s="129" t="s">
        <v>1992</v>
      </c>
      <c r="U148" s="129" t="s">
        <v>1493</v>
      </c>
      <c r="V148" s="129" t="s">
        <v>1445</v>
      </c>
      <c r="W148" s="129">
        <v>0</v>
      </c>
      <c r="X148" s="129"/>
      <c r="Y148" s="129" t="s">
        <v>1857</v>
      </c>
      <c r="Z148" s="129" t="s">
        <v>1921</v>
      </c>
      <c r="AA148" s="129">
        <v>477</v>
      </c>
      <c r="AB148" s="129">
        <v>0.74367399999999995</v>
      </c>
      <c r="AC148" s="129" t="s">
        <v>1491</v>
      </c>
    </row>
    <row r="149" spans="1:29" customFormat="1" ht="15" x14ac:dyDescent="0.2">
      <c r="A149" t="s">
        <v>1993</v>
      </c>
      <c r="B149">
        <v>20</v>
      </c>
      <c r="C149">
        <v>44413724</v>
      </c>
      <c r="D149">
        <v>81</v>
      </c>
      <c r="E149">
        <v>43413724</v>
      </c>
      <c r="F149">
        <v>45413724</v>
      </c>
      <c r="G149">
        <v>0</v>
      </c>
      <c r="H149" t="s">
        <v>1923</v>
      </c>
      <c r="I149" t="s">
        <v>264</v>
      </c>
      <c r="J149" t="s">
        <v>1924</v>
      </c>
      <c r="K149" t="s">
        <v>1994</v>
      </c>
      <c r="L149" s="69">
        <v>3.0238500000000001E-2</v>
      </c>
      <c r="M149" s="1">
        <v>-0.110885</v>
      </c>
      <c r="N149" s="1">
        <v>1.5836699999999999E-2</v>
      </c>
      <c r="O149" s="127">
        <v>11.597200000000001</v>
      </c>
      <c r="P149" s="128" t="s">
        <v>186</v>
      </c>
      <c r="Q149" t="s">
        <v>1449</v>
      </c>
      <c r="R149" t="s">
        <v>1444</v>
      </c>
      <c r="S149" s="129" t="s">
        <v>1995</v>
      </c>
      <c r="T149" s="129" t="s">
        <v>1996</v>
      </c>
      <c r="U149" s="129" t="s">
        <v>1493</v>
      </c>
      <c r="V149" s="129" t="s">
        <v>1445</v>
      </c>
      <c r="W149" s="129">
        <v>0</v>
      </c>
      <c r="X149" s="129"/>
      <c r="Y149" s="129" t="s">
        <v>1997</v>
      </c>
      <c r="Z149" s="129" t="s">
        <v>1557</v>
      </c>
      <c r="AA149" s="129">
        <v>552</v>
      </c>
      <c r="AB149" s="129">
        <v>0.497415</v>
      </c>
      <c r="AC149" s="129" t="s">
        <v>1491</v>
      </c>
    </row>
    <row r="150" spans="1:29" customFormat="1" ht="15" x14ac:dyDescent="0.2">
      <c r="A150" t="s">
        <v>1998</v>
      </c>
      <c r="B150">
        <v>22</v>
      </c>
      <c r="C150">
        <v>43928847</v>
      </c>
      <c r="D150">
        <v>1416</v>
      </c>
      <c r="E150">
        <v>42928847</v>
      </c>
      <c r="F150">
        <v>44999844</v>
      </c>
      <c r="G150">
        <v>0</v>
      </c>
      <c r="H150" t="s">
        <v>1923</v>
      </c>
      <c r="I150" t="s">
        <v>264</v>
      </c>
      <c r="J150" t="s">
        <v>1924</v>
      </c>
      <c r="K150" t="s">
        <v>1999</v>
      </c>
      <c r="L150" s="69">
        <v>0.21471000000000001</v>
      </c>
      <c r="M150" s="1">
        <v>6.3868599999999998E-2</v>
      </c>
      <c r="N150" s="1">
        <v>6.58495E-3</v>
      </c>
      <c r="O150" s="127">
        <v>21.517299999999999</v>
      </c>
      <c r="P150" s="128">
        <v>1</v>
      </c>
      <c r="Q150" t="s">
        <v>1449</v>
      </c>
      <c r="R150" t="s">
        <v>1444</v>
      </c>
      <c r="S150" s="129" t="s">
        <v>2000</v>
      </c>
      <c r="T150" s="129" t="s">
        <v>2001</v>
      </c>
      <c r="U150" s="129" t="s">
        <v>1493</v>
      </c>
      <c r="V150" s="129" t="s">
        <v>1445</v>
      </c>
      <c r="W150" s="129">
        <v>0</v>
      </c>
      <c r="X150" s="129"/>
      <c r="Y150" s="129" t="s">
        <v>1492</v>
      </c>
      <c r="Z150" s="129" t="s">
        <v>2002</v>
      </c>
      <c r="AA150" s="129">
        <v>316</v>
      </c>
      <c r="AB150" s="129">
        <v>0.67176999999999998</v>
      </c>
      <c r="AC150" s="129" t="s">
        <v>1491</v>
      </c>
    </row>
    <row r="151" spans="1:29" s="131" customFormat="1" ht="15" x14ac:dyDescent="0.2">
      <c r="A151" s="131" t="s">
        <v>2003</v>
      </c>
      <c r="B151" s="131">
        <v>2</v>
      </c>
      <c r="C151" s="131">
        <v>9518896</v>
      </c>
      <c r="D151" s="131">
        <v>1324</v>
      </c>
      <c r="E151" s="131">
        <v>8515479</v>
      </c>
      <c r="F151" s="131">
        <v>10518896</v>
      </c>
      <c r="G151" s="131">
        <v>0</v>
      </c>
      <c r="H151" s="131" t="s">
        <v>2004</v>
      </c>
      <c r="I151" s="131" t="s">
        <v>265</v>
      </c>
      <c r="J151" s="131" t="s">
        <v>2005</v>
      </c>
      <c r="K151" s="131" t="s">
        <v>1444</v>
      </c>
      <c r="L151" s="132">
        <v>0.67064699999999999</v>
      </c>
      <c r="M151" s="133">
        <v>4.5144200000000002E-2</v>
      </c>
      <c r="N151" s="133">
        <v>6.58042E-3</v>
      </c>
      <c r="O151" s="134">
        <v>11.1632</v>
      </c>
      <c r="P151" s="135" t="s">
        <v>186</v>
      </c>
      <c r="Q151" s="131" t="s">
        <v>1449</v>
      </c>
      <c r="R151" s="131" t="s">
        <v>1444</v>
      </c>
      <c r="S151" s="136" t="s">
        <v>2006</v>
      </c>
      <c r="T151" s="136" t="s">
        <v>2007</v>
      </c>
      <c r="U151" s="136" t="s">
        <v>1446</v>
      </c>
      <c r="V151" s="136" t="s">
        <v>1445</v>
      </c>
      <c r="W151" s="136">
        <v>0</v>
      </c>
      <c r="X151" s="136"/>
      <c r="Y151" s="137" t="s">
        <v>1444</v>
      </c>
      <c r="Z151" s="136"/>
      <c r="AA151" s="136"/>
      <c r="AB151" s="137" t="s">
        <v>1444</v>
      </c>
      <c r="AC151" s="136" t="s">
        <v>1443</v>
      </c>
    </row>
    <row r="152" spans="1:29" s="138" customFormat="1" ht="15" x14ac:dyDescent="0.2">
      <c r="A152" s="138" t="s">
        <v>2008</v>
      </c>
      <c r="B152" s="138">
        <v>2</v>
      </c>
      <c r="C152" s="138">
        <v>70547952</v>
      </c>
      <c r="D152" s="138">
        <v>1325</v>
      </c>
      <c r="E152" s="138">
        <v>69470535</v>
      </c>
      <c r="F152" s="138">
        <v>71591666</v>
      </c>
      <c r="G152" s="138">
        <v>0</v>
      </c>
      <c r="H152" s="138" t="s">
        <v>2004</v>
      </c>
      <c r="I152" s="138" t="s">
        <v>265</v>
      </c>
      <c r="J152" s="138" t="s">
        <v>2005</v>
      </c>
      <c r="K152" s="138" t="s">
        <v>2009</v>
      </c>
      <c r="L152" s="139">
        <v>0.115892</v>
      </c>
      <c r="M152" s="140">
        <v>0.17818100000000001</v>
      </c>
      <c r="N152" s="140">
        <v>9.5075699999999999E-3</v>
      </c>
      <c r="O152" s="141">
        <v>77.639600000000002</v>
      </c>
      <c r="P152" s="142">
        <v>1</v>
      </c>
      <c r="Q152" s="138" t="s">
        <v>1454</v>
      </c>
      <c r="R152" s="138" t="s">
        <v>265</v>
      </c>
      <c r="S152" s="143" t="s">
        <v>265</v>
      </c>
      <c r="T152" s="143" t="s">
        <v>2010</v>
      </c>
      <c r="U152" s="143" t="s">
        <v>1446</v>
      </c>
      <c r="V152" s="143" t="s">
        <v>1445</v>
      </c>
      <c r="W152" s="143">
        <v>0</v>
      </c>
      <c r="X152" s="143">
        <v>0.98899999999999999</v>
      </c>
      <c r="Y152" s="144" t="s">
        <v>1444</v>
      </c>
      <c r="Z152" s="143"/>
      <c r="AA152" s="143"/>
      <c r="AB152" s="144" t="s">
        <v>1444</v>
      </c>
      <c r="AC152" s="143" t="s">
        <v>1443</v>
      </c>
    </row>
    <row r="153" spans="1:29" customFormat="1" ht="15" x14ac:dyDescent="0.2">
      <c r="A153" t="s">
        <v>2011</v>
      </c>
      <c r="B153">
        <v>7</v>
      </c>
      <c r="C153">
        <v>44977022</v>
      </c>
      <c r="D153">
        <v>5981</v>
      </c>
      <c r="E153">
        <v>43977022</v>
      </c>
      <c r="F153">
        <v>45977603</v>
      </c>
      <c r="G153">
        <v>0</v>
      </c>
      <c r="H153" t="s">
        <v>2004</v>
      </c>
      <c r="I153" t="s">
        <v>265</v>
      </c>
      <c r="J153" t="s">
        <v>2005</v>
      </c>
      <c r="K153" t="s">
        <v>2012</v>
      </c>
      <c r="L153" s="69">
        <v>0.214225</v>
      </c>
      <c r="M153" s="1">
        <v>4.9629600000000003E-2</v>
      </c>
      <c r="N153" s="1">
        <v>7.36412E-3</v>
      </c>
      <c r="O153" s="127">
        <v>10.798400000000001</v>
      </c>
      <c r="P153" s="128" t="s">
        <v>186</v>
      </c>
      <c r="Q153" t="s">
        <v>1449</v>
      </c>
      <c r="R153" t="s">
        <v>1444</v>
      </c>
      <c r="S153" s="129" t="s">
        <v>2013</v>
      </c>
      <c r="T153" s="129" t="s">
        <v>2014</v>
      </c>
      <c r="U153" s="129" t="s">
        <v>1493</v>
      </c>
      <c r="V153" s="129" t="s">
        <v>1445</v>
      </c>
      <c r="W153" s="129">
        <v>0</v>
      </c>
      <c r="X153" s="129"/>
      <c r="Y153" s="129" t="s">
        <v>2015</v>
      </c>
      <c r="Z153" s="129" t="s">
        <v>1557</v>
      </c>
      <c r="AA153" s="129">
        <v>456</v>
      </c>
      <c r="AB153" s="129">
        <v>0.62764699999999995</v>
      </c>
      <c r="AC153" s="129" t="s">
        <v>1491</v>
      </c>
    </row>
    <row r="154" spans="1:29" customFormat="1" ht="15" x14ac:dyDescent="0.2">
      <c r="A154" t="s">
        <v>2016</v>
      </c>
      <c r="B154">
        <v>11</v>
      </c>
      <c r="C154">
        <v>61662999</v>
      </c>
      <c r="D154">
        <v>5380</v>
      </c>
      <c r="E154">
        <v>60647397</v>
      </c>
      <c r="F154">
        <v>62667135</v>
      </c>
      <c r="G154">
        <v>0</v>
      </c>
      <c r="H154" t="s">
        <v>2004</v>
      </c>
      <c r="I154" t="s">
        <v>265</v>
      </c>
      <c r="J154" t="s">
        <v>2005</v>
      </c>
      <c r="K154" t="s">
        <v>2017</v>
      </c>
      <c r="L154" s="69">
        <v>0.31110900000000002</v>
      </c>
      <c r="M154" s="1">
        <v>-4.6908900000000003E-2</v>
      </c>
      <c r="N154" s="1">
        <v>6.5878600000000001E-3</v>
      </c>
      <c r="O154" s="127">
        <v>11.968500000000001</v>
      </c>
      <c r="P154" s="128" t="s">
        <v>186</v>
      </c>
      <c r="Q154" t="s">
        <v>1449</v>
      </c>
      <c r="R154" t="s">
        <v>1444</v>
      </c>
      <c r="S154" s="130" t="s">
        <v>1444</v>
      </c>
      <c r="T154" s="130" t="s">
        <v>1444</v>
      </c>
      <c r="U154" s="129" t="s">
        <v>1453</v>
      </c>
      <c r="V154" s="130" t="s">
        <v>1444</v>
      </c>
      <c r="W154" s="129"/>
      <c r="X154" s="129">
        <v>8.4909999999999997</v>
      </c>
      <c r="Y154" s="129"/>
      <c r="Z154" s="129"/>
      <c r="AA154" s="129"/>
      <c r="AB154" s="129"/>
      <c r="AC154" s="129" t="s">
        <v>1443</v>
      </c>
    </row>
    <row r="155" spans="1:29" customFormat="1" ht="15" x14ac:dyDescent="0.2">
      <c r="A155" t="s">
        <v>1496</v>
      </c>
      <c r="B155">
        <v>12</v>
      </c>
      <c r="C155">
        <v>111446804</v>
      </c>
      <c r="D155">
        <v>789</v>
      </c>
      <c r="E155">
        <v>109921908</v>
      </c>
      <c r="F155">
        <v>113542898</v>
      </c>
      <c r="G155">
        <v>0</v>
      </c>
      <c r="H155" t="s">
        <v>2004</v>
      </c>
      <c r="I155" t="s">
        <v>265</v>
      </c>
      <c r="J155" t="s">
        <v>2005</v>
      </c>
      <c r="K155" t="s">
        <v>1495</v>
      </c>
      <c r="L155" s="69">
        <v>0.53925299999999998</v>
      </c>
      <c r="M155" s="1">
        <v>-8.2013699999999995E-2</v>
      </c>
      <c r="N155" s="1">
        <v>6.1573699999999997E-3</v>
      </c>
      <c r="O155" s="127">
        <v>39.749400000000001</v>
      </c>
      <c r="P155" s="128">
        <v>1</v>
      </c>
      <c r="Q155" t="s">
        <v>1449</v>
      </c>
      <c r="R155" t="s">
        <v>1444</v>
      </c>
      <c r="S155" s="129" t="s">
        <v>1174</v>
      </c>
      <c r="T155" s="129" t="s">
        <v>1494</v>
      </c>
      <c r="U155" s="129" t="s">
        <v>1493</v>
      </c>
      <c r="V155" s="129" t="s">
        <v>1445</v>
      </c>
      <c r="W155" s="129">
        <v>0</v>
      </c>
      <c r="X155" s="129"/>
      <c r="Y155" s="129" t="s">
        <v>1492</v>
      </c>
      <c r="Z155" s="129"/>
      <c r="AA155" s="129"/>
      <c r="AB155" s="129">
        <v>0.72231900000000004</v>
      </c>
      <c r="AC155" s="129" t="s">
        <v>1491</v>
      </c>
    </row>
    <row r="156" spans="1:29" customFormat="1" ht="15" x14ac:dyDescent="0.2">
      <c r="A156" t="s">
        <v>2018</v>
      </c>
      <c r="B156">
        <v>17</v>
      </c>
      <c r="C156">
        <v>40000459</v>
      </c>
      <c r="D156">
        <v>759</v>
      </c>
      <c r="E156">
        <v>38916474</v>
      </c>
      <c r="F156">
        <v>41062752</v>
      </c>
      <c r="G156">
        <v>0</v>
      </c>
      <c r="H156" t="s">
        <v>2004</v>
      </c>
      <c r="I156" t="s">
        <v>265</v>
      </c>
      <c r="J156" t="s">
        <v>2005</v>
      </c>
      <c r="K156" t="s">
        <v>2019</v>
      </c>
      <c r="L156" s="69">
        <v>0.38686999999999999</v>
      </c>
      <c r="M156" s="1">
        <v>8.5248900000000002E-2</v>
      </c>
      <c r="N156" s="1">
        <v>6.1971999999999999E-3</v>
      </c>
      <c r="O156" s="127">
        <v>42.329300000000003</v>
      </c>
      <c r="P156" s="128">
        <v>1</v>
      </c>
      <c r="Q156" t="s">
        <v>1449</v>
      </c>
      <c r="R156" t="s">
        <v>1444</v>
      </c>
      <c r="S156" s="129" t="s">
        <v>2020</v>
      </c>
      <c r="T156" s="129" t="s">
        <v>2021</v>
      </c>
      <c r="U156" s="129" t="s">
        <v>1457</v>
      </c>
      <c r="V156" s="129" t="s">
        <v>1445</v>
      </c>
      <c r="W156" s="129">
        <v>2500</v>
      </c>
      <c r="X156" s="129">
        <v>5.3860000000000001</v>
      </c>
      <c r="Y156" s="130" t="s">
        <v>1444</v>
      </c>
      <c r="Z156" s="129"/>
      <c r="AA156" s="129"/>
      <c r="AB156" s="130" t="s">
        <v>1444</v>
      </c>
      <c r="AC156" s="129" t="s">
        <v>1443</v>
      </c>
    </row>
    <row r="157" spans="1:29" customFormat="1" ht="15" x14ac:dyDescent="0.2">
      <c r="A157" t="s">
        <v>2022</v>
      </c>
      <c r="B157">
        <v>17</v>
      </c>
      <c r="C157">
        <v>76504302</v>
      </c>
      <c r="D157">
        <v>1890</v>
      </c>
      <c r="E157">
        <v>75504298</v>
      </c>
      <c r="F157">
        <v>77504322</v>
      </c>
      <c r="G157">
        <v>0</v>
      </c>
      <c r="H157" t="s">
        <v>2004</v>
      </c>
      <c r="I157" t="s">
        <v>265</v>
      </c>
      <c r="J157" t="s">
        <v>2005</v>
      </c>
      <c r="K157" t="s">
        <v>2023</v>
      </c>
      <c r="L157" s="69">
        <v>0.470549</v>
      </c>
      <c r="M157" s="1">
        <v>-4.4123999999999997E-2</v>
      </c>
      <c r="N157" s="1">
        <v>6.0771899999999997E-3</v>
      </c>
      <c r="O157" s="127">
        <v>12.414099999999999</v>
      </c>
      <c r="P157" s="128" t="s">
        <v>186</v>
      </c>
      <c r="Q157" t="s">
        <v>1449</v>
      </c>
      <c r="R157" t="s">
        <v>1444</v>
      </c>
      <c r="S157" s="129" t="s">
        <v>2024</v>
      </c>
      <c r="T157" s="129" t="s">
        <v>2025</v>
      </c>
      <c r="U157" s="129" t="s">
        <v>1508</v>
      </c>
      <c r="V157" s="129" t="s">
        <v>1445</v>
      </c>
      <c r="W157" s="129">
        <v>2879</v>
      </c>
      <c r="X157" s="129">
        <v>0.85899999999999999</v>
      </c>
      <c r="Y157" s="130" t="s">
        <v>1444</v>
      </c>
      <c r="Z157" s="129"/>
      <c r="AA157" s="129"/>
      <c r="AB157" s="130" t="s">
        <v>1444</v>
      </c>
      <c r="AC157" s="129" t="s">
        <v>1443</v>
      </c>
    </row>
    <row r="158" spans="1:29" customFormat="1" ht="15" x14ac:dyDescent="0.2">
      <c r="A158" t="s">
        <v>2026</v>
      </c>
      <c r="B158">
        <v>19</v>
      </c>
      <c r="C158">
        <v>1079960</v>
      </c>
      <c r="D158">
        <v>5331</v>
      </c>
      <c r="E158">
        <v>74316</v>
      </c>
      <c r="F158">
        <v>2079960</v>
      </c>
      <c r="G158">
        <v>0</v>
      </c>
      <c r="H158" t="s">
        <v>2004</v>
      </c>
      <c r="I158" t="s">
        <v>265</v>
      </c>
      <c r="J158" t="s">
        <v>2005</v>
      </c>
      <c r="K158" t="s">
        <v>2027</v>
      </c>
      <c r="L158" s="69">
        <v>8.8457499999999994E-2</v>
      </c>
      <c r="M158" s="1">
        <v>7.5772800000000001E-2</v>
      </c>
      <c r="N158" s="1">
        <v>1.0587900000000001E-2</v>
      </c>
      <c r="O158" s="127">
        <v>12.0823</v>
      </c>
      <c r="P158" s="128" t="s">
        <v>186</v>
      </c>
      <c r="Q158" t="s">
        <v>1449</v>
      </c>
      <c r="R158" t="s">
        <v>1444</v>
      </c>
      <c r="S158" s="129" t="s">
        <v>2028</v>
      </c>
      <c r="T158" s="129" t="s">
        <v>2029</v>
      </c>
      <c r="U158" s="129" t="s">
        <v>1493</v>
      </c>
      <c r="V158" s="129" t="s">
        <v>1445</v>
      </c>
      <c r="W158" s="129">
        <v>0</v>
      </c>
      <c r="X158" s="129"/>
      <c r="Y158" s="129" t="s">
        <v>2030</v>
      </c>
      <c r="Z158" s="129" t="s">
        <v>1557</v>
      </c>
      <c r="AA158" s="129">
        <v>564</v>
      </c>
      <c r="AB158" s="129">
        <v>0.67176999999999998</v>
      </c>
      <c r="AC158" s="129" t="s">
        <v>1491</v>
      </c>
    </row>
    <row r="159" spans="1:29" s="131" customFormat="1" ht="15" x14ac:dyDescent="0.2">
      <c r="A159" s="131" t="s">
        <v>2031</v>
      </c>
      <c r="B159" s="131">
        <v>6</v>
      </c>
      <c r="C159" s="131">
        <v>32619010</v>
      </c>
      <c r="D159" s="131">
        <v>6415</v>
      </c>
      <c r="E159" s="131">
        <v>25500000</v>
      </c>
      <c r="F159" s="131">
        <v>34000000</v>
      </c>
      <c r="G159" s="131">
        <v>1</v>
      </c>
      <c r="H159" s="131" t="s">
        <v>2032</v>
      </c>
      <c r="I159" s="131" t="s">
        <v>2033</v>
      </c>
      <c r="J159" s="131" t="s">
        <v>2034</v>
      </c>
      <c r="K159" s="131" t="s">
        <v>2035</v>
      </c>
      <c r="L159" s="132">
        <v>0.50558899999999996</v>
      </c>
      <c r="M159" s="133">
        <v>4.39347E-2</v>
      </c>
      <c r="N159" s="133">
        <v>5.7608099999999999E-3</v>
      </c>
      <c r="O159" s="134">
        <v>13.617599999999999</v>
      </c>
      <c r="P159" s="135">
        <v>1</v>
      </c>
      <c r="Q159" s="131" t="s">
        <v>1449</v>
      </c>
      <c r="R159" s="131" t="s">
        <v>1444</v>
      </c>
      <c r="S159" s="137" t="s">
        <v>1444</v>
      </c>
      <c r="T159" s="137" t="s">
        <v>1444</v>
      </c>
      <c r="U159" s="136" t="s">
        <v>1453</v>
      </c>
      <c r="V159" s="137" t="s">
        <v>1444</v>
      </c>
      <c r="W159" s="136"/>
      <c r="X159" s="136">
        <v>8.0649999999999995</v>
      </c>
      <c r="Y159" s="136"/>
      <c r="Z159" s="136"/>
      <c r="AA159" s="136"/>
      <c r="AB159" s="136"/>
      <c r="AC159" s="136" t="s">
        <v>1443</v>
      </c>
    </row>
    <row r="160" spans="1:29" customFormat="1" ht="15" x14ac:dyDescent="0.2">
      <c r="A160" t="s">
        <v>2036</v>
      </c>
      <c r="B160">
        <v>9</v>
      </c>
      <c r="C160">
        <v>6209697</v>
      </c>
      <c r="D160">
        <v>2650</v>
      </c>
      <c r="E160">
        <v>5192796</v>
      </c>
      <c r="F160">
        <v>7213148</v>
      </c>
      <c r="G160">
        <v>0</v>
      </c>
      <c r="H160" t="s">
        <v>2032</v>
      </c>
      <c r="I160" t="s">
        <v>2033</v>
      </c>
      <c r="J160" t="s">
        <v>2034</v>
      </c>
      <c r="K160" t="s">
        <v>2037</v>
      </c>
      <c r="L160" s="69">
        <v>0.74921899999999997</v>
      </c>
      <c r="M160" s="1">
        <v>-4.5949999999999998E-2</v>
      </c>
      <c r="N160" s="1">
        <v>6.6160400000000001E-3</v>
      </c>
      <c r="O160" s="127">
        <v>11.422700000000001</v>
      </c>
      <c r="P160" s="128" t="s">
        <v>186</v>
      </c>
      <c r="Q160" t="s">
        <v>1449</v>
      </c>
      <c r="R160" t="s">
        <v>1444</v>
      </c>
      <c r="S160" s="130" t="s">
        <v>1444</v>
      </c>
      <c r="T160" s="130" t="s">
        <v>1444</v>
      </c>
      <c r="U160" s="129" t="s">
        <v>1453</v>
      </c>
      <c r="V160" s="130" t="s">
        <v>1444</v>
      </c>
      <c r="W160" s="129"/>
      <c r="X160" s="129">
        <v>4.6340000000000003</v>
      </c>
      <c r="Y160" s="129"/>
      <c r="Z160" s="129"/>
      <c r="AA160" s="129"/>
      <c r="AB160" s="129"/>
      <c r="AC160" s="129" t="s">
        <v>1443</v>
      </c>
    </row>
    <row r="161" spans="1:29" s="138" customFormat="1" ht="15" x14ac:dyDescent="0.2">
      <c r="A161" s="138" t="s">
        <v>2038</v>
      </c>
      <c r="B161" s="138">
        <v>11</v>
      </c>
      <c r="C161" s="138">
        <v>102779693</v>
      </c>
      <c r="D161" s="138">
        <v>2408</v>
      </c>
      <c r="E161" s="138">
        <v>100493004</v>
      </c>
      <c r="F161" s="138">
        <v>105545401</v>
      </c>
      <c r="G161" s="138">
        <v>0</v>
      </c>
      <c r="H161" s="138" t="s">
        <v>2032</v>
      </c>
      <c r="I161" s="138" t="s">
        <v>2033</v>
      </c>
      <c r="J161" s="138" t="s">
        <v>2034</v>
      </c>
      <c r="K161" s="138" t="s">
        <v>2039</v>
      </c>
      <c r="L161" s="139">
        <v>0.153643</v>
      </c>
      <c r="M161" s="140">
        <v>-0.39533800000000002</v>
      </c>
      <c r="N161" s="140">
        <v>8.5563199999999992E-3</v>
      </c>
      <c r="O161" s="141">
        <v>465.33600000000001</v>
      </c>
      <c r="P161" s="142">
        <v>1</v>
      </c>
      <c r="Q161" s="138" t="s">
        <v>1454</v>
      </c>
      <c r="R161" s="138" t="s">
        <v>2033</v>
      </c>
      <c r="S161" s="143" t="s">
        <v>2033</v>
      </c>
      <c r="T161" s="143" t="s">
        <v>2040</v>
      </c>
      <c r="U161" s="143" t="s">
        <v>1493</v>
      </c>
      <c r="V161" s="143" t="s">
        <v>1445</v>
      </c>
      <c r="W161" s="143">
        <v>0</v>
      </c>
      <c r="X161" s="143"/>
      <c r="Y161" s="143" t="s">
        <v>1492</v>
      </c>
      <c r="Z161" s="143"/>
      <c r="AA161" s="143"/>
      <c r="AB161" s="143">
        <v>0.64351100000000006</v>
      </c>
      <c r="AC161" s="143" t="s">
        <v>1491</v>
      </c>
    </row>
    <row r="162" spans="1:29" customFormat="1" ht="15" x14ac:dyDescent="0.2">
      <c r="A162" t="s">
        <v>2041</v>
      </c>
      <c r="B162">
        <v>19</v>
      </c>
      <c r="C162">
        <v>48703160</v>
      </c>
      <c r="D162">
        <v>29</v>
      </c>
      <c r="E162">
        <v>47590136</v>
      </c>
      <c r="F162">
        <v>49831734</v>
      </c>
      <c r="G162">
        <v>0</v>
      </c>
      <c r="H162" t="s">
        <v>2032</v>
      </c>
      <c r="I162" t="s">
        <v>2033</v>
      </c>
      <c r="J162" t="s">
        <v>2034</v>
      </c>
      <c r="K162" t="s">
        <v>2042</v>
      </c>
      <c r="L162" s="69">
        <v>0.50158199999999997</v>
      </c>
      <c r="M162" s="1">
        <v>0.133858</v>
      </c>
      <c r="N162" s="1">
        <v>5.80052E-3</v>
      </c>
      <c r="O162" s="127">
        <v>117.10299999999999</v>
      </c>
      <c r="P162" s="128">
        <v>1</v>
      </c>
      <c r="Q162" t="s">
        <v>1449</v>
      </c>
      <c r="R162" t="s">
        <v>1444</v>
      </c>
      <c r="S162" s="129" t="s">
        <v>1781</v>
      </c>
      <c r="T162" s="129" t="s">
        <v>1782</v>
      </c>
      <c r="U162" s="129" t="s">
        <v>1783</v>
      </c>
      <c r="V162" s="129" t="s">
        <v>1445</v>
      </c>
      <c r="W162" s="129">
        <v>0</v>
      </c>
      <c r="X162" s="129">
        <v>7.2999999999999995E-2</v>
      </c>
      <c r="Y162" s="130" t="s">
        <v>1444</v>
      </c>
      <c r="Z162" s="129"/>
      <c r="AA162" s="129"/>
      <c r="AB162" s="130" t="s">
        <v>1444</v>
      </c>
      <c r="AC162" s="129" t="s">
        <v>1784</v>
      </c>
    </row>
    <row r="163" spans="1:29" s="131" customFormat="1" ht="15" x14ac:dyDescent="0.2">
      <c r="A163" s="131" t="s">
        <v>2043</v>
      </c>
      <c r="B163" s="131">
        <v>1</v>
      </c>
      <c r="C163" s="131">
        <v>109274968</v>
      </c>
      <c r="D163" s="131">
        <v>123</v>
      </c>
      <c r="E163" s="131">
        <v>108214673</v>
      </c>
      <c r="F163" s="131">
        <v>110296778</v>
      </c>
      <c r="G163" s="131">
        <v>0</v>
      </c>
      <c r="H163" s="131" t="s">
        <v>2044</v>
      </c>
      <c r="I163" s="131" t="s">
        <v>72</v>
      </c>
      <c r="J163" s="131" t="s">
        <v>2045</v>
      </c>
      <c r="K163" s="131" t="s">
        <v>2046</v>
      </c>
      <c r="L163" s="132">
        <v>0.22142000000000001</v>
      </c>
      <c r="M163" s="133">
        <v>-0.110926</v>
      </c>
      <c r="N163" s="133">
        <v>7.0138700000000002E-3</v>
      </c>
      <c r="O163" s="134">
        <v>55.611800000000002</v>
      </c>
      <c r="P163" s="135">
        <v>1</v>
      </c>
      <c r="Q163" s="131" t="s">
        <v>1449</v>
      </c>
      <c r="R163" s="131" t="s">
        <v>1444</v>
      </c>
      <c r="S163" s="136" t="s">
        <v>1821</v>
      </c>
      <c r="T163" s="136" t="s">
        <v>1822</v>
      </c>
      <c r="U163" s="136" t="s">
        <v>1457</v>
      </c>
      <c r="V163" s="136" t="s">
        <v>1445</v>
      </c>
      <c r="W163" s="136">
        <v>4588</v>
      </c>
      <c r="X163" s="136">
        <v>4.72</v>
      </c>
      <c r="Y163" s="137" t="s">
        <v>1444</v>
      </c>
      <c r="Z163" s="136"/>
      <c r="AA163" s="136"/>
      <c r="AB163" s="137" t="s">
        <v>1444</v>
      </c>
      <c r="AC163" s="136" t="s">
        <v>1443</v>
      </c>
    </row>
    <row r="164" spans="1:29" customFormat="1" ht="15" x14ac:dyDescent="0.2">
      <c r="A164" t="s">
        <v>2047</v>
      </c>
      <c r="B164">
        <v>1</v>
      </c>
      <c r="C164">
        <v>161658666</v>
      </c>
      <c r="D164">
        <v>1180</v>
      </c>
      <c r="E164">
        <v>160572445</v>
      </c>
      <c r="F164">
        <v>162704318</v>
      </c>
      <c r="G164">
        <v>0</v>
      </c>
      <c r="H164" t="s">
        <v>2044</v>
      </c>
      <c r="I164" t="s">
        <v>72</v>
      </c>
      <c r="J164" t="s">
        <v>2045</v>
      </c>
      <c r="K164" t="s">
        <v>2048</v>
      </c>
      <c r="L164" s="69">
        <v>0.12304900000000001</v>
      </c>
      <c r="M164" s="1">
        <v>7.4714100000000006E-2</v>
      </c>
      <c r="N164" s="1">
        <v>9.2153700000000005E-3</v>
      </c>
      <c r="O164" s="127">
        <v>15.286899999999999</v>
      </c>
      <c r="P164" s="128">
        <v>1</v>
      </c>
      <c r="Q164" t="s">
        <v>1449</v>
      </c>
      <c r="R164" t="s">
        <v>1444</v>
      </c>
      <c r="S164" s="129" t="s">
        <v>2049</v>
      </c>
      <c r="T164" s="129" t="s">
        <v>2050</v>
      </c>
      <c r="U164" s="129" t="s">
        <v>1508</v>
      </c>
      <c r="V164" s="129" t="s">
        <v>1445</v>
      </c>
      <c r="W164" s="129">
        <v>4477</v>
      </c>
      <c r="X164" s="129">
        <v>4.5019999999999998</v>
      </c>
      <c r="Y164" s="130" t="s">
        <v>1444</v>
      </c>
      <c r="Z164" s="129"/>
      <c r="AA164" s="129"/>
      <c r="AB164" s="130" t="s">
        <v>1444</v>
      </c>
      <c r="AC164" s="129" t="s">
        <v>1443</v>
      </c>
    </row>
    <row r="165" spans="1:29" customFormat="1" ht="15" x14ac:dyDescent="0.2">
      <c r="A165" t="s">
        <v>2051</v>
      </c>
      <c r="B165">
        <v>2</v>
      </c>
      <c r="C165">
        <v>62296430</v>
      </c>
      <c r="D165">
        <v>705</v>
      </c>
      <c r="E165">
        <v>60673340</v>
      </c>
      <c r="F165">
        <v>63409212</v>
      </c>
      <c r="G165">
        <v>0</v>
      </c>
      <c r="H165" t="s">
        <v>2044</v>
      </c>
      <c r="I165" t="s">
        <v>72</v>
      </c>
      <c r="J165" t="s">
        <v>2045</v>
      </c>
      <c r="K165" t="s">
        <v>2052</v>
      </c>
      <c r="L165" s="69">
        <v>0.234737</v>
      </c>
      <c r="M165" s="1">
        <v>0.16914999999999999</v>
      </c>
      <c r="N165" s="1">
        <v>6.9790900000000003E-3</v>
      </c>
      <c r="O165" s="127">
        <v>129.03899999999999</v>
      </c>
      <c r="P165" s="128">
        <v>1</v>
      </c>
      <c r="Q165" t="s">
        <v>1449</v>
      </c>
      <c r="R165" t="s">
        <v>1444</v>
      </c>
      <c r="S165" s="130" t="s">
        <v>1444</v>
      </c>
      <c r="T165" s="129" t="s">
        <v>2053</v>
      </c>
      <c r="U165" s="129" t="s">
        <v>1951</v>
      </c>
      <c r="V165" s="129" t="s">
        <v>1478</v>
      </c>
      <c r="W165" s="129">
        <v>0</v>
      </c>
      <c r="X165" s="129">
        <v>5.4050000000000002</v>
      </c>
      <c r="Y165" s="130" t="s">
        <v>1444</v>
      </c>
      <c r="Z165" s="129"/>
      <c r="AA165" s="129"/>
      <c r="AB165" s="130" t="s">
        <v>1444</v>
      </c>
      <c r="AC165" s="129" t="s">
        <v>1443</v>
      </c>
    </row>
    <row r="166" spans="1:29" customFormat="1" ht="15" x14ac:dyDescent="0.2">
      <c r="A166" t="s">
        <v>2054</v>
      </c>
      <c r="B166">
        <v>3</v>
      </c>
      <c r="C166">
        <v>58475799</v>
      </c>
      <c r="D166">
        <v>537</v>
      </c>
      <c r="E166">
        <v>57346341</v>
      </c>
      <c r="F166">
        <v>59502734</v>
      </c>
      <c r="G166">
        <v>0</v>
      </c>
      <c r="H166" t="s">
        <v>2044</v>
      </c>
      <c r="I166" t="s">
        <v>72</v>
      </c>
      <c r="J166" t="s">
        <v>2045</v>
      </c>
      <c r="K166" t="s">
        <v>2055</v>
      </c>
      <c r="L166" s="69">
        <v>0.60401300000000002</v>
      </c>
      <c r="M166" s="1">
        <v>4.7188800000000003E-2</v>
      </c>
      <c r="N166" s="1">
        <v>6.0601500000000003E-3</v>
      </c>
      <c r="O166" s="127">
        <v>14.162699999999999</v>
      </c>
      <c r="P166" s="128" t="s">
        <v>186</v>
      </c>
      <c r="Q166" t="s">
        <v>1449</v>
      </c>
      <c r="R166" t="s">
        <v>1444</v>
      </c>
      <c r="S166" s="130" t="s">
        <v>1444</v>
      </c>
      <c r="T166" s="130" t="s">
        <v>1444</v>
      </c>
      <c r="U166" s="129" t="s">
        <v>1453</v>
      </c>
      <c r="V166" s="130" t="s">
        <v>1444</v>
      </c>
      <c r="W166" s="129"/>
      <c r="X166" s="129"/>
      <c r="Y166" s="129"/>
      <c r="Z166" s="129"/>
      <c r="AA166" s="129"/>
      <c r="AB166" s="129"/>
      <c r="AC166" s="129" t="s">
        <v>1443</v>
      </c>
    </row>
    <row r="167" spans="1:29" customFormat="1" ht="15" x14ac:dyDescent="0.2">
      <c r="A167" t="s">
        <v>2056</v>
      </c>
      <c r="B167">
        <v>6</v>
      </c>
      <c r="C167">
        <v>135099929</v>
      </c>
      <c r="D167">
        <v>830</v>
      </c>
      <c r="E167">
        <v>134081201</v>
      </c>
      <c r="F167">
        <v>136164884</v>
      </c>
      <c r="G167">
        <v>0</v>
      </c>
      <c r="H167" t="s">
        <v>2044</v>
      </c>
      <c r="I167" t="s">
        <v>72</v>
      </c>
      <c r="J167" t="s">
        <v>2045</v>
      </c>
      <c r="K167" t="s">
        <v>1444</v>
      </c>
      <c r="L167" s="69">
        <v>0.276111</v>
      </c>
      <c r="M167" s="1">
        <v>-6.39488E-2</v>
      </c>
      <c r="N167" s="1">
        <v>6.6844000000000001E-3</v>
      </c>
      <c r="O167" s="127">
        <v>20.957799999999999</v>
      </c>
      <c r="P167" s="128">
        <v>1</v>
      </c>
      <c r="Q167" t="s">
        <v>1449</v>
      </c>
      <c r="R167" t="s">
        <v>1444</v>
      </c>
      <c r="S167" s="129" t="s">
        <v>2057</v>
      </c>
      <c r="T167" s="129" t="s">
        <v>2058</v>
      </c>
      <c r="U167" s="129" t="s">
        <v>1446</v>
      </c>
      <c r="V167" s="129" t="s">
        <v>1445</v>
      </c>
      <c r="W167" s="129"/>
      <c r="X167" s="129"/>
      <c r="Y167" s="129"/>
      <c r="Z167" s="129"/>
      <c r="AA167" s="129"/>
      <c r="AB167" s="129"/>
      <c r="AC167" s="129" t="s">
        <v>1443</v>
      </c>
    </row>
    <row r="168" spans="1:29" s="138" customFormat="1" ht="15" x14ac:dyDescent="0.2">
      <c r="A168" s="138" t="s">
        <v>2059</v>
      </c>
      <c r="B168" s="138">
        <v>8</v>
      </c>
      <c r="C168" s="138">
        <v>133490905</v>
      </c>
      <c r="D168" s="138">
        <v>5839</v>
      </c>
      <c r="E168" s="138">
        <v>132357141</v>
      </c>
      <c r="F168" s="138">
        <v>134556000</v>
      </c>
      <c r="G168" s="138">
        <v>0</v>
      </c>
      <c r="H168" s="138" t="s">
        <v>2044</v>
      </c>
      <c r="I168" s="138" t="s">
        <v>72</v>
      </c>
      <c r="J168" s="138" t="s">
        <v>2045</v>
      </c>
      <c r="K168" s="138" t="s">
        <v>2060</v>
      </c>
      <c r="L168" s="139">
        <v>0.56934300000000004</v>
      </c>
      <c r="M168" s="140">
        <v>-0.227268</v>
      </c>
      <c r="N168" s="140">
        <v>6.0040600000000003E-3</v>
      </c>
      <c r="O168" s="141">
        <v>312.80599999999998</v>
      </c>
      <c r="P168" s="142">
        <v>1</v>
      </c>
      <c r="Q168" s="138" t="s">
        <v>1454</v>
      </c>
      <c r="R168" s="138" t="s">
        <v>72</v>
      </c>
      <c r="S168" s="143" t="s">
        <v>72</v>
      </c>
      <c r="T168" s="143" t="s">
        <v>2061</v>
      </c>
      <c r="U168" s="143" t="s">
        <v>1446</v>
      </c>
      <c r="V168" s="143" t="s">
        <v>1445</v>
      </c>
      <c r="W168" s="143">
        <v>0</v>
      </c>
      <c r="X168" s="143">
        <v>2.78</v>
      </c>
      <c r="Y168" s="144" t="s">
        <v>1444</v>
      </c>
      <c r="Z168" s="143"/>
      <c r="AA168" s="143"/>
      <c r="AB168" s="144" t="s">
        <v>1444</v>
      </c>
      <c r="AC168" s="143" t="s">
        <v>1443</v>
      </c>
    </row>
    <row r="169" spans="1:29" customFormat="1" ht="15" x14ac:dyDescent="0.2">
      <c r="A169" t="s">
        <v>2062</v>
      </c>
      <c r="B169">
        <v>9</v>
      </c>
      <c r="C169">
        <v>133279427</v>
      </c>
      <c r="D169">
        <v>7</v>
      </c>
      <c r="E169">
        <v>132165599</v>
      </c>
      <c r="F169">
        <v>134503284</v>
      </c>
      <c r="G169">
        <v>0</v>
      </c>
      <c r="H169" t="s">
        <v>2044</v>
      </c>
      <c r="I169" t="s">
        <v>72</v>
      </c>
      <c r="J169" t="s">
        <v>2045</v>
      </c>
      <c r="K169" t="s">
        <v>2063</v>
      </c>
      <c r="L169" s="69">
        <v>0.18221100000000001</v>
      </c>
      <c r="M169" s="1">
        <v>0.161026</v>
      </c>
      <c r="N169" s="1">
        <v>7.5984099999999999E-3</v>
      </c>
      <c r="O169" s="127">
        <v>98.946299999999994</v>
      </c>
      <c r="P169" s="128">
        <v>1</v>
      </c>
      <c r="Q169" t="s">
        <v>1449</v>
      </c>
      <c r="R169" t="s">
        <v>1444</v>
      </c>
      <c r="S169" s="129" t="s">
        <v>1764</v>
      </c>
      <c r="T169" s="129" t="s">
        <v>1765</v>
      </c>
      <c r="U169" s="129" t="s">
        <v>1508</v>
      </c>
      <c r="V169" s="129" t="s">
        <v>1445</v>
      </c>
      <c r="W169" s="129">
        <v>4213</v>
      </c>
      <c r="X169" s="129">
        <v>2.2719999999999998</v>
      </c>
      <c r="Y169" s="130" t="s">
        <v>1444</v>
      </c>
      <c r="Z169" s="129"/>
      <c r="AA169" s="129"/>
      <c r="AB169" s="130" t="s">
        <v>1444</v>
      </c>
      <c r="AC169" s="129" t="s">
        <v>1443</v>
      </c>
    </row>
    <row r="170" spans="1:29" customFormat="1" ht="15" x14ac:dyDescent="0.2">
      <c r="A170" t="s">
        <v>2064</v>
      </c>
      <c r="B170">
        <v>10</v>
      </c>
      <c r="C170">
        <v>17833858</v>
      </c>
      <c r="D170">
        <v>547</v>
      </c>
      <c r="E170">
        <v>16833858</v>
      </c>
      <c r="F170">
        <v>18833858</v>
      </c>
      <c r="G170">
        <v>0</v>
      </c>
      <c r="H170" t="s">
        <v>2044</v>
      </c>
      <c r="I170" t="s">
        <v>72</v>
      </c>
      <c r="J170" t="s">
        <v>2045</v>
      </c>
      <c r="K170" t="s">
        <v>2065</v>
      </c>
      <c r="L170" s="69">
        <v>0.65900300000000001</v>
      </c>
      <c r="M170" s="1">
        <v>4.6322099999999998E-2</v>
      </c>
      <c r="N170" s="1">
        <v>6.1279500000000001E-3</v>
      </c>
      <c r="O170" s="127">
        <v>13.3918</v>
      </c>
      <c r="P170" s="128">
        <v>1</v>
      </c>
      <c r="Q170" t="s">
        <v>1449</v>
      </c>
      <c r="R170" t="s">
        <v>1444</v>
      </c>
      <c r="S170" s="129" t="s">
        <v>2066</v>
      </c>
      <c r="T170" s="129" t="s">
        <v>2067</v>
      </c>
      <c r="U170" s="129" t="s">
        <v>1446</v>
      </c>
      <c r="V170" s="129" t="s">
        <v>1445</v>
      </c>
      <c r="W170" s="129">
        <v>0</v>
      </c>
      <c r="X170" s="129">
        <v>1.0580000000000001</v>
      </c>
      <c r="Y170" s="130" t="s">
        <v>1444</v>
      </c>
      <c r="Z170" s="129"/>
      <c r="AA170" s="129"/>
      <c r="AB170" s="130" t="s">
        <v>1444</v>
      </c>
      <c r="AC170" s="129" t="s">
        <v>1443</v>
      </c>
    </row>
    <row r="171" spans="1:29" customFormat="1" ht="15" x14ac:dyDescent="0.2">
      <c r="A171" t="s">
        <v>1845</v>
      </c>
      <c r="B171">
        <v>14</v>
      </c>
      <c r="C171">
        <v>94378610</v>
      </c>
      <c r="D171">
        <v>283</v>
      </c>
      <c r="E171">
        <v>93371805</v>
      </c>
      <c r="F171">
        <v>95380925</v>
      </c>
      <c r="G171">
        <v>0</v>
      </c>
      <c r="H171" t="s">
        <v>2044</v>
      </c>
      <c r="I171" t="s">
        <v>72</v>
      </c>
      <c r="J171" t="s">
        <v>2045</v>
      </c>
      <c r="K171" t="s">
        <v>1846</v>
      </c>
      <c r="L171" s="69">
        <v>1.9289500000000001E-2</v>
      </c>
      <c r="M171" s="1">
        <v>0.220836</v>
      </c>
      <c r="N171" s="1">
        <v>2.1157499999999999E-2</v>
      </c>
      <c r="O171" s="127">
        <v>24.777699999999999</v>
      </c>
      <c r="P171" s="128">
        <v>1</v>
      </c>
      <c r="Q171" t="s">
        <v>1449</v>
      </c>
      <c r="R171" t="s">
        <v>1444</v>
      </c>
      <c r="S171" s="129" t="s">
        <v>1847</v>
      </c>
      <c r="T171" s="129" t="s">
        <v>1848</v>
      </c>
      <c r="U171" s="129" t="s">
        <v>1493</v>
      </c>
      <c r="V171" s="129" t="s">
        <v>1445</v>
      </c>
      <c r="W171" s="129">
        <v>0</v>
      </c>
      <c r="X171" s="129"/>
      <c r="Y171" s="129" t="s">
        <v>1849</v>
      </c>
      <c r="Z171" s="129"/>
      <c r="AA171" s="129">
        <v>351</v>
      </c>
      <c r="AB171" s="129">
        <v>0.516011</v>
      </c>
      <c r="AC171" s="129" t="s">
        <v>1491</v>
      </c>
    </row>
    <row r="172" spans="1:29" customFormat="1" ht="15" x14ac:dyDescent="0.2">
      <c r="A172" t="s">
        <v>2068</v>
      </c>
      <c r="B172">
        <v>19</v>
      </c>
      <c r="C172">
        <v>51811402</v>
      </c>
      <c r="D172">
        <v>2281</v>
      </c>
      <c r="E172">
        <v>50779823</v>
      </c>
      <c r="F172">
        <v>53092677</v>
      </c>
      <c r="G172">
        <v>0</v>
      </c>
      <c r="H172" t="s">
        <v>2044</v>
      </c>
      <c r="I172" t="s">
        <v>72</v>
      </c>
      <c r="J172" t="s">
        <v>2045</v>
      </c>
      <c r="K172" t="s">
        <v>2069</v>
      </c>
      <c r="L172" s="69">
        <v>0.26156400000000002</v>
      </c>
      <c r="M172" s="1">
        <v>-0.101815</v>
      </c>
      <c r="N172" s="1">
        <v>6.6626699999999999E-3</v>
      </c>
      <c r="O172" s="127">
        <v>51.992600000000003</v>
      </c>
      <c r="P172" s="128">
        <v>1</v>
      </c>
      <c r="Q172" t="s">
        <v>1449</v>
      </c>
      <c r="R172" t="s">
        <v>1444</v>
      </c>
      <c r="S172" s="129" t="s">
        <v>2070</v>
      </c>
      <c r="T172" s="129" t="s">
        <v>2071</v>
      </c>
      <c r="U172" s="129" t="s">
        <v>1446</v>
      </c>
      <c r="V172" s="129" t="s">
        <v>1445</v>
      </c>
      <c r="W172" s="129">
        <v>0</v>
      </c>
      <c r="X172" s="129">
        <v>5.6319999999999997</v>
      </c>
      <c r="Y172" s="130" t="s">
        <v>1444</v>
      </c>
      <c r="Z172" s="129"/>
      <c r="AA172" s="129"/>
      <c r="AB172" s="130" t="s">
        <v>1444</v>
      </c>
      <c r="AC172" s="129" t="s">
        <v>1443</v>
      </c>
    </row>
    <row r="173" spans="1:29" s="131" customFormat="1" ht="15" x14ac:dyDescent="0.2">
      <c r="A173" s="131" t="s">
        <v>2072</v>
      </c>
      <c r="B173" s="131">
        <v>4</v>
      </c>
      <c r="C173" s="131">
        <v>186218785</v>
      </c>
      <c r="D173" s="131">
        <v>1072</v>
      </c>
      <c r="E173" s="131">
        <v>185200906</v>
      </c>
      <c r="F173" s="131">
        <v>187258649</v>
      </c>
      <c r="G173" s="131">
        <v>0</v>
      </c>
      <c r="H173" s="131" t="s">
        <v>2073</v>
      </c>
      <c r="I173" s="131" t="s">
        <v>74</v>
      </c>
      <c r="J173" s="131" t="s">
        <v>2074</v>
      </c>
      <c r="K173" s="131" t="s">
        <v>2075</v>
      </c>
      <c r="L173" s="132">
        <v>0.51314400000000004</v>
      </c>
      <c r="M173" s="133">
        <v>7.3109499999999994E-2</v>
      </c>
      <c r="N173" s="133">
        <v>5.9840900000000001E-3</v>
      </c>
      <c r="O173" s="134">
        <v>33.599899999999998</v>
      </c>
      <c r="P173" s="135">
        <v>1</v>
      </c>
      <c r="Q173" s="131" t="s">
        <v>1449</v>
      </c>
      <c r="R173" s="131" t="s">
        <v>1444</v>
      </c>
      <c r="S173" s="137" t="s">
        <v>1444</v>
      </c>
      <c r="T173" s="137" t="s">
        <v>1444</v>
      </c>
      <c r="U173" s="136" t="s">
        <v>1453</v>
      </c>
      <c r="V173" s="137" t="s">
        <v>1444</v>
      </c>
      <c r="W173" s="136"/>
      <c r="X173" s="136">
        <v>2.9689999999999999</v>
      </c>
      <c r="Y173" s="136"/>
      <c r="Z173" s="136"/>
      <c r="AA173" s="136"/>
      <c r="AB173" s="136"/>
      <c r="AC173" s="136" t="s">
        <v>1443</v>
      </c>
    </row>
    <row r="174" spans="1:29" customFormat="1" ht="15" x14ac:dyDescent="0.2">
      <c r="A174" t="s">
        <v>2076</v>
      </c>
      <c r="B174">
        <v>5</v>
      </c>
      <c r="C174">
        <v>132461855</v>
      </c>
      <c r="D174">
        <v>727</v>
      </c>
      <c r="E174">
        <v>131461855</v>
      </c>
      <c r="F174">
        <v>133461855</v>
      </c>
      <c r="G174">
        <v>0</v>
      </c>
      <c r="H174" t="s">
        <v>2073</v>
      </c>
      <c r="I174" t="s">
        <v>74</v>
      </c>
      <c r="J174" t="s">
        <v>2074</v>
      </c>
      <c r="K174" t="s">
        <v>2077</v>
      </c>
      <c r="L174" s="69">
        <v>0.394681</v>
      </c>
      <c r="M174" s="1">
        <v>-4.1728899999999999E-2</v>
      </c>
      <c r="N174" s="1">
        <v>6.1165999999999998E-3</v>
      </c>
      <c r="O174" s="127">
        <v>11.047499999999999</v>
      </c>
      <c r="P174" s="128">
        <v>1</v>
      </c>
      <c r="Q174" t="s">
        <v>1449</v>
      </c>
      <c r="R174" t="s">
        <v>1444</v>
      </c>
      <c r="S174" s="129" t="s">
        <v>2078</v>
      </c>
      <c r="T174" s="129" t="s">
        <v>2079</v>
      </c>
      <c r="U174" s="129" t="s">
        <v>1479</v>
      </c>
      <c r="V174" s="129" t="s">
        <v>1478</v>
      </c>
      <c r="W174" s="129">
        <v>0</v>
      </c>
      <c r="X174" s="129">
        <v>4.2690000000000001</v>
      </c>
      <c r="Y174" s="130" t="s">
        <v>1444</v>
      </c>
      <c r="Z174" s="129"/>
      <c r="AA174" s="129"/>
      <c r="AB174" s="130" t="s">
        <v>1444</v>
      </c>
      <c r="AC174" s="129" t="s">
        <v>1443</v>
      </c>
    </row>
    <row r="175" spans="1:29" customFormat="1" ht="15" x14ac:dyDescent="0.2">
      <c r="A175" t="s">
        <v>2080</v>
      </c>
      <c r="B175">
        <v>7</v>
      </c>
      <c r="C175">
        <v>64510228</v>
      </c>
      <c r="D175">
        <v>5944</v>
      </c>
      <c r="E175">
        <v>63376023</v>
      </c>
      <c r="F175">
        <v>65640252</v>
      </c>
      <c r="G175">
        <v>0</v>
      </c>
      <c r="H175" t="s">
        <v>2073</v>
      </c>
      <c r="I175" t="s">
        <v>74</v>
      </c>
      <c r="J175" t="s">
        <v>2074</v>
      </c>
      <c r="K175" t="s">
        <v>1444</v>
      </c>
      <c r="L175" s="69">
        <v>0.64525399999999999</v>
      </c>
      <c r="M175" s="1">
        <v>-5.86794E-2</v>
      </c>
      <c r="N175" s="1">
        <v>6.5347699999999996E-3</v>
      </c>
      <c r="O175" s="127">
        <v>18.5657</v>
      </c>
      <c r="P175" s="128">
        <v>1</v>
      </c>
      <c r="Q175" t="s">
        <v>1449</v>
      </c>
      <c r="R175" t="s">
        <v>1444</v>
      </c>
      <c r="S175" s="130" t="s">
        <v>1444</v>
      </c>
      <c r="T175" s="130" t="s">
        <v>1444</v>
      </c>
      <c r="U175" s="129" t="s">
        <v>1453</v>
      </c>
      <c r="V175" s="130" t="s">
        <v>1444</v>
      </c>
      <c r="W175" s="129"/>
      <c r="X175" s="129"/>
      <c r="Y175" s="129"/>
      <c r="Z175" s="129"/>
      <c r="AA175" s="129"/>
      <c r="AB175" s="129"/>
      <c r="AC175" s="129" t="s">
        <v>1443</v>
      </c>
    </row>
    <row r="176" spans="1:29" customFormat="1" ht="15" x14ac:dyDescent="0.2">
      <c r="A176" t="s">
        <v>2081</v>
      </c>
      <c r="B176">
        <v>8</v>
      </c>
      <c r="C176">
        <v>125494452</v>
      </c>
      <c r="D176">
        <v>1194</v>
      </c>
      <c r="E176">
        <v>124463528</v>
      </c>
      <c r="F176">
        <v>126494452</v>
      </c>
      <c r="G176">
        <v>0</v>
      </c>
      <c r="H176" t="s">
        <v>2073</v>
      </c>
      <c r="I176" t="s">
        <v>74</v>
      </c>
      <c r="J176" t="s">
        <v>2074</v>
      </c>
      <c r="K176" t="s">
        <v>2082</v>
      </c>
      <c r="L176" s="69">
        <v>0.37829299999999999</v>
      </c>
      <c r="M176" s="1">
        <v>-4.53893E-2</v>
      </c>
      <c r="N176" s="1">
        <v>6.2538899999999998E-3</v>
      </c>
      <c r="O176" s="127">
        <v>12.404999999999999</v>
      </c>
      <c r="P176" s="128" t="s">
        <v>186</v>
      </c>
      <c r="Q176" t="s">
        <v>1449</v>
      </c>
      <c r="R176" t="s">
        <v>1444</v>
      </c>
      <c r="S176" s="130" t="s">
        <v>1444</v>
      </c>
      <c r="T176" s="129" t="s">
        <v>2083</v>
      </c>
      <c r="U176" s="129" t="s">
        <v>1479</v>
      </c>
      <c r="V176" s="129" t="s">
        <v>1478</v>
      </c>
      <c r="W176" s="129">
        <v>0</v>
      </c>
      <c r="X176" s="129">
        <v>2.1999999999999999E-2</v>
      </c>
      <c r="Y176" s="130" t="s">
        <v>1444</v>
      </c>
      <c r="Z176" s="129"/>
      <c r="AA176" s="129"/>
      <c r="AB176" s="130" t="s">
        <v>1444</v>
      </c>
      <c r="AC176" s="129" t="s">
        <v>1443</v>
      </c>
    </row>
    <row r="177" spans="1:29" s="138" customFormat="1" ht="15" x14ac:dyDescent="0.2">
      <c r="A177" s="138" t="s">
        <v>2084</v>
      </c>
      <c r="B177" s="138">
        <v>19</v>
      </c>
      <c r="C177" s="138">
        <v>47871693</v>
      </c>
      <c r="D177" s="138">
        <v>460</v>
      </c>
      <c r="E177" s="138">
        <v>46623003</v>
      </c>
      <c r="F177" s="138">
        <v>49005105</v>
      </c>
      <c r="G177" s="138">
        <v>0</v>
      </c>
      <c r="H177" s="138" t="s">
        <v>2073</v>
      </c>
      <c r="I177" s="138" t="s">
        <v>74</v>
      </c>
      <c r="J177" s="138" t="s">
        <v>2074</v>
      </c>
      <c r="K177" s="138" t="s">
        <v>2085</v>
      </c>
      <c r="L177" s="139">
        <v>0.15954099999999999</v>
      </c>
      <c r="M177" s="140">
        <v>-0.363145</v>
      </c>
      <c r="N177" s="140">
        <v>8.3232400000000008E-3</v>
      </c>
      <c r="O177" s="141">
        <v>415.09899999999999</v>
      </c>
      <c r="P177" s="142">
        <v>1</v>
      </c>
      <c r="Q177" s="138" t="s">
        <v>1454</v>
      </c>
      <c r="R177" s="138" t="s">
        <v>74</v>
      </c>
      <c r="S177" s="143" t="s">
        <v>74</v>
      </c>
      <c r="T177" s="143" t="s">
        <v>2086</v>
      </c>
      <c r="U177" s="143" t="s">
        <v>1446</v>
      </c>
      <c r="V177" s="143" t="s">
        <v>1445</v>
      </c>
      <c r="W177" s="143">
        <v>0</v>
      </c>
      <c r="X177" s="143">
        <v>0.129</v>
      </c>
      <c r="Y177" s="144" t="s">
        <v>1444</v>
      </c>
      <c r="Z177" s="143"/>
      <c r="AA177" s="143"/>
      <c r="AB177" s="144" t="s">
        <v>1444</v>
      </c>
      <c r="AC177" s="143" t="s">
        <v>1443</v>
      </c>
    </row>
    <row r="178" spans="1:29" customFormat="1" ht="15" x14ac:dyDescent="0.2">
      <c r="A178" t="s">
        <v>2087</v>
      </c>
      <c r="B178">
        <v>22</v>
      </c>
      <c r="C178">
        <v>43928975</v>
      </c>
      <c r="D178">
        <v>1416</v>
      </c>
      <c r="E178">
        <v>42928847</v>
      </c>
      <c r="F178">
        <v>44999845</v>
      </c>
      <c r="G178">
        <v>0</v>
      </c>
      <c r="H178" t="s">
        <v>2073</v>
      </c>
      <c r="I178" t="s">
        <v>74</v>
      </c>
      <c r="J178" t="s">
        <v>2074</v>
      </c>
      <c r="K178" t="s">
        <v>2088</v>
      </c>
      <c r="L178" s="69">
        <v>0.21329799999999999</v>
      </c>
      <c r="M178" s="1">
        <v>7.2565000000000004E-2</v>
      </c>
      <c r="N178" s="1">
        <v>7.2644800000000002E-3</v>
      </c>
      <c r="O178" s="127">
        <v>22.768899999999999</v>
      </c>
      <c r="P178" s="128">
        <v>1</v>
      </c>
      <c r="Q178" t="s">
        <v>1449</v>
      </c>
      <c r="R178" t="s">
        <v>1444</v>
      </c>
      <c r="S178" s="129" t="s">
        <v>2000</v>
      </c>
      <c r="T178" s="129" t="s">
        <v>2001</v>
      </c>
      <c r="U178" s="129" t="s">
        <v>1446</v>
      </c>
      <c r="V178" s="129" t="s">
        <v>1445</v>
      </c>
      <c r="W178" s="129">
        <v>0</v>
      </c>
      <c r="X178" s="129">
        <v>1.66</v>
      </c>
      <c r="Y178" s="130" t="s">
        <v>1444</v>
      </c>
      <c r="Z178" s="129"/>
      <c r="AA178" s="129"/>
      <c r="AB178" s="130" t="s">
        <v>1444</v>
      </c>
      <c r="AC178" s="129" t="s">
        <v>1443</v>
      </c>
    </row>
    <row r="179" spans="1:29" s="146" customFormat="1" ht="15" x14ac:dyDescent="0.2">
      <c r="A179" s="146" t="s">
        <v>2089</v>
      </c>
      <c r="B179" s="146">
        <v>5</v>
      </c>
      <c r="C179" s="146">
        <v>37820639</v>
      </c>
      <c r="D179" s="146">
        <v>582</v>
      </c>
      <c r="E179" s="146">
        <v>35668821</v>
      </c>
      <c r="F179" s="146">
        <v>39106585</v>
      </c>
      <c r="G179" s="146">
        <v>0</v>
      </c>
      <c r="H179" s="146" t="s">
        <v>2090</v>
      </c>
      <c r="I179" s="146" t="s">
        <v>76</v>
      </c>
      <c r="J179" s="146" t="s">
        <v>2091</v>
      </c>
      <c r="K179" s="146" t="s">
        <v>2092</v>
      </c>
      <c r="L179" s="147">
        <v>9.2378699999999994E-2</v>
      </c>
      <c r="M179" s="148">
        <v>-0.394843</v>
      </c>
      <c r="N179" s="148">
        <v>1.04884E-2</v>
      </c>
      <c r="O179" s="149">
        <v>309.41699999999997</v>
      </c>
      <c r="P179" s="150">
        <v>1</v>
      </c>
      <c r="Q179" s="146" t="s">
        <v>1454</v>
      </c>
      <c r="R179" s="146" t="s">
        <v>76</v>
      </c>
      <c r="S179" s="151" t="s">
        <v>76</v>
      </c>
      <c r="T179" s="151" t="s">
        <v>2093</v>
      </c>
      <c r="U179" s="151" t="s">
        <v>1446</v>
      </c>
      <c r="V179" s="151" t="s">
        <v>1445</v>
      </c>
      <c r="W179" s="151">
        <v>0</v>
      </c>
      <c r="X179" s="151">
        <v>5.33</v>
      </c>
      <c r="Y179" s="152" t="s">
        <v>1444</v>
      </c>
      <c r="Z179" s="151"/>
      <c r="AA179" s="151"/>
      <c r="AB179" s="152" t="s">
        <v>1444</v>
      </c>
      <c r="AC179" s="151" t="s">
        <v>1443</v>
      </c>
    </row>
    <row r="180" spans="1:29" customFormat="1" ht="15" x14ac:dyDescent="0.2">
      <c r="A180" t="s">
        <v>2094</v>
      </c>
      <c r="B180">
        <v>14</v>
      </c>
      <c r="C180">
        <v>105580850</v>
      </c>
      <c r="D180">
        <v>3905</v>
      </c>
      <c r="E180">
        <v>104520177</v>
      </c>
      <c r="F180">
        <v>106627814</v>
      </c>
      <c r="G180">
        <v>0</v>
      </c>
      <c r="H180" t="s">
        <v>2090</v>
      </c>
      <c r="I180" t="s">
        <v>76</v>
      </c>
      <c r="J180" t="s">
        <v>2091</v>
      </c>
      <c r="K180" t="s">
        <v>2095</v>
      </c>
      <c r="L180" s="69">
        <v>0.98958199999999996</v>
      </c>
      <c r="M180" s="1">
        <v>-0.28962199999999999</v>
      </c>
      <c r="N180" s="1">
        <v>3.4154200000000003E-2</v>
      </c>
      <c r="O180" s="127">
        <v>16.646799999999999</v>
      </c>
      <c r="P180" s="128" t="s">
        <v>186</v>
      </c>
      <c r="Q180" t="s">
        <v>1449</v>
      </c>
      <c r="R180" t="s">
        <v>1444</v>
      </c>
      <c r="S180" s="129" t="s">
        <v>2096</v>
      </c>
      <c r="T180" s="129" t="s">
        <v>2097</v>
      </c>
      <c r="U180" s="129" t="s">
        <v>1457</v>
      </c>
      <c r="V180" s="129" t="s">
        <v>2098</v>
      </c>
      <c r="W180" s="129">
        <v>2881</v>
      </c>
      <c r="X180" s="129">
        <v>3.968</v>
      </c>
      <c r="Y180" s="130" t="s">
        <v>1444</v>
      </c>
      <c r="Z180" s="129"/>
      <c r="AA180" s="129"/>
      <c r="AB180" s="130" t="s">
        <v>1444</v>
      </c>
      <c r="AC180" s="129" t="s">
        <v>1443</v>
      </c>
    </row>
    <row r="181" spans="1:29" customFormat="1" ht="15" x14ac:dyDescent="0.2">
      <c r="A181" t="s">
        <v>2099</v>
      </c>
      <c r="B181">
        <v>19</v>
      </c>
      <c r="C181">
        <v>14690145</v>
      </c>
      <c r="D181">
        <v>4287</v>
      </c>
      <c r="E181">
        <v>13681717</v>
      </c>
      <c r="F181">
        <v>15764745</v>
      </c>
      <c r="G181">
        <v>0</v>
      </c>
      <c r="H181" t="s">
        <v>2090</v>
      </c>
      <c r="I181" t="s">
        <v>76</v>
      </c>
      <c r="J181" t="s">
        <v>2091</v>
      </c>
      <c r="K181" t="s">
        <v>2100</v>
      </c>
      <c r="L181" s="69">
        <v>0.33911999999999998</v>
      </c>
      <c r="M181" s="1">
        <v>6.5088400000000005E-2</v>
      </c>
      <c r="N181" s="1">
        <v>6.3574900000000004E-3</v>
      </c>
      <c r="O181" s="127">
        <v>23.8733</v>
      </c>
      <c r="P181" s="128">
        <v>1</v>
      </c>
      <c r="Q181" t="s">
        <v>1449</v>
      </c>
      <c r="R181" t="s">
        <v>1444</v>
      </c>
      <c r="S181" s="129" t="s">
        <v>2101</v>
      </c>
      <c r="T181" s="129" t="s">
        <v>2102</v>
      </c>
      <c r="U181" s="129" t="s">
        <v>2103</v>
      </c>
      <c r="V181" s="129" t="s">
        <v>1445</v>
      </c>
      <c r="W181" s="129">
        <v>0</v>
      </c>
      <c r="X181" s="129">
        <v>14.57</v>
      </c>
      <c r="Y181" s="130" t="s">
        <v>1444</v>
      </c>
      <c r="Z181" s="129"/>
      <c r="AA181" s="129"/>
      <c r="AB181" s="130" t="s">
        <v>1444</v>
      </c>
      <c r="AC181" s="129" t="s">
        <v>1443</v>
      </c>
    </row>
    <row r="182" spans="1:29" s="131" customFormat="1" ht="15" x14ac:dyDescent="0.2">
      <c r="A182" s="131" t="s">
        <v>2104</v>
      </c>
      <c r="B182" s="131">
        <v>1</v>
      </c>
      <c r="C182" s="131">
        <v>109892169</v>
      </c>
      <c r="D182" s="131">
        <v>5748</v>
      </c>
      <c r="E182" s="131">
        <v>108892169</v>
      </c>
      <c r="F182" s="131">
        <v>110892169</v>
      </c>
      <c r="G182" s="131">
        <v>0</v>
      </c>
      <c r="H182" s="131" t="s">
        <v>2105</v>
      </c>
      <c r="I182" s="131" t="s">
        <v>77</v>
      </c>
      <c r="J182" s="131" t="s">
        <v>2106</v>
      </c>
      <c r="K182" s="131" t="s">
        <v>2107</v>
      </c>
      <c r="L182" s="132">
        <v>0.41416399999999998</v>
      </c>
      <c r="M182" s="133">
        <v>4.2511599999999997E-2</v>
      </c>
      <c r="N182" s="133">
        <v>6.1838300000000004E-3</v>
      </c>
      <c r="O182" s="134">
        <v>11.2066</v>
      </c>
      <c r="P182" s="135" t="s">
        <v>186</v>
      </c>
      <c r="Q182" s="131" t="s">
        <v>1449</v>
      </c>
      <c r="R182" s="131" t="s">
        <v>1444</v>
      </c>
      <c r="S182" s="137" t="s">
        <v>1444</v>
      </c>
      <c r="T182" s="136" t="s">
        <v>2108</v>
      </c>
      <c r="U182" s="136" t="s">
        <v>1508</v>
      </c>
      <c r="V182" s="136" t="s">
        <v>1478</v>
      </c>
      <c r="W182" s="136">
        <v>3804</v>
      </c>
      <c r="X182" s="136">
        <v>0.55000000000000004</v>
      </c>
      <c r="Y182" s="137" t="s">
        <v>1444</v>
      </c>
      <c r="Z182" s="136"/>
      <c r="AA182" s="136"/>
      <c r="AB182" s="137" t="s">
        <v>1444</v>
      </c>
      <c r="AC182" s="136" t="s">
        <v>1443</v>
      </c>
    </row>
    <row r="183" spans="1:29" customFormat="1" ht="15" x14ac:dyDescent="0.2">
      <c r="A183" t="s">
        <v>2109</v>
      </c>
      <c r="B183">
        <v>3</v>
      </c>
      <c r="C183">
        <v>24394205</v>
      </c>
      <c r="D183">
        <v>2129</v>
      </c>
      <c r="E183">
        <v>23380618</v>
      </c>
      <c r="F183">
        <v>25452961</v>
      </c>
      <c r="G183">
        <v>0</v>
      </c>
      <c r="H183" t="s">
        <v>2105</v>
      </c>
      <c r="I183" t="s">
        <v>77</v>
      </c>
      <c r="J183" t="s">
        <v>2106</v>
      </c>
      <c r="K183" t="s">
        <v>2110</v>
      </c>
      <c r="L183" s="69">
        <v>0.19864599999999999</v>
      </c>
      <c r="M183" s="1">
        <v>-5.3188199999999998E-2</v>
      </c>
      <c r="N183" s="1">
        <v>7.4513599999999998E-3</v>
      </c>
      <c r="O183" s="127">
        <v>12.0238</v>
      </c>
      <c r="P183" s="128" t="s">
        <v>186</v>
      </c>
      <c r="Q183" t="s">
        <v>1449</v>
      </c>
      <c r="R183" t="s">
        <v>1444</v>
      </c>
      <c r="S183" s="129" t="s">
        <v>2111</v>
      </c>
      <c r="T183" s="129" t="s">
        <v>2112</v>
      </c>
      <c r="U183" s="129" t="s">
        <v>1446</v>
      </c>
      <c r="V183" s="129" t="s">
        <v>1445</v>
      </c>
      <c r="W183" s="129">
        <v>0</v>
      </c>
      <c r="X183" s="129">
        <v>2.8</v>
      </c>
      <c r="Y183" s="130" t="s">
        <v>1444</v>
      </c>
      <c r="Z183" s="129"/>
      <c r="AA183" s="129"/>
      <c r="AB183" s="130" t="s">
        <v>1444</v>
      </c>
      <c r="AC183" s="129" t="s">
        <v>1443</v>
      </c>
    </row>
    <row r="184" spans="1:29" customFormat="1" ht="15" x14ac:dyDescent="0.2">
      <c r="A184" t="s">
        <v>2113</v>
      </c>
      <c r="B184">
        <v>3</v>
      </c>
      <c r="C184">
        <v>58351996</v>
      </c>
      <c r="D184">
        <v>5350</v>
      </c>
      <c r="E184">
        <v>57351996</v>
      </c>
      <c r="F184">
        <v>59440320</v>
      </c>
      <c r="G184">
        <v>0</v>
      </c>
      <c r="H184" t="s">
        <v>2105</v>
      </c>
      <c r="I184" t="s">
        <v>77</v>
      </c>
      <c r="J184" t="s">
        <v>2106</v>
      </c>
      <c r="K184" t="s">
        <v>2114</v>
      </c>
      <c r="L184" s="69">
        <v>0.180841</v>
      </c>
      <c r="M184" s="1">
        <v>-5.3996799999999998E-2</v>
      </c>
      <c r="N184" s="1">
        <v>7.7707100000000001E-3</v>
      </c>
      <c r="O184" s="127">
        <v>11.4335</v>
      </c>
      <c r="P184" s="128" t="s">
        <v>186</v>
      </c>
      <c r="Q184" t="s">
        <v>1449</v>
      </c>
      <c r="R184" t="s">
        <v>1444</v>
      </c>
      <c r="S184" s="129" t="s">
        <v>1599</v>
      </c>
      <c r="T184" s="129" t="s">
        <v>1598</v>
      </c>
      <c r="U184" s="129" t="s">
        <v>1446</v>
      </c>
      <c r="V184" s="129" t="s">
        <v>1445</v>
      </c>
      <c r="W184" s="129">
        <v>0</v>
      </c>
      <c r="X184" s="129">
        <v>1.0189999999999999</v>
      </c>
      <c r="Y184" s="130" t="s">
        <v>1444</v>
      </c>
      <c r="Z184" s="129"/>
      <c r="AA184" s="129"/>
      <c r="AB184" s="130" t="s">
        <v>1444</v>
      </c>
      <c r="AC184" s="129" t="s">
        <v>1443</v>
      </c>
    </row>
    <row r="185" spans="1:29" customFormat="1" ht="15" x14ac:dyDescent="0.2">
      <c r="A185" t="s">
        <v>2115</v>
      </c>
      <c r="B185">
        <v>5</v>
      </c>
      <c r="C185">
        <v>127029774</v>
      </c>
      <c r="D185">
        <v>5878</v>
      </c>
      <c r="E185">
        <v>125859874</v>
      </c>
      <c r="F185">
        <v>128205804</v>
      </c>
      <c r="G185">
        <v>0</v>
      </c>
      <c r="H185" t="s">
        <v>2105</v>
      </c>
      <c r="I185" t="s">
        <v>77</v>
      </c>
      <c r="J185" t="s">
        <v>2106</v>
      </c>
      <c r="K185" t="s">
        <v>2116</v>
      </c>
      <c r="L185" s="69">
        <v>2.6612E-2</v>
      </c>
      <c r="M185" s="1">
        <v>-0.155969</v>
      </c>
      <c r="N185" s="1">
        <v>1.8483800000000002E-2</v>
      </c>
      <c r="O185" s="127">
        <v>16.491599999999998</v>
      </c>
      <c r="P185" s="128">
        <v>1</v>
      </c>
      <c r="Q185" t="s">
        <v>1449</v>
      </c>
      <c r="R185" t="s">
        <v>1444</v>
      </c>
      <c r="S185" s="129" t="s">
        <v>2117</v>
      </c>
      <c r="T185" s="129" t="s">
        <v>2118</v>
      </c>
      <c r="U185" s="129" t="s">
        <v>1446</v>
      </c>
      <c r="V185" s="129" t="s">
        <v>1445</v>
      </c>
      <c r="W185" s="129">
        <v>0</v>
      </c>
      <c r="X185" s="129">
        <v>9.8849999999999998</v>
      </c>
      <c r="Y185" s="130" t="s">
        <v>1444</v>
      </c>
      <c r="Z185" s="129"/>
      <c r="AA185" s="129"/>
      <c r="AB185" s="130" t="s">
        <v>1444</v>
      </c>
      <c r="AC185" s="129" t="s">
        <v>1443</v>
      </c>
    </row>
    <row r="186" spans="1:29" customFormat="1" ht="15" x14ac:dyDescent="0.2">
      <c r="A186" t="s">
        <v>2119</v>
      </c>
      <c r="B186">
        <v>6</v>
      </c>
      <c r="C186">
        <v>32656730</v>
      </c>
      <c r="D186">
        <v>6415</v>
      </c>
      <c r="E186">
        <v>25500000</v>
      </c>
      <c r="F186">
        <v>34000000</v>
      </c>
      <c r="G186">
        <v>1</v>
      </c>
      <c r="H186" t="s">
        <v>2105</v>
      </c>
      <c r="I186" t="s">
        <v>77</v>
      </c>
      <c r="J186" t="s">
        <v>2106</v>
      </c>
      <c r="K186" t="s">
        <v>2120</v>
      </c>
      <c r="L186" s="69">
        <v>0.25209300000000001</v>
      </c>
      <c r="M186" s="1">
        <v>-7.1627099999999999E-2</v>
      </c>
      <c r="N186" s="1">
        <v>7.6001699999999998E-3</v>
      </c>
      <c r="O186" s="127">
        <v>20.364000000000001</v>
      </c>
      <c r="P186" s="128">
        <v>1</v>
      </c>
      <c r="Q186" t="s">
        <v>1449</v>
      </c>
      <c r="R186" t="s">
        <v>1444</v>
      </c>
      <c r="S186" s="129" t="s">
        <v>2121</v>
      </c>
      <c r="T186" s="129" t="s">
        <v>2122</v>
      </c>
      <c r="U186" s="129" t="s">
        <v>1508</v>
      </c>
      <c r="V186" s="129" t="s">
        <v>1478</v>
      </c>
      <c r="W186" s="129">
        <v>3150</v>
      </c>
      <c r="X186" s="129">
        <v>5.2930000000000001</v>
      </c>
      <c r="Y186" s="130" t="s">
        <v>1444</v>
      </c>
      <c r="Z186" s="129"/>
      <c r="AA186" s="129"/>
      <c r="AB186" s="130" t="s">
        <v>1444</v>
      </c>
      <c r="AC186" s="129" t="s">
        <v>1443</v>
      </c>
    </row>
    <row r="187" spans="1:29" customFormat="1" ht="15" x14ac:dyDescent="0.2">
      <c r="A187" t="s">
        <v>2123</v>
      </c>
      <c r="B187">
        <v>7</v>
      </c>
      <c r="C187">
        <v>20364117</v>
      </c>
      <c r="D187">
        <v>1871</v>
      </c>
      <c r="E187">
        <v>19331650</v>
      </c>
      <c r="F187">
        <v>21432357</v>
      </c>
      <c r="G187">
        <v>0</v>
      </c>
      <c r="H187" t="s">
        <v>2105</v>
      </c>
      <c r="I187" t="s">
        <v>77</v>
      </c>
      <c r="J187" t="s">
        <v>2106</v>
      </c>
      <c r="K187" t="s">
        <v>2124</v>
      </c>
      <c r="L187" s="69">
        <v>6.5639799999999998E-2</v>
      </c>
      <c r="M187" s="1">
        <v>0.16784199999999999</v>
      </c>
      <c r="N187" s="1">
        <v>1.20553E-2</v>
      </c>
      <c r="O187" s="127">
        <v>43.335799999999999</v>
      </c>
      <c r="P187" s="128">
        <v>1</v>
      </c>
      <c r="Q187" t="s">
        <v>1449</v>
      </c>
      <c r="R187" t="s">
        <v>1444</v>
      </c>
      <c r="S187" s="129" t="s">
        <v>2125</v>
      </c>
      <c r="T187" s="129" t="s">
        <v>2126</v>
      </c>
      <c r="U187" s="129" t="s">
        <v>1446</v>
      </c>
      <c r="V187" s="129" t="s">
        <v>1445</v>
      </c>
      <c r="W187" s="129">
        <v>0</v>
      </c>
      <c r="X187" s="129">
        <v>0.81100000000000005</v>
      </c>
      <c r="Y187" s="130" t="s">
        <v>1444</v>
      </c>
      <c r="Z187" s="129"/>
      <c r="AA187" s="129"/>
      <c r="AB187" s="130" t="s">
        <v>1444</v>
      </c>
      <c r="AC187" s="129" t="s">
        <v>1443</v>
      </c>
    </row>
    <row r="188" spans="1:29" customFormat="1" ht="15" x14ac:dyDescent="0.2">
      <c r="A188" t="s">
        <v>2127</v>
      </c>
      <c r="B188">
        <v>7</v>
      </c>
      <c r="C188">
        <v>73536765</v>
      </c>
      <c r="D188">
        <v>1229</v>
      </c>
      <c r="E188">
        <v>72280891</v>
      </c>
      <c r="F188">
        <v>74721294</v>
      </c>
      <c r="G188">
        <v>0</v>
      </c>
      <c r="H188" t="s">
        <v>2105</v>
      </c>
      <c r="I188" t="s">
        <v>77</v>
      </c>
      <c r="J188" t="s">
        <v>2106</v>
      </c>
      <c r="K188" t="s">
        <v>2128</v>
      </c>
      <c r="L188" s="69">
        <v>4.20839E-2</v>
      </c>
      <c r="M188" s="1">
        <v>0.16311899999999999</v>
      </c>
      <c r="N188" s="1">
        <v>1.49322E-2</v>
      </c>
      <c r="O188" s="127">
        <v>27.053100000000001</v>
      </c>
      <c r="P188" s="128">
        <v>1</v>
      </c>
      <c r="Q188" t="s">
        <v>1449</v>
      </c>
      <c r="R188" t="s">
        <v>1444</v>
      </c>
      <c r="S188" s="129" t="s">
        <v>2129</v>
      </c>
      <c r="T188" s="129" t="s">
        <v>2130</v>
      </c>
      <c r="U188" s="129" t="s">
        <v>1501</v>
      </c>
      <c r="V188" s="129" t="s">
        <v>1445</v>
      </c>
      <c r="W188" s="129">
        <v>0</v>
      </c>
      <c r="X188" s="129">
        <v>6.819</v>
      </c>
      <c r="Y188" s="130" t="s">
        <v>1444</v>
      </c>
      <c r="Z188" s="129"/>
      <c r="AA188" s="129">
        <v>255</v>
      </c>
      <c r="AB188" s="130" t="s">
        <v>1444</v>
      </c>
      <c r="AC188" s="129" t="s">
        <v>1443</v>
      </c>
    </row>
    <row r="189" spans="1:29" customFormat="1" ht="15" x14ac:dyDescent="0.2">
      <c r="A189" t="s">
        <v>2064</v>
      </c>
      <c r="B189">
        <v>10</v>
      </c>
      <c r="C189">
        <v>17833858</v>
      </c>
      <c r="D189">
        <v>547</v>
      </c>
      <c r="E189">
        <v>16647302</v>
      </c>
      <c r="F189">
        <v>19008843</v>
      </c>
      <c r="G189">
        <v>0</v>
      </c>
      <c r="H189" t="s">
        <v>2105</v>
      </c>
      <c r="I189" t="s">
        <v>77</v>
      </c>
      <c r="J189" t="s">
        <v>2106</v>
      </c>
      <c r="K189" t="s">
        <v>2065</v>
      </c>
      <c r="L189" s="69">
        <v>0.65900300000000001</v>
      </c>
      <c r="M189" s="1">
        <v>0.113251</v>
      </c>
      <c r="N189" s="1">
        <v>6.2643500000000001E-3</v>
      </c>
      <c r="O189" s="127">
        <v>72.328000000000003</v>
      </c>
      <c r="P189" s="128">
        <v>1</v>
      </c>
      <c r="Q189" t="s">
        <v>1449</v>
      </c>
      <c r="R189" t="s">
        <v>1444</v>
      </c>
      <c r="S189" s="129" t="s">
        <v>2066</v>
      </c>
      <c r="T189" s="129" t="s">
        <v>2067</v>
      </c>
      <c r="U189" s="129" t="s">
        <v>1446</v>
      </c>
      <c r="V189" s="129" t="s">
        <v>1445</v>
      </c>
      <c r="W189" s="129">
        <v>0</v>
      </c>
      <c r="X189" s="129">
        <v>1.0580000000000001</v>
      </c>
      <c r="Y189" s="130" t="s">
        <v>1444</v>
      </c>
      <c r="Z189" s="129"/>
      <c r="AA189" s="129"/>
      <c r="AB189" s="130" t="s">
        <v>1444</v>
      </c>
      <c r="AC189" s="129" t="s">
        <v>1443</v>
      </c>
    </row>
    <row r="190" spans="1:29" customFormat="1" ht="15" x14ac:dyDescent="0.2">
      <c r="A190" t="s">
        <v>1982</v>
      </c>
      <c r="B190">
        <v>17</v>
      </c>
      <c r="C190">
        <v>7166093</v>
      </c>
      <c r="D190">
        <v>463</v>
      </c>
      <c r="E190">
        <v>6085977</v>
      </c>
      <c r="F190">
        <v>8308464</v>
      </c>
      <c r="G190">
        <v>0</v>
      </c>
      <c r="H190" t="s">
        <v>2105</v>
      </c>
      <c r="I190" t="s">
        <v>77</v>
      </c>
      <c r="J190" t="s">
        <v>2106</v>
      </c>
      <c r="K190" t="s">
        <v>1983</v>
      </c>
      <c r="L190" s="69">
        <v>5.9503999999999998E-3</v>
      </c>
      <c r="M190" s="1">
        <v>0.50051000000000001</v>
      </c>
      <c r="N190" s="1">
        <v>4.25134E-2</v>
      </c>
      <c r="O190" s="127">
        <v>31.269400000000001</v>
      </c>
      <c r="P190" s="128">
        <v>1</v>
      </c>
      <c r="Q190" t="s">
        <v>1449</v>
      </c>
      <c r="R190" t="s">
        <v>1444</v>
      </c>
      <c r="S190" s="130" t="s">
        <v>1444</v>
      </c>
      <c r="T190" s="130" t="s">
        <v>1444</v>
      </c>
      <c r="U190" s="129" t="s">
        <v>1453</v>
      </c>
      <c r="V190" s="130" t="s">
        <v>1444</v>
      </c>
      <c r="W190" s="129"/>
      <c r="X190" s="129">
        <v>0.84399999999999997</v>
      </c>
      <c r="Y190" s="129"/>
      <c r="Z190" s="129"/>
      <c r="AA190" s="129"/>
      <c r="AB190" s="129"/>
      <c r="AC190" s="129" t="s">
        <v>1443</v>
      </c>
    </row>
    <row r="191" spans="1:29" s="138" customFormat="1" ht="15" x14ac:dyDescent="0.2">
      <c r="A191" s="138" t="s">
        <v>2131</v>
      </c>
      <c r="B191" s="138">
        <v>17</v>
      </c>
      <c r="C191" s="138">
        <v>31296270</v>
      </c>
      <c r="D191" s="138">
        <v>5211</v>
      </c>
      <c r="E191" s="138">
        <v>28647130</v>
      </c>
      <c r="F191" s="138">
        <v>32456395</v>
      </c>
      <c r="G191" s="138">
        <v>0</v>
      </c>
      <c r="H191" s="138" t="s">
        <v>2105</v>
      </c>
      <c r="I191" s="138" t="s">
        <v>77</v>
      </c>
      <c r="J191" s="138" t="s">
        <v>2106</v>
      </c>
      <c r="K191" s="138" t="s">
        <v>2132</v>
      </c>
      <c r="L191" s="139">
        <v>0.130497</v>
      </c>
      <c r="M191" s="140">
        <v>-0.12837899999999999</v>
      </c>
      <c r="N191" s="140">
        <v>8.8260600000000002E-3</v>
      </c>
      <c r="O191" s="141">
        <v>47.204700000000003</v>
      </c>
      <c r="P191" s="142">
        <v>1</v>
      </c>
      <c r="Q191" s="138" t="s">
        <v>1454</v>
      </c>
      <c r="R191" s="138" t="s">
        <v>77</v>
      </c>
      <c r="S191" s="143" t="s">
        <v>77</v>
      </c>
      <c r="T191" s="143" t="s">
        <v>2133</v>
      </c>
      <c r="U191" s="143" t="s">
        <v>1493</v>
      </c>
      <c r="V191" s="143" t="s">
        <v>1445</v>
      </c>
      <c r="W191" s="143">
        <v>0</v>
      </c>
      <c r="X191" s="143"/>
      <c r="Y191" s="143" t="s">
        <v>1857</v>
      </c>
      <c r="Z191" s="143" t="s">
        <v>1557</v>
      </c>
      <c r="AA191" s="143">
        <v>765</v>
      </c>
      <c r="AB191" s="143">
        <v>0.55437700000000001</v>
      </c>
      <c r="AC191" s="143" t="s">
        <v>1491</v>
      </c>
    </row>
    <row r="192" spans="1:29" customFormat="1" ht="15" x14ac:dyDescent="0.2">
      <c r="A192" t="s">
        <v>2134</v>
      </c>
      <c r="B192">
        <v>20</v>
      </c>
      <c r="C192">
        <v>50270731</v>
      </c>
      <c r="D192">
        <v>2353</v>
      </c>
      <c r="E192">
        <v>49245266</v>
      </c>
      <c r="F192">
        <v>51285115</v>
      </c>
      <c r="G192">
        <v>0</v>
      </c>
      <c r="H192" t="s">
        <v>2105</v>
      </c>
      <c r="I192" t="s">
        <v>77</v>
      </c>
      <c r="J192" t="s">
        <v>2106</v>
      </c>
      <c r="K192" t="s">
        <v>2135</v>
      </c>
      <c r="L192" s="69">
        <v>0.18554599999999999</v>
      </c>
      <c r="M192" s="1">
        <v>-6.2111300000000001E-2</v>
      </c>
      <c r="N192" s="1">
        <v>7.6926199999999998E-3</v>
      </c>
      <c r="O192" s="127">
        <v>15.1678</v>
      </c>
      <c r="P192" s="128">
        <v>1</v>
      </c>
      <c r="Q192" t="s">
        <v>1449</v>
      </c>
      <c r="R192" t="s">
        <v>1444</v>
      </c>
      <c r="S192" s="129" t="s">
        <v>2136</v>
      </c>
      <c r="T192" s="129" t="s">
        <v>2137</v>
      </c>
      <c r="U192" s="129" t="s">
        <v>1479</v>
      </c>
      <c r="V192" s="129" t="s">
        <v>1478</v>
      </c>
      <c r="W192" s="129">
        <v>0</v>
      </c>
      <c r="X192" s="129">
        <v>12.47</v>
      </c>
      <c r="Y192" s="130" t="s">
        <v>1444</v>
      </c>
      <c r="Z192" s="129"/>
      <c r="AA192" s="129">
        <v>437</v>
      </c>
      <c r="AB192" s="130" t="s">
        <v>1444</v>
      </c>
      <c r="AC192" s="129" t="s">
        <v>1443</v>
      </c>
    </row>
    <row r="195" spans="1:29" x14ac:dyDescent="0.2">
      <c r="A195" s="145" t="s">
        <v>2139</v>
      </c>
    </row>
    <row r="196" spans="1:29" customFormat="1" x14ac:dyDescent="0.2">
      <c r="A196" s="122" t="s">
        <v>1647</v>
      </c>
      <c r="B196" s="122" t="s">
        <v>1646</v>
      </c>
      <c r="C196" s="122" t="s">
        <v>1645</v>
      </c>
      <c r="D196" s="122" t="s">
        <v>1644</v>
      </c>
      <c r="E196" s="122" t="s">
        <v>1643</v>
      </c>
      <c r="F196" s="122" t="s">
        <v>1642</v>
      </c>
      <c r="G196" s="122" t="s">
        <v>1641</v>
      </c>
      <c r="H196" s="122" t="s">
        <v>1640</v>
      </c>
      <c r="I196" s="122" t="s">
        <v>1639</v>
      </c>
      <c r="J196" s="122" t="s">
        <v>1638</v>
      </c>
      <c r="K196" s="122" t="s">
        <v>1637</v>
      </c>
      <c r="L196" s="123" t="s">
        <v>1636</v>
      </c>
      <c r="M196" s="122" t="s">
        <v>1635</v>
      </c>
      <c r="N196" s="122" t="s">
        <v>244</v>
      </c>
      <c r="O196" s="124" t="s">
        <v>1634</v>
      </c>
      <c r="P196" s="125" t="s">
        <v>1633</v>
      </c>
      <c r="Q196" s="122" t="s">
        <v>1632</v>
      </c>
      <c r="R196" s="122" t="s">
        <v>1631</v>
      </c>
      <c r="S196" s="126" t="s">
        <v>1630</v>
      </c>
      <c r="T196" s="126" t="s">
        <v>1629</v>
      </c>
      <c r="U196" s="126" t="s">
        <v>1628</v>
      </c>
      <c r="V196" s="126" t="s">
        <v>1627</v>
      </c>
      <c r="W196" s="126" t="s">
        <v>1626</v>
      </c>
      <c r="X196" s="126" t="s">
        <v>1625</v>
      </c>
      <c r="Y196" s="126" t="s">
        <v>1624</v>
      </c>
      <c r="Z196" s="126" t="s">
        <v>1623</v>
      </c>
      <c r="AA196" s="126" t="s">
        <v>1622</v>
      </c>
      <c r="AB196" s="126" t="s">
        <v>1621</v>
      </c>
      <c r="AC196" s="126" t="s">
        <v>1620</v>
      </c>
    </row>
    <row r="197" spans="1:29" s="146" customFormat="1" ht="15" x14ac:dyDescent="0.2">
      <c r="A197" s="146" t="s">
        <v>1707</v>
      </c>
      <c r="B197" s="146">
        <v>19</v>
      </c>
      <c r="C197" s="146">
        <v>18389048</v>
      </c>
      <c r="D197" s="146">
        <v>5102</v>
      </c>
      <c r="E197" s="146">
        <v>17101754</v>
      </c>
      <c r="F197" s="146">
        <v>19939159</v>
      </c>
      <c r="G197" s="146">
        <v>0</v>
      </c>
      <c r="H197" s="146" t="s">
        <v>1708</v>
      </c>
      <c r="I197" s="146" t="s">
        <v>263</v>
      </c>
      <c r="J197" s="146" t="s">
        <v>1709</v>
      </c>
      <c r="K197" s="146" t="s">
        <v>1710</v>
      </c>
      <c r="L197" s="147">
        <v>0.14236199999999999</v>
      </c>
      <c r="M197" s="148">
        <v>0.37678299999999998</v>
      </c>
      <c r="N197" s="148">
        <v>7.2755299999999997E-3</v>
      </c>
      <c r="O197" s="149">
        <v>584.19399999999996</v>
      </c>
      <c r="P197" s="150">
        <v>1</v>
      </c>
      <c r="Q197" s="146" t="s">
        <v>1454</v>
      </c>
      <c r="R197" s="146" t="s">
        <v>263</v>
      </c>
      <c r="S197" s="151" t="s">
        <v>1711</v>
      </c>
      <c r="T197" s="151" t="s">
        <v>1712</v>
      </c>
      <c r="U197" s="151" t="s">
        <v>1457</v>
      </c>
      <c r="V197" s="151" t="s">
        <v>1536</v>
      </c>
      <c r="W197" s="151">
        <v>2414</v>
      </c>
      <c r="X197" s="151">
        <v>15.45</v>
      </c>
      <c r="Y197" s="152" t="s">
        <v>1444</v>
      </c>
      <c r="Z197" s="151"/>
      <c r="AA197" s="151">
        <v>337</v>
      </c>
      <c r="AB197" s="152" t="s">
        <v>1444</v>
      </c>
      <c r="AC197" s="151" t="s">
        <v>1443</v>
      </c>
    </row>
    <row r="198" spans="1:29" s="131" customFormat="1" ht="15" x14ac:dyDescent="0.2">
      <c r="A198" s="131" t="s">
        <v>2140</v>
      </c>
      <c r="B198" s="131">
        <v>1</v>
      </c>
      <c r="C198" s="131">
        <v>154447552</v>
      </c>
      <c r="D198" s="131">
        <v>2453</v>
      </c>
      <c r="E198" s="131">
        <v>153422736</v>
      </c>
      <c r="F198" s="131">
        <v>155455807</v>
      </c>
      <c r="G198" s="131">
        <v>0</v>
      </c>
      <c r="H198" s="131" t="s">
        <v>2141</v>
      </c>
      <c r="I198" s="131" t="s">
        <v>79</v>
      </c>
      <c r="J198" s="131" t="s">
        <v>2142</v>
      </c>
      <c r="K198" s="131" t="s">
        <v>2143</v>
      </c>
      <c r="L198" s="132">
        <v>0.39824700000000002</v>
      </c>
      <c r="M198" s="133">
        <v>-4.1646299999999997E-2</v>
      </c>
      <c r="N198" s="133">
        <v>5.0899500000000002E-3</v>
      </c>
      <c r="O198" s="134">
        <v>15.554399999999999</v>
      </c>
      <c r="P198" s="135" t="s">
        <v>186</v>
      </c>
      <c r="Q198" s="131" t="s">
        <v>1449</v>
      </c>
      <c r="R198" s="131" t="s">
        <v>1444</v>
      </c>
      <c r="S198" s="136" t="s">
        <v>2144</v>
      </c>
      <c r="T198" s="136" t="s">
        <v>2145</v>
      </c>
      <c r="U198" s="136" t="s">
        <v>1446</v>
      </c>
      <c r="V198" s="136" t="s">
        <v>1445</v>
      </c>
      <c r="W198" s="136">
        <v>0</v>
      </c>
      <c r="X198" s="136"/>
      <c r="Y198" s="137" t="s">
        <v>1444</v>
      </c>
      <c r="Z198" s="136"/>
      <c r="AA198" s="136"/>
      <c r="AB198" s="137" t="s">
        <v>1444</v>
      </c>
      <c r="AC198" s="136" t="s">
        <v>1443</v>
      </c>
    </row>
    <row r="199" spans="1:29" customFormat="1" ht="15" x14ac:dyDescent="0.2">
      <c r="A199" t="s">
        <v>2146</v>
      </c>
      <c r="B199">
        <v>2</v>
      </c>
      <c r="C199">
        <v>113226456</v>
      </c>
      <c r="D199">
        <v>706</v>
      </c>
      <c r="E199">
        <v>112191992</v>
      </c>
      <c r="F199">
        <v>114307327</v>
      </c>
      <c r="G199">
        <v>0</v>
      </c>
      <c r="H199" t="s">
        <v>2141</v>
      </c>
      <c r="I199" t="s">
        <v>79</v>
      </c>
      <c r="J199" t="s">
        <v>2142</v>
      </c>
      <c r="K199" t="s">
        <v>2147</v>
      </c>
      <c r="L199" s="69">
        <v>0.46803</v>
      </c>
      <c r="M199" s="1">
        <v>6.7957900000000002E-2</v>
      </c>
      <c r="N199" s="1">
        <v>4.9827999999999999E-3</v>
      </c>
      <c r="O199" s="127">
        <v>41.626399999999997</v>
      </c>
      <c r="P199" s="128">
        <v>1</v>
      </c>
      <c r="Q199" t="s">
        <v>1449</v>
      </c>
      <c r="R199" t="s">
        <v>1444</v>
      </c>
      <c r="S199" s="129" t="s">
        <v>2148</v>
      </c>
      <c r="T199" s="129" t="s">
        <v>2149</v>
      </c>
      <c r="U199" s="129" t="s">
        <v>1446</v>
      </c>
      <c r="V199" s="129" t="s">
        <v>1445</v>
      </c>
      <c r="W199" s="129">
        <v>0</v>
      </c>
      <c r="X199" s="129">
        <v>4.8730000000000002</v>
      </c>
      <c r="Y199" s="130" t="s">
        <v>1444</v>
      </c>
      <c r="Z199" s="129"/>
      <c r="AA199" s="129"/>
      <c r="AB199" s="130" t="s">
        <v>1444</v>
      </c>
      <c r="AC199" s="129" t="s">
        <v>1443</v>
      </c>
    </row>
    <row r="200" spans="1:29" customFormat="1" ht="15" x14ac:dyDescent="0.2">
      <c r="A200" t="s">
        <v>2150</v>
      </c>
      <c r="B200">
        <v>2</v>
      </c>
      <c r="C200">
        <v>232327189</v>
      </c>
      <c r="D200">
        <v>1925</v>
      </c>
      <c r="E200">
        <v>230932440</v>
      </c>
      <c r="F200">
        <v>233347151</v>
      </c>
      <c r="G200">
        <v>0</v>
      </c>
      <c r="H200" t="s">
        <v>2141</v>
      </c>
      <c r="I200" t="s">
        <v>79</v>
      </c>
      <c r="J200" t="s">
        <v>2142</v>
      </c>
      <c r="K200" t="s">
        <v>2151</v>
      </c>
      <c r="L200" s="69">
        <v>6.6805400000000001E-2</v>
      </c>
      <c r="M200" s="1">
        <v>-0.108266</v>
      </c>
      <c r="N200" s="1">
        <v>1.00652E-2</v>
      </c>
      <c r="O200" s="127">
        <v>26.258099999999999</v>
      </c>
      <c r="P200" s="128">
        <v>1</v>
      </c>
      <c r="Q200" t="s">
        <v>1449</v>
      </c>
      <c r="R200" t="s">
        <v>1444</v>
      </c>
      <c r="S200" s="129" t="s">
        <v>2152</v>
      </c>
      <c r="T200" s="129" t="s">
        <v>2153</v>
      </c>
      <c r="U200" s="129" t="s">
        <v>1446</v>
      </c>
      <c r="V200" s="129" t="s">
        <v>1445</v>
      </c>
      <c r="W200" s="129">
        <v>0</v>
      </c>
      <c r="X200" s="129">
        <v>0.75800000000000001</v>
      </c>
      <c r="Y200" s="130" t="s">
        <v>1444</v>
      </c>
      <c r="Z200" s="129"/>
      <c r="AA200" s="129"/>
      <c r="AB200" s="130" t="s">
        <v>1444</v>
      </c>
      <c r="AC200" s="129" t="s">
        <v>1443</v>
      </c>
    </row>
    <row r="201" spans="1:29" customFormat="1" ht="15" x14ac:dyDescent="0.2">
      <c r="A201" t="s">
        <v>2154</v>
      </c>
      <c r="B201">
        <v>3</v>
      </c>
      <c r="C201">
        <v>155084189</v>
      </c>
      <c r="D201">
        <v>2070</v>
      </c>
      <c r="E201">
        <v>154084189</v>
      </c>
      <c r="F201">
        <v>156135932</v>
      </c>
      <c r="G201">
        <v>0</v>
      </c>
      <c r="H201" t="s">
        <v>2141</v>
      </c>
      <c r="I201" t="s">
        <v>79</v>
      </c>
      <c r="J201" t="s">
        <v>2142</v>
      </c>
      <c r="K201" t="s">
        <v>2155</v>
      </c>
      <c r="L201" s="69">
        <v>2.79119E-2</v>
      </c>
      <c r="M201" s="1">
        <v>-0.11767900000000001</v>
      </c>
      <c r="N201" s="1">
        <v>1.49934E-2</v>
      </c>
      <c r="O201" s="127">
        <v>14.3764</v>
      </c>
      <c r="P201" s="128" t="s">
        <v>186</v>
      </c>
      <c r="Q201" t="s">
        <v>1449</v>
      </c>
      <c r="R201" t="s">
        <v>1444</v>
      </c>
      <c r="S201" s="129" t="s">
        <v>2156</v>
      </c>
      <c r="T201" s="129" t="s">
        <v>2157</v>
      </c>
      <c r="U201" s="129" t="s">
        <v>1493</v>
      </c>
      <c r="V201" s="129" t="s">
        <v>1445</v>
      </c>
      <c r="W201" s="129">
        <v>0</v>
      </c>
      <c r="X201" s="129"/>
      <c r="Y201" s="129" t="s">
        <v>2158</v>
      </c>
      <c r="Z201" s="129" t="s">
        <v>1557</v>
      </c>
      <c r="AA201" s="129">
        <v>634</v>
      </c>
      <c r="AB201" s="129">
        <v>0.70629799999999998</v>
      </c>
      <c r="AC201" s="129" t="s">
        <v>1491</v>
      </c>
    </row>
    <row r="202" spans="1:29" customFormat="1" ht="15" x14ac:dyDescent="0.2">
      <c r="A202" t="s">
        <v>2159</v>
      </c>
      <c r="B202">
        <v>7</v>
      </c>
      <c r="C202">
        <v>75531992</v>
      </c>
      <c r="D202">
        <v>4827</v>
      </c>
      <c r="E202">
        <v>74409124</v>
      </c>
      <c r="F202">
        <v>76541512</v>
      </c>
      <c r="G202">
        <v>0</v>
      </c>
      <c r="H202" t="s">
        <v>2141</v>
      </c>
      <c r="I202" t="s">
        <v>79</v>
      </c>
      <c r="J202" t="s">
        <v>2142</v>
      </c>
      <c r="K202" t="s">
        <v>2160</v>
      </c>
      <c r="L202" s="69">
        <v>0.41250700000000001</v>
      </c>
      <c r="M202" s="1">
        <v>-3.8824400000000002E-2</v>
      </c>
      <c r="N202" s="1">
        <v>5.09145E-3</v>
      </c>
      <c r="O202" s="127">
        <v>13.613899999999999</v>
      </c>
      <c r="P202" s="128" t="s">
        <v>186</v>
      </c>
      <c r="Q202" t="s">
        <v>1449</v>
      </c>
      <c r="R202" t="s">
        <v>1444</v>
      </c>
      <c r="S202" s="129" t="s">
        <v>2161</v>
      </c>
      <c r="T202" s="129" t="s">
        <v>2162</v>
      </c>
      <c r="U202" s="129" t="s">
        <v>1508</v>
      </c>
      <c r="V202" s="129" t="s">
        <v>1478</v>
      </c>
      <c r="W202" s="129">
        <v>3860</v>
      </c>
      <c r="X202" s="129">
        <v>0.218</v>
      </c>
      <c r="Y202" s="130" t="s">
        <v>1444</v>
      </c>
      <c r="Z202" s="129"/>
      <c r="AA202" s="129"/>
      <c r="AB202" s="130" t="s">
        <v>1444</v>
      </c>
      <c r="AC202" s="129" t="s">
        <v>1443</v>
      </c>
    </row>
    <row r="203" spans="1:29" customFormat="1" ht="15" x14ac:dyDescent="0.2">
      <c r="A203" t="s">
        <v>2163</v>
      </c>
      <c r="B203">
        <v>8</v>
      </c>
      <c r="C203">
        <v>26022884</v>
      </c>
      <c r="D203">
        <v>4540</v>
      </c>
      <c r="E203">
        <v>25021479</v>
      </c>
      <c r="F203">
        <v>27063750</v>
      </c>
      <c r="G203">
        <v>0</v>
      </c>
      <c r="H203" t="s">
        <v>2141</v>
      </c>
      <c r="I203" t="s">
        <v>79</v>
      </c>
      <c r="J203" t="s">
        <v>2142</v>
      </c>
      <c r="K203" t="s">
        <v>2164</v>
      </c>
      <c r="L203" s="69">
        <v>0.25687100000000002</v>
      </c>
      <c r="M203" s="1">
        <v>-4.51586E-2</v>
      </c>
      <c r="N203" s="1">
        <v>5.7151900000000002E-3</v>
      </c>
      <c r="O203" s="127">
        <v>14.559799999999999</v>
      </c>
      <c r="P203" s="128">
        <v>1</v>
      </c>
      <c r="Q203" t="s">
        <v>1449</v>
      </c>
      <c r="R203" t="s">
        <v>1444</v>
      </c>
      <c r="S203" s="129" t="s">
        <v>2165</v>
      </c>
      <c r="T203" s="129" t="s">
        <v>2166</v>
      </c>
      <c r="U203" s="129" t="s">
        <v>1446</v>
      </c>
      <c r="V203" s="129" t="s">
        <v>1445</v>
      </c>
      <c r="W203" s="129">
        <v>0</v>
      </c>
      <c r="X203" s="129">
        <v>4.6260000000000003</v>
      </c>
      <c r="Y203" s="130" t="s">
        <v>1444</v>
      </c>
      <c r="Z203" s="129"/>
      <c r="AA203" s="129"/>
      <c r="AB203" s="130" t="s">
        <v>1444</v>
      </c>
      <c r="AC203" s="129" t="s">
        <v>1443</v>
      </c>
    </row>
    <row r="204" spans="1:29" s="138" customFormat="1" ht="15" x14ac:dyDescent="0.2">
      <c r="A204" s="138" t="s">
        <v>2167</v>
      </c>
      <c r="B204" s="138">
        <v>11</v>
      </c>
      <c r="C204" s="138">
        <v>14908679</v>
      </c>
      <c r="D204" s="138">
        <v>5071</v>
      </c>
      <c r="E204" s="138">
        <v>13234898</v>
      </c>
      <c r="F204" s="138">
        <v>17227964</v>
      </c>
      <c r="G204" s="138">
        <v>0</v>
      </c>
      <c r="H204" s="138" t="s">
        <v>2141</v>
      </c>
      <c r="I204" s="138" t="s">
        <v>79</v>
      </c>
      <c r="J204" s="138" t="s">
        <v>2142</v>
      </c>
      <c r="K204" s="138" t="s">
        <v>2168</v>
      </c>
      <c r="L204" s="139">
        <v>0.44370700000000002</v>
      </c>
      <c r="M204" s="140">
        <v>-0.102922</v>
      </c>
      <c r="N204" s="140">
        <v>5.06004E-3</v>
      </c>
      <c r="O204" s="141">
        <v>91.246700000000004</v>
      </c>
      <c r="P204" s="142">
        <v>1</v>
      </c>
      <c r="Q204" s="138" t="s">
        <v>1454</v>
      </c>
      <c r="R204" s="138" t="s">
        <v>79</v>
      </c>
      <c r="S204" s="143" t="s">
        <v>2169</v>
      </c>
      <c r="T204" s="143" t="s">
        <v>2170</v>
      </c>
      <c r="U204" s="143" t="s">
        <v>1457</v>
      </c>
      <c r="V204" s="143" t="s">
        <v>1839</v>
      </c>
      <c r="W204" s="143">
        <v>693</v>
      </c>
      <c r="X204" s="143"/>
      <c r="Y204" s="144" t="s">
        <v>1444</v>
      </c>
      <c r="Z204" s="143"/>
      <c r="AA204" s="143"/>
      <c r="AB204" s="144" t="s">
        <v>1444</v>
      </c>
      <c r="AC204" s="143" t="s">
        <v>1443</v>
      </c>
    </row>
    <row r="205" spans="1:29" customFormat="1" ht="15" x14ac:dyDescent="0.2">
      <c r="A205" t="s">
        <v>2171</v>
      </c>
      <c r="B205">
        <v>12</v>
      </c>
      <c r="C205">
        <v>20581706</v>
      </c>
      <c r="D205">
        <v>1797</v>
      </c>
      <c r="E205">
        <v>19424659</v>
      </c>
      <c r="F205">
        <v>21637502</v>
      </c>
      <c r="G205">
        <v>0</v>
      </c>
      <c r="H205" t="s">
        <v>2141</v>
      </c>
      <c r="I205" t="s">
        <v>79</v>
      </c>
      <c r="J205" t="s">
        <v>2142</v>
      </c>
      <c r="K205" t="s">
        <v>2172</v>
      </c>
      <c r="L205" s="69">
        <v>0.14998500000000001</v>
      </c>
      <c r="M205" s="1">
        <v>8.5350099999999998E-2</v>
      </c>
      <c r="N205" s="1">
        <v>7.0253099999999999E-3</v>
      </c>
      <c r="O205" s="127">
        <v>33.235700000000001</v>
      </c>
      <c r="P205" s="128">
        <v>1</v>
      </c>
      <c r="Q205" t="s">
        <v>1449</v>
      </c>
      <c r="R205" t="s">
        <v>1444</v>
      </c>
      <c r="S205" s="129" t="s">
        <v>2173</v>
      </c>
      <c r="T205" s="129" t="s">
        <v>2174</v>
      </c>
      <c r="U205" s="129" t="s">
        <v>1446</v>
      </c>
      <c r="V205" s="129" t="s">
        <v>1445</v>
      </c>
      <c r="W205" s="129">
        <v>0</v>
      </c>
      <c r="X205" s="129">
        <v>2.4500000000000002</v>
      </c>
      <c r="Y205" s="130" t="s">
        <v>1444</v>
      </c>
      <c r="Z205" s="129"/>
      <c r="AA205" s="129"/>
      <c r="AB205" s="130" t="s">
        <v>1444</v>
      </c>
      <c r="AC205" s="129" t="s">
        <v>1443</v>
      </c>
    </row>
    <row r="206" spans="1:29" customFormat="1" ht="15" x14ac:dyDescent="0.2">
      <c r="A206" t="s">
        <v>2175</v>
      </c>
      <c r="B206">
        <v>13</v>
      </c>
      <c r="C206">
        <v>73467282</v>
      </c>
      <c r="D206">
        <v>2146</v>
      </c>
      <c r="E206">
        <v>72273876</v>
      </c>
      <c r="F206">
        <v>74518183</v>
      </c>
      <c r="G206">
        <v>0</v>
      </c>
      <c r="H206" t="s">
        <v>2141</v>
      </c>
      <c r="I206" t="s">
        <v>79</v>
      </c>
      <c r="J206" t="s">
        <v>2142</v>
      </c>
      <c r="K206" t="s">
        <v>2176</v>
      </c>
      <c r="L206" s="69">
        <v>0.27509800000000001</v>
      </c>
      <c r="M206" s="1">
        <v>-4.0200699999999999E-2</v>
      </c>
      <c r="N206" s="1">
        <v>5.5726200000000004E-3</v>
      </c>
      <c r="O206" s="127">
        <v>12.264799999999999</v>
      </c>
      <c r="P206" s="128" t="s">
        <v>186</v>
      </c>
      <c r="Q206" t="s">
        <v>1449</v>
      </c>
      <c r="R206" t="s">
        <v>1444</v>
      </c>
      <c r="S206" s="129" t="s">
        <v>2177</v>
      </c>
      <c r="T206" s="129" t="s">
        <v>2178</v>
      </c>
      <c r="U206" s="129" t="s">
        <v>1479</v>
      </c>
      <c r="V206" s="129" t="s">
        <v>1478</v>
      </c>
      <c r="W206" s="129">
        <v>0</v>
      </c>
      <c r="X206" s="129">
        <v>2.665</v>
      </c>
      <c r="Y206" s="130" t="s">
        <v>1444</v>
      </c>
      <c r="Z206" s="129"/>
      <c r="AA206" s="129"/>
      <c r="AB206" s="130" t="s">
        <v>1444</v>
      </c>
      <c r="AC206" s="129" t="s">
        <v>1443</v>
      </c>
    </row>
    <row r="207" spans="1:29" customFormat="1" ht="15" x14ac:dyDescent="0.2">
      <c r="A207" t="s">
        <v>2179</v>
      </c>
      <c r="B207">
        <v>14</v>
      </c>
      <c r="C207">
        <v>105168150</v>
      </c>
      <c r="D207">
        <v>2704</v>
      </c>
      <c r="E207">
        <v>104168150</v>
      </c>
      <c r="F207">
        <v>106183053</v>
      </c>
      <c r="G207">
        <v>0</v>
      </c>
      <c r="H207" t="s">
        <v>2141</v>
      </c>
      <c r="I207" t="s">
        <v>79</v>
      </c>
      <c r="J207" t="s">
        <v>2142</v>
      </c>
      <c r="K207" t="s">
        <v>2180</v>
      </c>
      <c r="L207" s="69">
        <v>2.7013499999999999E-2</v>
      </c>
      <c r="M207" s="1">
        <v>-0.12864800000000001</v>
      </c>
      <c r="N207" s="1">
        <v>1.5747199999999999E-2</v>
      </c>
      <c r="O207" s="127">
        <v>15.509499999999999</v>
      </c>
      <c r="P207" s="128">
        <v>1</v>
      </c>
      <c r="Q207" t="s">
        <v>1449</v>
      </c>
      <c r="R207" t="s">
        <v>1444</v>
      </c>
      <c r="S207" s="129" t="s">
        <v>2181</v>
      </c>
      <c r="T207" s="129" t="s">
        <v>2182</v>
      </c>
      <c r="U207" s="129" t="s">
        <v>1457</v>
      </c>
      <c r="V207" s="129" t="s">
        <v>1445</v>
      </c>
      <c r="W207" s="129">
        <v>4789</v>
      </c>
      <c r="X207" s="129">
        <v>13.84</v>
      </c>
      <c r="Y207" s="130" t="s">
        <v>1444</v>
      </c>
      <c r="Z207" s="129"/>
      <c r="AA207" s="129"/>
      <c r="AB207" s="130" t="s">
        <v>1444</v>
      </c>
      <c r="AC207" s="129" t="s">
        <v>1443</v>
      </c>
    </row>
    <row r="208" spans="1:29" customFormat="1" ht="15" x14ac:dyDescent="0.2">
      <c r="A208" t="s">
        <v>2183</v>
      </c>
      <c r="B208">
        <v>20</v>
      </c>
      <c r="C208">
        <v>10667303</v>
      </c>
      <c r="D208">
        <v>4919</v>
      </c>
      <c r="E208">
        <v>9657738</v>
      </c>
      <c r="F208">
        <v>11669029</v>
      </c>
      <c r="G208">
        <v>0</v>
      </c>
      <c r="H208" t="s">
        <v>2141</v>
      </c>
      <c r="I208" t="s">
        <v>79</v>
      </c>
      <c r="J208" t="s">
        <v>2142</v>
      </c>
      <c r="K208" t="s">
        <v>2184</v>
      </c>
      <c r="L208" s="69">
        <v>0.79524300000000003</v>
      </c>
      <c r="M208" s="1">
        <v>6.3057799999999997E-2</v>
      </c>
      <c r="N208" s="1">
        <v>6.2935400000000002E-3</v>
      </c>
      <c r="O208" s="127">
        <v>22.9024</v>
      </c>
      <c r="P208" s="128">
        <v>1</v>
      </c>
      <c r="Q208" t="s">
        <v>1449</v>
      </c>
      <c r="R208" t="s">
        <v>1444</v>
      </c>
      <c r="S208" s="129" t="s">
        <v>2185</v>
      </c>
      <c r="T208" s="129" t="s">
        <v>2186</v>
      </c>
      <c r="U208" s="129" t="s">
        <v>1446</v>
      </c>
      <c r="V208" s="129" t="s">
        <v>1445</v>
      </c>
      <c r="W208" s="129">
        <v>0</v>
      </c>
      <c r="X208" s="129">
        <v>11.17</v>
      </c>
      <c r="Y208" s="130" t="s">
        <v>1444</v>
      </c>
      <c r="Z208" s="129"/>
      <c r="AA208" s="129">
        <v>510</v>
      </c>
      <c r="AB208" s="130" t="s">
        <v>1444</v>
      </c>
      <c r="AC208" s="129" t="s">
        <v>1443</v>
      </c>
    </row>
    <row r="209" spans="1:29" customFormat="1" ht="15" x14ac:dyDescent="0.2">
      <c r="A209" t="s">
        <v>2187</v>
      </c>
      <c r="B209">
        <v>23</v>
      </c>
      <c r="C209">
        <v>132159258</v>
      </c>
      <c r="D209">
        <v>3026</v>
      </c>
      <c r="E209">
        <v>131077207</v>
      </c>
      <c r="F209">
        <v>133442686</v>
      </c>
      <c r="G209">
        <v>0</v>
      </c>
      <c r="H209" t="s">
        <v>2141</v>
      </c>
      <c r="I209" t="s">
        <v>79</v>
      </c>
      <c r="J209" t="s">
        <v>2142</v>
      </c>
      <c r="K209" t="s">
        <v>2188</v>
      </c>
      <c r="L209" s="69">
        <v>0.32428200000000001</v>
      </c>
      <c r="M209" s="1">
        <v>3.3834900000000001E-2</v>
      </c>
      <c r="N209" s="1">
        <v>4.4555699999999998E-3</v>
      </c>
      <c r="O209" s="127">
        <v>13.507899999999999</v>
      </c>
      <c r="P209" s="128" t="s">
        <v>186</v>
      </c>
      <c r="Q209" t="s">
        <v>1449</v>
      </c>
      <c r="R209" t="s">
        <v>1444</v>
      </c>
      <c r="S209" s="130" t="s">
        <v>1444</v>
      </c>
      <c r="T209" s="130" t="s">
        <v>1444</v>
      </c>
      <c r="U209" s="129" t="s">
        <v>1453</v>
      </c>
      <c r="V209" s="130" t="s">
        <v>1444</v>
      </c>
      <c r="W209" s="129"/>
      <c r="X209" s="129"/>
      <c r="Y209" s="129"/>
      <c r="Z209" s="129"/>
      <c r="AA209" s="129"/>
      <c r="AB209" s="129"/>
      <c r="AC209" s="129" t="s">
        <v>1443</v>
      </c>
    </row>
    <row r="210" spans="1:29" s="131" customFormat="1" ht="15" x14ac:dyDescent="0.2">
      <c r="A210" s="131" t="s">
        <v>2189</v>
      </c>
      <c r="B210" s="131">
        <v>1</v>
      </c>
      <c r="C210" s="131">
        <v>155225280</v>
      </c>
      <c r="D210" s="131">
        <v>46</v>
      </c>
      <c r="E210" s="131">
        <v>154151361</v>
      </c>
      <c r="F210" s="131">
        <v>156227477</v>
      </c>
      <c r="G210" s="131">
        <v>0</v>
      </c>
      <c r="H210" s="131" t="s">
        <v>2190</v>
      </c>
      <c r="I210" s="131" t="s">
        <v>80</v>
      </c>
      <c r="J210" s="131" t="s">
        <v>2191</v>
      </c>
      <c r="K210" s="131" t="s">
        <v>2192</v>
      </c>
      <c r="L210" s="132">
        <v>0.42452200000000001</v>
      </c>
      <c r="M210" s="133">
        <v>4.8798000000000001E-2</v>
      </c>
      <c r="N210" s="133">
        <v>6.2593199999999996E-3</v>
      </c>
      <c r="O210" s="134">
        <v>14.194699999999999</v>
      </c>
      <c r="P210" s="135" t="s">
        <v>186</v>
      </c>
      <c r="Q210" s="131" t="s">
        <v>1449</v>
      </c>
      <c r="R210" s="131" t="s">
        <v>1444</v>
      </c>
      <c r="S210" s="136" t="s">
        <v>2193</v>
      </c>
      <c r="T210" s="136" t="s">
        <v>2194</v>
      </c>
      <c r="U210" s="136" t="s">
        <v>1479</v>
      </c>
      <c r="V210" s="136" t="s">
        <v>1478</v>
      </c>
      <c r="W210" s="136">
        <v>0</v>
      </c>
      <c r="X210" s="136"/>
      <c r="Y210" s="137" t="s">
        <v>1444</v>
      </c>
      <c r="Z210" s="136"/>
      <c r="AA210" s="136"/>
      <c r="AB210" s="137" t="s">
        <v>1444</v>
      </c>
      <c r="AC210" s="136" t="s">
        <v>1443</v>
      </c>
    </row>
    <row r="211" spans="1:29" s="138" customFormat="1" ht="15" x14ac:dyDescent="0.2">
      <c r="A211" s="138" t="s">
        <v>2195</v>
      </c>
      <c r="B211" s="138">
        <v>4</v>
      </c>
      <c r="C211" s="138">
        <v>168160038</v>
      </c>
      <c r="D211" s="138">
        <v>5156</v>
      </c>
      <c r="E211" s="138">
        <v>167151737</v>
      </c>
      <c r="F211" s="138">
        <v>169187146</v>
      </c>
      <c r="G211" s="138">
        <v>0</v>
      </c>
      <c r="H211" s="138" t="s">
        <v>2190</v>
      </c>
      <c r="I211" s="138" t="s">
        <v>80</v>
      </c>
      <c r="J211" s="138" t="s">
        <v>2191</v>
      </c>
      <c r="K211" s="138" t="s">
        <v>2196</v>
      </c>
      <c r="L211" s="139">
        <v>0.59499899999999994</v>
      </c>
      <c r="M211" s="140">
        <v>4.5689899999999999E-2</v>
      </c>
      <c r="N211" s="140">
        <v>6.2451299999999998E-3</v>
      </c>
      <c r="O211" s="141">
        <v>12.5929</v>
      </c>
      <c r="P211" s="142" t="s">
        <v>186</v>
      </c>
      <c r="Q211" s="138" t="s">
        <v>1454</v>
      </c>
      <c r="R211" s="138" t="s">
        <v>80</v>
      </c>
      <c r="S211" s="143" t="s">
        <v>80</v>
      </c>
      <c r="T211" s="143" t="s">
        <v>2197</v>
      </c>
      <c r="U211" s="143" t="s">
        <v>1446</v>
      </c>
      <c r="V211" s="143" t="s">
        <v>1445</v>
      </c>
      <c r="W211" s="143">
        <v>0</v>
      </c>
      <c r="X211" s="143">
        <v>5.8940000000000001</v>
      </c>
      <c r="Y211" s="144" t="s">
        <v>1444</v>
      </c>
      <c r="Z211" s="143"/>
      <c r="AA211" s="143"/>
      <c r="AB211" s="144" t="s">
        <v>1444</v>
      </c>
      <c r="AC211" s="143" t="s">
        <v>1443</v>
      </c>
    </row>
    <row r="212" spans="1:29" s="131" customFormat="1" ht="15" x14ac:dyDescent="0.2">
      <c r="A212" s="131" t="s">
        <v>1661</v>
      </c>
      <c r="B212" s="131">
        <v>2</v>
      </c>
      <c r="C212" s="131">
        <v>112012557</v>
      </c>
      <c r="D212" s="131">
        <v>5377</v>
      </c>
      <c r="E212" s="131">
        <v>111003367</v>
      </c>
      <c r="F212" s="131">
        <v>113017632</v>
      </c>
      <c r="G212" s="131">
        <v>0</v>
      </c>
      <c r="H212" s="131" t="s">
        <v>1662</v>
      </c>
      <c r="I212" s="131" t="s">
        <v>55</v>
      </c>
      <c r="J212" s="131" t="s">
        <v>1663</v>
      </c>
      <c r="K212" s="131" t="s">
        <v>1664</v>
      </c>
      <c r="L212" s="132">
        <v>0.61631800000000003</v>
      </c>
      <c r="M212" s="133">
        <v>-3.9047699999999998E-2</v>
      </c>
      <c r="N212" s="133">
        <v>5.4828200000000002E-3</v>
      </c>
      <c r="O212" s="134">
        <v>11.9726</v>
      </c>
      <c r="P212" s="135" t="s">
        <v>186</v>
      </c>
      <c r="Q212" s="131" t="s">
        <v>1449</v>
      </c>
      <c r="R212" s="131" t="s">
        <v>1444</v>
      </c>
      <c r="S212" s="136" t="s">
        <v>875</v>
      </c>
      <c r="T212" s="136" t="s">
        <v>1665</v>
      </c>
      <c r="U212" s="136" t="s">
        <v>1446</v>
      </c>
      <c r="V212" s="136" t="s">
        <v>1445</v>
      </c>
      <c r="W212" s="136">
        <v>0</v>
      </c>
      <c r="X212" s="136">
        <v>5.1139999999999999</v>
      </c>
      <c r="Y212" s="137" t="s">
        <v>1444</v>
      </c>
      <c r="Z212" s="136"/>
      <c r="AA212" s="136"/>
      <c r="AB212" s="137" t="s">
        <v>1444</v>
      </c>
      <c r="AC212" s="136" t="s">
        <v>1443</v>
      </c>
    </row>
    <row r="213" spans="1:29" customFormat="1" ht="15" x14ac:dyDescent="0.2">
      <c r="A213" t="s">
        <v>1666</v>
      </c>
      <c r="B213">
        <v>5</v>
      </c>
      <c r="C213">
        <v>148978069</v>
      </c>
      <c r="D213">
        <v>4912</v>
      </c>
      <c r="E213">
        <v>147969742</v>
      </c>
      <c r="F213">
        <v>150024327</v>
      </c>
      <c r="G213">
        <v>0</v>
      </c>
      <c r="H213" t="s">
        <v>1662</v>
      </c>
      <c r="I213" t="s">
        <v>55</v>
      </c>
      <c r="J213" t="s">
        <v>1663</v>
      </c>
      <c r="K213" t="s">
        <v>1667</v>
      </c>
      <c r="L213" s="69">
        <v>0.58391700000000002</v>
      </c>
      <c r="M213" s="1">
        <v>4.0789499999999999E-2</v>
      </c>
      <c r="N213" s="1">
        <v>5.3987899999999997E-3</v>
      </c>
      <c r="O213" s="127">
        <v>13.3789</v>
      </c>
      <c r="P213" s="128" t="s">
        <v>186</v>
      </c>
      <c r="Q213" t="s">
        <v>1449</v>
      </c>
      <c r="R213" t="s">
        <v>1444</v>
      </c>
      <c r="S213" s="129" t="s">
        <v>1668</v>
      </c>
      <c r="T213" s="129" t="s">
        <v>1669</v>
      </c>
      <c r="U213" s="129" t="s">
        <v>1457</v>
      </c>
      <c r="V213" s="129" t="s">
        <v>1445</v>
      </c>
      <c r="W213" s="129">
        <v>4081</v>
      </c>
      <c r="X213" s="129">
        <v>11.78</v>
      </c>
      <c r="Y213" s="130" t="s">
        <v>1444</v>
      </c>
      <c r="Z213" s="129"/>
      <c r="AA213" s="129"/>
      <c r="AB213" s="130" t="s">
        <v>1444</v>
      </c>
      <c r="AC213" s="129" t="s">
        <v>1443</v>
      </c>
    </row>
    <row r="214" spans="1:29" customFormat="1" ht="15" x14ac:dyDescent="0.2">
      <c r="A214" t="s">
        <v>1670</v>
      </c>
      <c r="B214">
        <v>7</v>
      </c>
      <c r="C214">
        <v>70650900</v>
      </c>
      <c r="D214">
        <v>5901</v>
      </c>
      <c r="E214">
        <v>69650900</v>
      </c>
      <c r="F214">
        <v>71650900</v>
      </c>
      <c r="G214">
        <v>0</v>
      </c>
      <c r="H214" t="s">
        <v>1662</v>
      </c>
      <c r="I214" t="s">
        <v>55</v>
      </c>
      <c r="J214" t="s">
        <v>1663</v>
      </c>
      <c r="K214" t="s">
        <v>1671</v>
      </c>
      <c r="L214" s="69">
        <v>0.43596400000000002</v>
      </c>
      <c r="M214" s="1">
        <v>-3.64593E-2</v>
      </c>
      <c r="N214" s="1">
        <v>5.3746899999999997E-3</v>
      </c>
      <c r="O214" s="127">
        <v>10.9308</v>
      </c>
      <c r="P214" s="128" t="s">
        <v>186</v>
      </c>
      <c r="Q214" t="s">
        <v>1449</v>
      </c>
      <c r="R214" t="s">
        <v>1444</v>
      </c>
      <c r="S214" s="129" t="s">
        <v>1672</v>
      </c>
      <c r="T214" s="129" t="s">
        <v>1673</v>
      </c>
      <c r="U214" s="129" t="s">
        <v>1446</v>
      </c>
      <c r="V214" s="129" t="s">
        <v>1445</v>
      </c>
      <c r="W214" s="129">
        <v>0</v>
      </c>
      <c r="X214" s="129">
        <v>7.883</v>
      </c>
      <c r="Y214" s="130" t="s">
        <v>1444</v>
      </c>
      <c r="Z214" s="129"/>
      <c r="AA214" s="129"/>
      <c r="AB214" s="130" t="s">
        <v>1444</v>
      </c>
      <c r="AC214" s="129" t="s">
        <v>1443</v>
      </c>
    </row>
    <row r="215" spans="1:29" customFormat="1" ht="15" x14ac:dyDescent="0.2">
      <c r="A215" t="s">
        <v>1674</v>
      </c>
      <c r="B215">
        <v>11</v>
      </c>
      <c r="C215">
        <v>58425138</v>
      </c>
      <c r="D215">
        <v>5764</v>
      </c>
      <c r="E215">
        <v>57425138</v>
      </c>
      <c r="F215">
        <v>59666759</v>
      </c>
      <c r="G215">
        <v>0</v>
      </c>
      <c r="H215" t="s">
        <v>1662</v>
      </c>
      <c r="I215" t="s">
        <v>55</v>
      </c>
      <c r="J215" t="s">
        <v>1663</v>
      </c>
      <c r="K215" t="s">
        <v>1675</v>
      </c>
      <c r="L215" s="69">
        <v>0.16091</v>
      </c>
      <c r="M215" s="1">
        <v>4.9662999999999999E-2</v>
      </c>
      <c r="N215" s="1">
        <v>7.2353000000000001E-3</v>
      </c>
      <c r="O215" s="127">
        <v>11.174200000000001</v>
      </c>
      <c r="P215" s="128" t="s">
        <v>186</v>
      </c>
      <c r="Q215" t="s">
        <v>1449</v>
      </c>
      <c r="R215" t="s">
        <v>1444</v>
      </c>
      <c r="S215" s="129" t="s">
        <v>1676</v>
      </c>
      <c r="T215" s="129" t="s">
        <v>1677</v>
      </c>
      <c r="U215" s="129" t="s">
        <v>1446</v>
      </c>
      <c r="V215" s="129" t="s">
        <v>1445</v>
      </c>
      <c r="W215" s="129">
        <v>0</v>
      </c>
      <c r="X215" s="129">
        <v>2.1999999999999999E-2</v>
      </c>
      <c r="Y215" s="130" t="s">
        <v>1444</v>
      </c>
      <c r="Z215" s="129"/>
      <c r="AA215" s="129"/>
      <c r="AB215" s="130" t="s">
        <v>1444</v>
      </c>
      <c r="AC215" s="129" t="s">
        <v>1443</v>
      </c>
    </row>
    <row r="216" spans="1:29" customFormat="1" ht="15" x14ac:dyDescent="0.2">
      <c r="A216" t="s">
        <v>1678</v>
      </c>
      <c r="B216">
        <v>16</v>
      </c>
      <c r="C216">
        <v>75231821</v>
      </c>
      <c r="D216">
        <v>1348</v>
      </c>
      <c r="E216">
        <v>74210946</v>
      </c>
      <c r="F216">
        <v>76265539</v>
      </c>
      <c r="G216">
        <v>0</v>
      </c>
      <c r="H216" t="s">
        <v>1662</v>
      </c>
      <c r="I216" t="s">
        <v>55</v>
      </c>
      <c r="J216" t="s">
        <v>1663</v>
      </c>
      <c r="K216" t="s">
        <v>1679</v>
      </c>
      <c r="L216" s="69">
        <v>0.51288400000000001</v>
      </c>
      <c r="M216" s="1">
        <v>4.2190900000000003E-2</v>
      </c>
      <c r="N216" s="1">
        <v>5.3523599999999996E-3</v>
      </c>
      <c r="O216" s="127">
        <v>14.494199999999999</v>
      </c>
      <c r="P216" s="128">
        <v>1</v>
      </c>
      <c r="Q216" t="s">
        <v>1449</v>
      </c>
      <c r="R216" t="s">
        <v>1444</v>
      </c>
      <c r="S216" s="129" t="s">
        <v>1680</v>
      </c>
      <c r="T216" s="129" t="s">
        <v>1681</v>
      </c>
      <c r="U216" s="129" t="s">
        <v>1446</v>
      </c>
      <c r="V216" s="129" t="s">
        <v>1445</v>
      </c>
      <c r="W216" s="129">
        <v>0</v>
      </c>
      <c r="X216" s="129">
        <v>0.11600000000000001</v>
      </c>
      <c r="Y216" s="130" t="s">
        <v>1444</v>
      </c>
      <c r="Z216" s="129"/>
      <c r="AA216" s="129"/>
      <c r="AB216" s="130" t="s">
        <v>1444</v>
      </c>
      <c r="AC216" s="129" t="s">
        <v>1443</v>
      </c>
    </row>
    <row r="217" spans="1:29" customFormat="1" ht="15" x14ac:dyDescent="0.2">
      <c r="A217" t="s">
        <v>1682</v>
      </c>
      <c r="B217">
        <v>16</v>
      </c>
      <c r="C217">
        <v>81396782</v>
      </c>
      <c r="D217">
        <v>4562</v>
      </c>
      <c r="E217">
        <v>80396782</v>
      </c>
      <c r="F217">
        <v>82396782</v>
      </c>
      <c r="G217">
        <v>0</v>
      </c>
      <c r="H217" t="s">
        <v>1662</v>
      </c>
      <c r="I217" t="s">
        <v>55</v>
      </c>
      <c r="J217" t="s">
        <v>1663</v>
      </c>
      <c r="K217" t="s">
        <v>1683</v>
      </c>
      <c r="L217" s="69">
        <v>0.30956899999999998</v>
      </c>
      <c r="M217" s="1">
        <v>3.9299300000000002E-2</v>
      </c>
      <c r="N217" s="1">
        <v>5.8049499999999997E-3</v>
      </c>
      <c r="O217" s="127">
        <v>10.89</v>
      </c>
      <c r="P217" s="128" t="s">
        <v>186</v>
      </c>
      <c r="Q217" t="s">
        <v>1449</v>
      </c>
      <c r="R217" t="s">
        <v>1444</v>
      </c>
      <c r="S217" s="130" t="s">
        <v>1444</v>
      </c>
      <c r="T217" s="130" t="s">
        <v>1444</v>
      </c>
      <c r="U217" s="129" t="s">
        <v>1453</v>
      </c>
      <c r="V217" s="130" t="s">
        <v>1444</v>
      </c>
      <c r="W217" s="129"/>
      <c r="X217" s="129">
        <v>1.7809999999999999</v>
      </c>
      <c r="Y217" s="129"/>
      <c r="Z217" s="129"/>
      <c r="AA217" s="129"/>
      <c r="AB217" s="129"/>
      <c r="AC217" s="129" t="s">
        <v>1443</v>
      </c>
    </row>
    <row r="218" spans="1:29" s="131" customFormat="1" ht="15" x14ac:dyDescent="0.2">
      <c r="A218" s="131" t="s">
        <v>2198</v>
      </c>
      <c r="B218" s="131">
        <v>8</v>
      </c>
      <c r="C218" s="131">
        <v>70717575</v>
      </c>
      <c r="D218" s="131">
        <v>657</v>
      </c>
      <c r="E218" s="131">
        <v>69559809</v>
      </c>
      <c r="F218" s="131">
        <v>72099537</v>
      </c>
      <c r="G218" s="131">
        <v>0</v>
      </c>
      <c r="H218" s="131" t="s">
        <v>2199</v>
      </c>
      <c r="I218" s="131" t="s">
        <v>266</v>
      </c>
      <c r="J218" s="131" t="s">
        <v>2200</v>
      </c>
      <c r="K218" s="131" t="s">
        <v>2201</v>
      </c>
      <c r="L218" s="132">
        <v>0.49912699999999999</v>
      </c>
      <c r="M218" s="133">
        <v>-5.2919300000000002E-2</v>
      </c>
      <c r="N218" s="133">
        <v>5.5212400000000002E-3</v>
      </c>
      <c r="O218" s="134">
        <v>21.032699999999998</v>
      </c>
      <c r="P218" s="135">
        <v>1</v>
      </c>
      <c r="Q218" s="131" t="s">
        <v>1449</v>
      </c>
      <c r="R218" s="131" t="s">
        <v>1444</v>
      </c>
      <c r="S218" s="136" t="s">
        <v>2202</v>
      </c>
      <c r="T218" s="136" t="s">
        <v>2203</v>
      </c>
      <c r="U218" s="136" t="s">
        <v>1446</v>
      </c>
      <c r="V218" s="136" t="s">
        <v>1445</v>
      </c>
      <c r="W218" s="136">
        <v>0</v>
      </c>
      <c r="X218" s="136">
        <v>5.6760000000000002</v>
      </c>
      <c r="Y218" s="137" t="s">
        <v>1444</v>
      </c>
      <c r="Z218" s="136"/>
      <c r="AA218" s="136"/>
      <c r="AB218" s="137" t="s">
        <v>1444</v>
      </c>
      <c r="AC218" s="136" t="s">
        <v>1443</v>
      </c>
    </row>
    <row r="219" spans="1:29" customFormat="1" ht="15" x14ac:dyDescent="0.2">
      <c r="A219" t="s">
        <v>2204</v>
      </c>
      <c r="B219">
        <v>9</v>
      </c>
      <c r="C219">
        <v>133273813</v>
      </c>
      <c r="D219">
        <v>7</v>
      </c>
      <c r="E219">
        <v>132044114</v>
      </c>
      <c r="F219">
        <v>134540399</v>
      </c>
      <c r="G219">
        <v>0</v>
      </c>
      <c r="H219" t="s">
        <v>2199</v>
      </c>
      <c r="I219" t="s">
        <v>266</v>
      </c>
      <c r="J219" t="s">
        <v>2200</v>
      </c>
      <c r="K219" t="s">
        <v>2205</v>
      </c>
      <c r="L219" s="69">
        <v>0.322963</v>
      </c>
      <c r="M219" s="1">
        <v>-0.50605500000000003</v>
      </c>
      <c r="N219" s="1">
        <v>6.2786400000000003E-3</v>
      </c>
      <c r="O219" s="127">
        <v>1412.65</v>
      </c>
      <c r="P219" s="128">
        <v>1</v>
      </c>
      <c r="Q219" t="s">
        <v>1449</v>
      </c>
      <c r="R219" t="s">
        <v>1444</v>
      </c>
      <c r="S219" s="129" t="s">
        <v>1764</v>
      </c>
      <c r="T219" s="129" t="s">
        <v>1765</v>
      </c>
      <c r="U219" s="129" t="s">
        <v>1446</v>
      </c>
      <c r="V219" s="129" t="s">
        <v>1445</v>
      </c>
      <c r="W219" s="129">
        <v>0</v>
      </c>
      <c r="X219" s="129">
        <v>4.8099999999999996</v>
      </c>
      <c r="Y219" s="130" t="s">
        <v>1444</v>
      </c>
      <c r="Z219" s="129"/>
      <c r="AA219" s="129"/>
      <c r="AB219" s="130" t="s">
        <v>1444</v>
      </c>
      <c r="AC219" s="129" t="s">
        <v>1443</v>
      </c>
    </row>
    <row r="220" spans="1:29" customFormat="1" ht="15" x14ac:dyDescent="0.2">
      <c r="A220" t="s">
        <v>2206</v>
      </c>
      <c r="B220">
        <v>11</v>
      </c>
      <c r="C220">
        <v>270715</v>
      </c>
      <c r="D220">
        <v>3362</v>
      </c>
      <c r="E220">
        <v>0</v>
      </c>
      <c r="F220">
        <v>1280464</v>
      </c>
      <c r="G220">
        <v>0</v>
      </c>
      <c r="H220" t="s">
        <v>2199</v>
      </c>
      <c r="I220" t="s">
        <v>266</v>
      </c>
      <c r="J220" t="s">
        <v>2200</v>
      </c>
      <c r="K220" t="s">
        <v>2207</v>
      </c>
      <c r="L220" s="69">
        <v>0.236017</v>
      </c>
      <c r="M220" s="1">
        <v>5.7375099999999998E-2</v>
      </c>
      <c r="N220" s="1">
        <v>6.4802599999999998E-3</v>
      </c>
      <c r="O220" s="127">
        <v>18.072800000000001</v>
      </c>
      <c r="P220" s="128">
        <v>1</v>
      </c>
      <c r="Q220" t="s">
        <v>1449</v>
      </c>
      <c r="R220" t="s">
        <v>1444</v>
      </c>
      <c r="S220" s="129" t="s">
        <v>2208</v>
      </c>
      <c r="T220" s="129" t="s">
        <v>2209</v>
      </c>
      <c r="U220" s="129" t="s">
        <v>1508</v>
      </c>
      <c r="V220" s="129" t="s">
        <v>2210</v>
      </c>
      <c r="W220" s="129">
        <v>1316</v>
      </c>
      <c r="X220" s="129">
        <v>0.187</v>
      </c>
      <c r="Y220" s="129"/>
      <c r="Z220" s="129"/>
      <c r="AA220" s="129"/>
      <c r="AB220" s="129"/>
      <c r="AC220" s="129" t="s">
        <v>1443</v>
      </c>
    </row>
    <row r="221" spans="1:29" s="138" customFormat="1" ht="15" x14ac:dyDescent="0.2">
      <c r="A221" s="138" t="s">
        <v>2211</v>
      </c>
      <c r="B221" s="138">
        <v>19</v>
      </c>
      <c r="C221" s="138">
        <v>38774589</v>
      </c>
      <c r="D221" s="138">
        <v>745</v>
      </c>
      <c r="E221" s="138">
        <v>37155818</v>
      </c>
      <c r="F221" s="138">
        <v>39923378</v>
      </c>
      <c r="G221" s="138">
        <v>0</v>
      </c>
      <c r="H221" s="138" t="s">
        <v>2199</v>
      </c>
      <c r="I221" s="138" t="s">
        <v>266</v>
      </c>
      <c r="J221" s="138" t="s">
        <v>2200</v>
      </c>
      <c r="K221" s="138" t="s">
        <v>2212</v>
      </c>
      <c r="L221" s="139">
        <v>3.0721600000000002E-2</v>
      </c>
      <c r="M221" s="140">
        <v>0.28175299999999998</v>
      </c>
      <c r="N221" s="140">
        <v>1.6011399999999999E-2</v>
      </c>
      <c r="O221" s="141">
        <v>68.585800000000006</v>
      </c>
      <c r="P221" s="142">
        <v>1</v>
      </c>
      <c r="Q221" s="138" t="s">
        <v>1454</v>
      </c>
      <c r="R221" s="138" t="s">
        <v>266</v>
      </c>
      <c r="S221" s="143" t="s">
        <v>737</v>
      </c>
      <c r="T221" s="143" t="s">
        <v>2213</v>
      </c>
      <c r="U221" s="143" t="s">
        <v>1508</v>
      </c>
      <c r="V221" s="143" t="s">
        <v>1445</v>
      </c>
      <c r="W221" s="143">
        <v>1072</v>
      </c>
      <c r="X221" s="143">
        <v>3.5880000000000001</v>
      </c>
      <c r="Y221" s="144" t="s">
        <v>1444</v>
      </c>
      <c r="Z221" s="143"/>
      <c r="AA221" s="143"/>
      <c r="AB221" s="144" t="s">
        <v>1444</v>
      </c>
      <c r="AC221" s="143" t="s">
        <v>1443</v>
      </c>
    </row>
    <row r="222" spans="1:29" s="131" customFormat="1" ht="15" x14ac:dyDescent="0.2">
      <c r="A222" s="131" t="s">
        <v>2214</v>
      </c>
      <c r="B222" s="131">
        <v>4</v>
      </c>
      <c r="C222" s="131">
        <v>76472865</v>
      </c>
      <c r="D222" s="131">
        <v>4623</v>
      </c>
      <c r="E222" s="131">
        <v>75472865</v>
      </c>
      <c r="F222" s="131">
        <v>77492991</v>
      </c>
      <c r="G222" s="131">
        <v>0</v>
      </c>
      <c r="H222" s="131" t="s">
        <v>2215</v>
      </c>
      <c r="I222" s="131" t="s">
        <v>83</v>
      </c>
      <c r="J222" s="131" t="s">
        <v>2216</v>
      </c>
      <c r="K222" s="131" t="s">
        <v>2217</v>
      </c>
      <c r="L222" s="132">
        <v>0.43882599999999999</v>
      </c>
      <c r="M222" s="133">
        <v>4.1430500000000002E-2</v>
      </c>
      <c r="N222" s="133">
        <v>5.7367599999999996E-3</v>
      </c>
      <c r="O222" s="134">
        <v>12.2903</v>
      </c>
      <c r="P222" s="135" t="s">
        <v>186</v>
      </c>
      <c r="Q222" s="131" t="s">
        <v>1449</v>
      </c>
      <c r="R222" s="131" t="s">
        <v>1444</v>
      </c>
      <c r="S222" s="136" t="s">
        <v>1903</v>
      </c>
      <c r="T222" s="136" t="s">
        <v>1904</v>
      </c>
      <c r="U222" s="136" t="s">
        <v>1446</v>
      </c>
      <c r="V222" s="136" t="s">
        <v>1445</v>
      </c>
      <c r="W222" s="136">
        <v>0</v>
      </c>
      <c r="X222" s="136">
        <v>3.4449999999999998</v>
      </c>
      <c r="Y222" s="137" t="s">
        <v>1444</v>
      </c>
      <c r="Z222" s="136"/>
      <c r="AA222" s="136"/>
      <c r="AB222" s="137" t="s">
        <v>1444</v>
      </c>
      <c r="AC222" s="136" t="s">
        <v>1443</v>
      </c>
    </row>
    <row r="223" spans="1:29" customFormat="1" ht="15" x14ac:dyDescent="0.2">
      <c r="A223" t="s">
        <v>2218</v>
      </c>
      <c r="B223">
        <v>16</v>
      </c>
      <c r="C223">
        <v>20381010</v>
      </c>
      <c r="D223">
        <v>1606</v>
      </c>
      <c r="E223">
        <v>19339137</v>
      </c>
      <c r="F223">
        <v>21381010</v>
      </c>
      <c r="G223">
        <v>0</v>
      </c>
      <c r="H223" t="s">
        <v>2215</v>
      </c>
      <c r="I223" t="s">
        <v>83</v>
      </c>
      <c r="J223" t="s">
        <v>2216</v>
      </c>
      <c r="K223" t="s">
        <v>2219</v>
      </c>
      <c r="L223" s="69">
        <v>0.19070300000000001</v>
      </c>
      <c r="M223" s="1">
        <v>-6.61249E-2</v>
      </c>
      <c r="N223" s="1">
        <v>7.2572399999999999E-3</v>
      </c>
      <c r="O223" s="127">
        <v>19.090499999999999</v>
      </c>
      <c r="P223" s="128">
        <v>1</v>
      </c>
      <c r="Q223" t="s">
        <v>1449</v>
      </c>
      <c r="R223" t="s">
        <v>1444</v>
      </c>
      <c r="S223" s="129" t="s">
        <v>1475</v>
      </c>
      <c r="T223" s="129" t="s">
        <v>1474</v>
      </c>
      <c r="U223" s="129" t="s">
        <v>1446</v>
      </c>
      <c r="V223" s="129" t="s">
        <v>1445</v>
      </c>
      <c r="W223" s="129">
        <v>0</v>
      </c>
      <c r="X223" s="129">
        <v>13.32</v>
      </c>
      <c r="Y223" s="130" t="s">
        <v>1444</v>
      </c>
      <c r="Z223" s="129"/>
      <c r="AA223" s="129">
        <v>333</v>
      </c>
      <c r="AB223" s="130" t="s">
        <v>1444</v>
      </c>
      <c r="AC223" s="129" t="s">
        <v>1443</v>
      </c>
    </row>
    <row r="224" spans="1:29" customFormat="1" ht="15" x14ac:dyDescent="0.2">
      <c r="A224" t="s">
        <v>2220</v>
      </c>
      <c r="B224">
        <v>19</v>
      </c>
      <c r="C224">
        <v>48703417</v>
      </c>
      <c r="D224">
        <v>29</v>
      </c>
      <c r="E224">
        <v>47600190</v>
      </c>
      <c r="F224">
        <v>49767058</v>
      </c>
      <c r="G224">
        <v>0</v>
      </c>
      <c r="H224" t="s">
        <v>2215</v>
      </c>
      <c r="I224" t="s">
        <v>83</v>
      </c>
      <c r="J224" t="s">
        <v>2216</v>
      </c>
      <c r="K224" t="s">
        <v>2221</v>
      </c>
      <c r="L224" s="69">
        <v>0.50071299999999996</v>
      </c>
      <c r="M224" s="1">
        <v>6.0498799999999998E-2</v>
      </c>
      <c r="N224" s="1">
        <v>5.6731799999999999E-3</v>
      </c>
      <c r="O224" s="127">
        <v>25.823899999999998</v>
      </c>
      <c r="P224" s="128">
        <v>1</v>
      </c>
      <c r="Q224" t="s">
        <v>1449</v>
      </c>
      <c r="R224" t="s">
        <v>1444</v>
      </c>
      <c r="S224" s="129" t="s">
        <v>1781</v>
      </c>
      <c r="T224" s="129" t="s">
        <v>1782</v>
      </c>
      <c r="U224" s="129" t="s">
        <v>1587</v>
      </c>
      <c r="V224" s="129" t="s">
        <v>1445</v>
      </c>
      <c r="W224" s="129">
        <v>0</v>
      </c>
      <c r="X224" s="129"/>
      <c r="Y224" s="129" t="s">
        <v>2222</v>
      </c>
      <c r="Z224" s="129"/>
      <c r="AA224" s="129">
        <v>526</v>
      </c>
      <c r="AB224" s="129">
        <v>0.61546500000000004</v>
      </c>
      <c r="AC224" s="129" t="s">
        <v>1585</v>
      </c>
    </row>
    <row r="225" spans="1:29" s="138" customFormat="1" ht="15" x14ac:dyDescent="0.2">
      <c r="A225" s="138" t="s">
        <v>2223</v>
      </c>
      <c r="B225" s="138">
        <v>20</v>
      </c>
      <c r="C225" s="138">
        <v>45465735</v>
      </c>
      <c r="D225" s="138">
        <v>950</v>
      </c>
      <c r="E225" s="138">
        <v>44450323</v>
      </c>
      <c r="F225" s="138">
        <v>46843524</v>
      </c>
      <c r="G225" s="138">
        <v>0</v>
      </c>
      <c r="H225" s="138" t="s">
        <v>2215</v>
      </c>
      <c r="I225" s="138" t="s">
        <v>83</v>
      </c>
      <c r="J225" s="138" t="s">
        <v>2216</v>
      </c>
      <c r="K225" s="138" t="s">
        <v>2224</v>
      </c>
      <c r="L225" s="139">
        <v>8.8905100000000001E-2</v>
      </c>
      <c r="M225" s="140">
        <v>-0.127192</v>
      </c>
      <c r="N225" s="140">
        <v>1.00009E-2</v>
      </c>
      <c r="O225" s="141">
        <v>36.328699999999998</v>
      </c>
      <c r="P225" s="142">
        <v>1</v>
      </c>
      <c r="Q225" s="138" t="s">
        <v>1454</v>
      </c>
      <c r="R225" s="138" t="s">
        <v>83</v>
      </c>
      <c r="S225" s="143" t="s">
        <v>83</v>
      </c>
      <c r="T225" s="143" t="s">
        <v>2225</v>
      </c>
      <c r="U225" s="143" t="s">
        <v>1508</v>
      </c>
      <c r="V225" s="143" t="s">
        <v>1445</v>
      </c>
      <c r="W225" s="143">
        <v>4018</v>
      </c>
      <c r="X225" s="143">
        <v>0.46300000000000002</v>
      </c>
      <c r="Y225" s="144" t="s">
        <v>1444</v>
      </c>
      <c r="Z225" s="143"/>
      <c r="AA225" s="143"/>
      <c r="AB225" s="144" t="s">
        <v>1444</v>
      </c>
      <c r="AC225" s="143" t="s">
        <v>1443</v>
      </c>
    </row>
    <row r="226" spans="1:29" s="131" customFormat="1" ht="15" x14ac:dyDescent="0.2">
      <c r="A226" s="131" t="s">
        <v>2226</v>
      </c>
      <c r="B226" s="131">
        <v>4</v>
      </c>
      <c r="C226" s="131">
        <v>102267552</v>
      </c>
      <c r="D226" s="131">
        <v>141</v>
      </c>
      <c r="E226" s="131">
        <v>101267552</v>
      </c>
      <c r="F226" s="131">
        <v>103276925</v>
      </c>
      <c r="G226" s="131">
        <v>0</v>
      </c>
      <c r="H226" s="131" t="s">
        <v>2227</v>
      </c>
      <c r="I226" s="131" t="s">
        <v>85</v>
      </c>
      <c r="J226" s="131" t="s">
        <v>2228</v>
      </c>
      <c r="K226" s="131" t="s">
        <v>2229</v>
      </c>
      <c r="L226" s="132">
        <v>7.0976399999999995E-2</v>
      </c>
      <c r="M226" s="133">
        <v>6.3111500000000001E-2</v>
      </c>
      <c r="N226" s="133">
        <v>8.9357700000000009E-3</v>
      </c>
      <c r="O226" s="134">
        <v>11.7873</v>
      </c>
      <c r="P226" s="135" t="s">
        <v>186</v>
      </c>
      <c r="Q226" s="131" t="s">
        <v>1449</v>
      </c>
      <c r="R226" s="131" t="s">
        <v>1444</v>
      </c>
      <c r="S226" s="136" t="s">
        <v>2230</v>
      </c>
      <c r="T226" s="136" t="s">
        <v>2231</v>
      </c>
      <c r="U226" s="136" t="s">
        <v>1493</v>
      </c>
      <c r="V226" s="136" t="s">
        <v>1445</v>
      </c>
      <c r="W226" s="136">
        <v>0</v>
      </c>
      <c r="X226" s="136"/>
      <c r="Y226" s="136" t="s">
        <v>2232</v>
      </c>
      <c r="Z226" s="136"/>
      <c r="AA226" s="136">
        <v>569</v>
      </c>
      <c r="AB226" s="136">
        <v>0.70654799999999995</v>
      </c>
      <c r="AC226" s="136" t="s">
        <v>1491</v>
      </c>
    </row>
    <row r="227" spans="1:29" customFormat="1" ht="15" x14ac:dyDescent="0.2">
      <c r="A227" t="s">
        <v>2233</v>
      </c>
      <c r="B227">
        <v>4</v>
      </c>
      <c r="C227">
        <v>144530761</v>
      </c>
      <c r="D227">
        <v>3722</v>
      </c>
      <c r="E227">
        <v>143308558</v>
      </c>
      <c r="F227">
        <v>145737277</v>
      </c>
      <c r="G227">
        <v>0</v>
      </c>
      <c r="H227" t="s">
        <v>2227</v>
      </c>
      <c r="I227" t="s">
        <v>85</v>
      </c>
      <c r="J227" t="s">
        <v>2228</v>
      </c>
      <c r="K227" t="s">
        <v>2234</v>
      </c>
      <c r="L227" s="69">
        <v>0.55569500000000005</v>
      </c>
      <c r="M227" s="1">
        <v>3.98996E-2</v>
      </c>
      <c r="N227" s="1">
        <v>4.6169100000000001E-3</v>
      </c>
      <c r="O227" s="127">
        <v>17.257999999999999</v>
      </c>
      <c r="P227" s="128">
        <v>1</v>
      </c>
      <c r="Q227" t="s">
        <v>1449</v>
      </c>
      <c r="R227" t="s">
        <v>1444</v>
      </c>
      <c r="S227" s="130" t="s">
        <v>1444</v>
      </c>
      <c r="T227" s="130" t="s">
        <v>1444</v>
      </c>
      <c r="U227" s="129" t="s">
        <v>1453</v>
      </c>
      <c r="V227" s="130" t="s">
        <v>1444</v>
      </c>
      <c r="W227" s="129"/>
      <c r="X227" s="129">
        <v>1.0960000000000001</v>
      </c>
      <c r="Y227" s="129"/>
      <c r="Z227" s="129"/>
      <c r="AA227" s="129"/>
      <c r="AB227" s="129"/>
      <c r="AC227" s="129" t="s">
        <v>1443</v>
      </c>
    </row>
    <row r="228" spans="1:29" customFormat="1" ht="15" x14ac:dyDescent="0.2">
      <c r="A228" t="s">
        <v>2235</v>
      </c>
      <c r="B228">
        <v>6</v>
      </c>
      <c r="C228">
        <v>14587770</v>
      </c>
      <c r="D228">
        <v>3092</v>
      </c>
      <c r="E228">
        <v>13529643</v>
      </c>
      <c r="F228">
        <v>15620611</v>
      </c>
      <c r="G228">
        <v>0</v>
      </c>
      <c r="H228" t="s">
        <v>2227</v>
      </c>
      <c r="I228" t="s">
        <v>85</v>
      </c>
      <c r="J228" t="s">
        <v>2228</v>
      </c>
      <c r="K228" t="s">
        <v>2236</v>
      </c>
      <c r="L228" s="69">
        <v>0.80766899999999997</v>
      </c>
      <c r="M228" s="1">
        <v>5.5209500000000002E-2</v>
      </c>
      <c r="N228" s="1">
        <v>5.7603000000000003E-3</v>
      </c>
      <c r="O228" s="127">
        <v>21.0319</v>
      </c>
      <c r="P228" s="128">
        <v>1</v>
      </c>
      <c r="Q228" t="s">
        <v>1449</v>
      </c>
      <c r="R228" t="s">
        <v>1444</v>
      </c>
      <c r="S228" s="130" t="s">
        <v>1444</v>
      </c>
      <c r="T228" s="130" t="s">
        <v>1444</v>
      </c>
      <c r="U228" s="129" t="s">
        <v>1453</v>
      </c>
      <c r="V228" s="130" t="s">
        <v>1444</v>
      </c>
      <c r="W228" s="129"/>
      <c r="X228" s="129">
        <v>2.3E-2</v>
      </c>
      <c r="Y228" s="129"/>
      <c r="Z228" s="129"/>
      <c r="AA228" s="129"/>
      <c r="AB228" s="129"/>
      <c r="AC228" s="129" t="s">
        <v>1443</v>
      </c>
    </row>
    <row r="229" spans="1:29" customFormat="1" ht="15" x14ac:dyDescent="0.2">
      <c r="A229" t="s">
        <v>2237</v>
      </c>
      <c r="B229">
        <v>9</v>
      </c>
      <c r="C229">
        <v>96217409</v>
      </c>
      <c r="D229">
        <v>3129</v>
      </c>
      <c r="E229">
        <v>94668292</v>
      </c>
      <c r="F229">
        <v>97247890</v>
      </c>
      <c r="G229">
        <v>0</v>
      </c>
      <c r="H229" t="s">
        <v>2227</v>
      </c>
      <c r="I229" t="s">
        <v>85</v>
      </c>
      <c r="J229" t="s">
        <v>2228</v>
      </c>
      <c r="K229" t="s">
        <v>2238</v>
      </c>
      <c r="L229" s="69">
        <v>0.54255900000000001</v>
      </c>
      <c r="M229" s="1">
        <v>-3.5744600000000001E-2</v>
      </c>
      <c r="N229" s="1">
        <v>4.5869700000000001E-3</v>
      </c>
      <c r="O229" s="127">
        <v>14.1829</v>
      </c>
      <c r="P229" s="128" t="s">
        <v>186</v>
      </c>
      <c r="Q229" t="s">
        <v>1449</v>
      </c>
      <c r="R229" t="s">
        <v>1444</v>
      </c>
      <c r="S229" s="130" t="s">
        <v>1444</v>
      </c>
      <c r="T229" s="130" t="s">
        <v>1444</v>
      </c>
      <c r="U229" s="129" t="s">
        <v>1453</v>
      </c>
      <c r="V229" s="130" t="s">
        <v>1444</v>
      </c>
      <c r="W229" s="129"/>
      <c r="X229" s="129">
        <v>10.7</v>
      </c>
      <c r="Y229" s="129"/>
      <c r="Z229" s="129"/>
      <c r="AA229" s="129"/>
      <c r="AB229" s="129"/>
      <c r="AC229" s="129" t="s">
        <v>1443</v>
      </c>
    </row>
    <row r="230" spans="1:29" customFormat="1" ht="15" x14ac:dyDescent="0.2">
      <c r="A230" t="s">
        <v>2239</v>
      </c>
      <c r="B230">
        <v>9</v>
      </c>
      <c r="C230">
        <v>101486788</v>
      </c>
      <c r="D230">
        <v>3130</v>
      </c>
      <c r="E230">
        <v>100465027</v>
      </c>
      <c r="F230">
        <v>102559292</v>
      </c>
      <c r="G230">
        <v>0</v>
      </c>
      <c r="H230" t="s">
        <v>2227</v>
      </c>
      <c r="I230" t="s">
        <v>85</v>
      </c>
      <c r="J230" t="s">
        <v>2228</v>
      </c>
      <c r="K230" t="s">
        <v>2240</v>
      </c>
      <c r="L230" s="69">
        <v>3.08609E-2</v>
      </c>
      <c r="M230" s="1">
        <v>-0.12686</v>
      </c>
      <c r="N230" s="1">
        <v>1.33273E-2</v>
      </c>
      <c r="O230" s="127">
        <v>20.756399999999999</v>
      </c>
      <c r="P230" s="128">
        <v>1</v>
      </c>
      <c r="Q230" t="s">
        <v>1449</v>
      </c>
      <c r="R230" t="s">
        <v>1444</v>
      </c>
      <c r="S230" s="129" t="s">
        <v>2241</v>
      </c>
      <c r="T230" s="129" t="s">
        <v>2242</v>
      </c>
      <c r="U230" s="129" t="s">
        <v>1457</v>
      </c>
      <c r="V230" s="129" t="s">
        <v>1478</v>
      </c>
      <c r="W230" s="129">
        <v>4589</v>
      </c>
      <c r="X230" s="129">
        <v>6.694</v>
      </c>
      <c r="Y230" s="130" t="s">
        <v>1444</v>
      </c>
      <c r="Z230" s="129"/>
      <c r="AA230" s="129"/>
      <c r="AB230" s="130" t="s">
        <v>1444</v>
      </c>
      <c r="AC230" s="129" t="s">
        <v>1443</v>
      </c>
    </row>
    <row r="231" spans="1:29" customFormat="1" ht="15" x14ac:dyDescent="0.2">
      <c r="A231" t="s">
        <v>2204</v>
      </c>
      <c r="B231">
        <v>9</v>
      </c>
      <c r="C231">
        <v>133273813</v>
      </c>
      <c r="D231">
        <v>7</v>
      </c>
      <c r="E231">
        <v>132257521</v>
      </c>
      <c r="F231">
        <v>134279427</v>
      </c>
      <c r="G231">
        <v>0</v>
      </c>
      <c r="H231" t="s">
        <v>2227</v>
      </c>
      <c r="I231" t="s">
        <v>85</v>
      </c>
      <c r="J231" t="s">
        <v>2228</v>
      </c>
      <c r="K231" t="s">
        <v>2205</v>
      </c>
      <c r="L231" s="69">
        <v>0.323133</v>
      </c>
      <c r="M231" s="1">
        <v>4.3042999999999998E-2</v>
      </c>
      <c r="N231" s="1">
        <v>4.8717200000000004E-3</v>
      </c>
      <c r="O231" s="127">
        <v>18.000699999999998</v>
      </c>
      <c r="P231" s="128">
        <v>1</v>
      </c>
      <c r="Q231" t="s">
        <v>1449</v>
      </c>
      <c r="R231" t="s">
        <v>1444</v>
      </c>
      <c r="S231" s="129" t="s">
        <v>1764</v>
      </c>
      <c r="T231" s="129" t="s">
        <v>1765</v>
      </c>
      <c r="U231" s="129" t="s">
        <v>1446</v>
      </c>
      <c r="V231" s="129" t="s">
        <v>1445</v>
      </c>
      <c r="W231" s="129">
        <v>0</v>
      </c>
      <c r="X231" s="129">
        <v>4.8099999999999996</v>
      </c>
      <c r="Y231" s="130" t="s">
        <v>1444</v>
      </c>
      <c r="Z231" s="129"/>
      <c r="AA231" s="129"/>
      <c r="AB231" s="130" t="s">
        <v>1444</v>
      </c>
      <c r="AC231" s="129" t="s">
        <v>1443</v>
      </c>
    </row>
    <row r="232" spans="1:29" customFormat="1" ht="15" x14ac:dyDescent="0.2">
      <c r="A232" t="s">
        <v>2243</v>
      </c>
      <c r="B232">
        <v>10</v>
      </c>
      <c r="C232">
        <v>100315722</v>
      </c>
      <c r="D232">
        <v>2023</v>
      </c>
      <c r="E232">
        <v>99315722</v>
      </c>
      <c r="F232">
        <v>101315722</v>
      </c>
      <c r="G232">
        <v>0</v>
      </c>
      <c r="H232" t="s">
        <v>2227</v>
      </c>
      <c r="I232" t="s">
        <v>85</v>
      </c>
      <c r="J232" t="s">
        <v>2228</v>
      </c>
      <c r="K232" t="s">
        <v>2244</v>
      </c>
      <c r="L232" s="69">
        <v>0.19140699999999999</v>
      </c>
      <c r="M232" s="1">
        <v>-4.4677700000000001E-2</v>
      </c>
      <c r="N232" s="1">
        <v>5.97314E-3</v>
      </c>
      <c r="O232" s="127">
        <v>13.1281</v>
      </c>
      <c r="P232" s="128" t="s">
        <v>186</v>
      </c>
      <c r="Q232" t="s">
        <v>1449</v>
      </c>
      <c r="R232" t="s">
        <v>1444</v>
      </c>
      <c r="S232" s="129" t="s">
        <v>2245</v>
      </c>
      <c r="T232" s="129" t="s">
        <v>2246</v>
      </c>
      <c r="U232" s="129" t="s">
        <v>1446</v>
      </c>
      <c r="V232" s="129" t="s">
        <v>1445</v>
      </c>
      <c r="W232" s="129">
        <v>0</v>
      </c>
      <c r="X232" s="129">
        <v>4.5670000000000002</v>
      </c>
      <c r="Y232" s="130" t="s">
        <v>1444</v>
      </c>
      <c r="Z232" s="129"/>
      <c r="AA232" s="129"/>
      <c r="AB232" s="130" t="s">
        <v>1444</v>
      </c>
      <c r="AC232" s="129" t="s">
        <v>1443</v>
      </c>
    </row>
    <row r="233" spans="1:29" customFormat="1" ht="15" x14ac:dyDescent="0.2">
      <c r="A233" t="s">
        <v>2247</v>
      </c>
      <c r="B233">
        <v>11</v>
      </c>
      <c r="C233">
        <v>126359722</v>
      </c>
      <c r="D233">
        <v>502</v>
      </c>
      <c r="E233">
        <v>125201454</v>
      </c>
      <c r="F233">
        <v>127442979</v>
      </c>
      <c r="G233">
        <v>0</v>
      </c>
      <c r="H233" t="s">
        <v>2227</v>
      </c>
      <c r="I233" t="s">
        <v>85</v>
      </c>
      <c r="J233" t="s">
        <v>2228</v>
      </c>
      <c r="K233" t="s">
        <v>2248</v>
      </c>
      <c r="L233" s="69">
        <v>8.2386299999999996E-2</v>
      </c>
      <c r="M233" s="1">
        <v>-0.13466</v>
      </c>
      <c r="N233" s="1">
        <v>8.4426999999999992E-3</v>
      </c>
      <c r="O233" s="127">
        <v>56.5443</v>
      </c>
      <c r="P233" s="128">
        <v>1</v>
      </c>
      <c r="Q233" t="s">
        <v>1449</v>
      </c>
      <c r="R233" t="s">
        <v>1444</v>
      </c>
      <c r="S233" s="129" t="s">
        <v>2249</v>
      </c>
      <c r="T233" s="129" t="s">
        <v>2250</v>
      </c>
      <c r="U233" s="129" t="s">
        <v>1508</v>
      </c>
      <c r="V233" s="129" t="s">
        <v>1478</v>
      </c>
      <c r="W233" s="129">
        <v>4135</v>
      </c>
      <c r="X233" s="129">
        <v>7.0010000000000003</v>
      </c>
      <c r="Y233" s="130" t="s">
        <v>1444</v>
      </c>
      <c r="Z233" s="129"/>
      <c r="AA233" s="129"/>
      <c r="AB233" s="130" t="s">
        <v>1444</v>
      </c>
      <c r="AC233" s="129" t="s">
        <v>1443</v>
      </c>
    </row>
    <row r="234" spans="1:29" s="138" customFormat="1" ht="15" x14ac:dyDescent="0.2">
      <c r="A234" s="138" t="s">
        <v>2251</v>
      </c>
      <c r="B234" s="138">
        <v>16</v>
      </c>
      <c r="C234" s="138">
        <v>89674465</v>
      </c>
      <c r="D234" s="138">
        <v>1710</v>
      </c>
      <c r="E234" s="138">
        <v>87317747</v>
      </c>
      <c r="F234" s="138">
        <v>91203446</v>
      </c>
      <c r="G234" s="138">
        <v>0</v>
      </c>
      <c r="H234" s="138" t="s">
        <v>2227</v>
      </c>
      <c r="I234" s="138" t="s">
        <v>85</v>
      </c>
      <c r="J234" s="138" t="s">
        <v>2228</v>
      </c>
      <c r="K234" s="138" t="s">
        <v>2252</v>
      </c>
      <c r="L234" s="139">
        <v>0.50408200000000003</v>
      </c>
      <c r="M234" s="140">
        <v>0.77687899999999999</v>
      </c>
      <c r="N234" s="140">
        <v>6.1733300000000003E-3</v>
      </c>
      <c r="O234" s="141">
        <v>3441.13</v>
      </c>
      <c r="P234" s="142">
        <v>1</v>
      </c>
      <c r="Q234" s="138" t="s">
        <v>1454</v>
      </c>
      <c r="R234" s="138" t="s">
        <v>85</v>
      </c>
      <c r="S234" s="143" t="s">
        <v>2253</v>
      </c>
      <c r="T234" s="143" t="s">
        <v>2254</v>
      </c>
      <c r="U234" s="143" t="s">
        <v>1457</v>
      </c>
      <c r="V234" s="143" t="s">
        <v>1445</v>
      </c>
      <c r="W234" s="143">
        <v>4007</v>
      </c>
      <c r="X234" s="143">
        <v>1.2330000000000001</v>
      </c>
      <c r="Y234" s="144" t="s">
        <v>1444</v>
      </c>
      <c r="Z234" s="143"/>
      <c r="AA234" s="143"/>
      <c r="AB234" s="144" t="s">
        <v>1444</v>
      </c>
      <c r="AC234" s="143" t="s">
        <v>1443</v>
      </c>
    </row>
    <row r="235" spans="1:29" customFormat="1" ht="15" x14ac:dyDescent="0.2">
      <c r="A235" t="s">
        <v>1982</v>
      </c>
      <c r="B235">
        <v>17</v>
      </c>
      <c r="C235">
        <v>7166093</v>
      </c>
      <c r="D235">
        <v>463</v>
      </c>
      <c r="E235">
        <v>5955732</v>
      </c>
      <c r="F235">
        <v>8355768</v>
      </c>
      <c r="G235">
        <v>0</v>
      </c>
      <c r="H235" t="s">
        <v>2227</v>
      </c>
      <c r="I235" t="s">
        <v>85</v>
      </c>
      <c r="J235" t="s">
        <v>2228</v>
      </c>
      <c r="K235" t="s">
        <v>1983</v>
      </c>
      <c r="L235" s="69">
        <v>6.0151800000000002E-3</v>
      </c>
      <c r="M235" s="1">
        <v>0.948878</v>
      </c>
      <c r="N235" s="1">
        <v>3.2412000000000003E-2</v>
      </c>
      <c r="O235" s="127">
        <v>187.673</v>
      </c>
      <c r="P235" s="128">
        <v>1</v>
      </c>
      <c r="Q235" t="s">
        <v>1449</v>
      </c>
      <c r="R235" t="s">
        <v>1444</v>
      </c>
      <c r="S235" s="130" t="s">
        <v>1444</v>
      </c>
      <c r="T235" s="130" t="s">
        <v>1444</v>
      </c>
      <c r="U235" s="129" t="s">
        <v>1453</v>
      </c>
      <c r="V235" s="130" t="s">
        <v>1444</v>
      </c>
      <c r="W235" s="129"/>
      <c r="X235" s="129">
        <v>0.84399999999999997</v>
      </c>
      <c r="Y235" s="129"/>
      <c r="Z235" s="129"/>
      <c r="AA235" s="129"/>
      <c r="AB235" s="129"/>
      <c r="AC235" s="129" t="s">
        <v>1443</v>
      </c>
    </row>
    <row r="236" spans="1:29" customFormat="1" ht="15" x14ac:dyDescent="0.2">
      <c r="A236" t="s">
        <v>2255</v>
      </c>
      <c r="B236">
        <v>19</v>
      </c>
      <c r="C236">
        <v>5835666</v>
      </c>
      <c r="D236">
        <v>788</v>
      </c>
      <c r="E236">
        <v>4811707</v>
      </c>
      <c r="F236">
        <v>6847989</v>
      </c>
      <c r="G236">
        <v>0</v>
      </c>
      <c r="H236" t="s">
        <v>2227</v>
      </c>
      <c r="I236" t="s">
        <v>85</v>
      </c>
      <c r="J236" t="s">
        <v>2228</v>
      </c>
      <c r="K236" t="s">
        <v>2256</v>
      </c>
      <c r="L236" s="69">
        <v>5.0489600000000003E-2</v>
      </c>
      <c r="M236" s="1">
        <v>0.118574</v>
      </c>
      <c r="N236" s="1">
        <v>1.0625799999999999E-2</v>
      </c>
      <c r="O236" s="127">
        <v>28.189299999999999</v>
      </c>
      <c r="P236" s="128">
        <v>1</v>
      </c>
      <c r="Q236" t="s">
        <v>1449</v>
      </c>
      <c r="R236" t="s">
        <v>1444</v>
      </c>
      <c r="S236" s="129" t="s">
        <v>2257</v>
      </c>
      <c r="T236" s="129" t="s">
        <v>2258</v>
      </c>
      <c r="U236" s="129" t="s">
        <v>1446</v>
      </c>
      <c r="V236" s="129" t="s">
        <v>1445</v>
      </c>
      <c r="W236" s="129">
        <v>0</v>
      </c>
      <c r="X236" s="129">
        <v>8.7999999999999995E-2</v>
      </c>
      <c r="Y236" s="130" t="s">
        <v>1444</v>
      </c>
      <c r="Z236" s="129"/>
      <c r="AA236" s="129"/>
      <c r="AB236" s="130" t="s">
        <v>1444</v>
      </c>
      <c r="AC236" s="129" t="s">
        <v>1443</v>
      </c>
    </row>
    <row r="237" spans="1:29" s="131" customFormat="1" ht="15" x14ac:dyDescent="0.2">
      <c r="A237" s="131" t="s">
        <v>2259</v>
      </c>
      <c r="B237" s="131">
        <v>2</v>
      </c>
      <c r="C237" s="131">
        <v>20171540</v>
      </c>
      <c r="D237" s="131">
        <v>1665</v>
      </c>
      <c r="E237" s="131">
        <v>19163905</v>
      </c>
      <c r="F237" s="131">
        <v>21175729</v>
      </c>
      <c r="G237" s="131">
        <v>0</v>
      </c>
      <c r="H237" s="131" t="s">
        <v>2260</v>
      </c>
      <c r="I237" s="131" t="s">
        <v>239</v>
      </c>
      <c r="J237" s="131" t="s">
        <v>2261</v>
      </c>
      <c r="K237" s="131" t="s">
        <v>2262</v>
      </c>
      <c r="L237" s="132">
        <v>0.47287699999999999</v>
      </c>
      <c r="M237" s="133">
        <v>-4.2999200000000001E-2</v>
      </c>
      <c r="N237" s="133">
        <v>5.8772099999999999E-3</v>
      </c>
      <c r="O237" s="134">
        <v>12.593500000000001</v>
      </c>
      <c r="P237" s="135" t="s">
        <v>186</v>
      </c>
      <c r="Q237" s="131" t="s">
        <v>1449</v>
      </c>
      <c r="R237" s="131" t="s">
        <v>1444</v>
      </c>
      <c r="S237" s="136" t="s">
        <v>2263</v>
      </c>
      <c r="T237" s="136" t="s">
        <v>2264</v>
      </c>
      <c r="U237" s="136" t="s">
        <v>1508</v>
      </c>
      <c r="V237" s="136" t="s">
        <v>2265</v>
      </c>
      <c r="W237" s="136">
        <v>4265</v>
      </c>
      <c r="X237" s="136">
        <v>3.9470000000000001</v>
      </c>
      <c r="Y237" s="137" t="s">
        <v>1444</v>
      </c>
      <c r="Z237" s="136"/>
      <c r="AA237" s="136"/>
      <c r="AB237" s="137" t="s">
        <v>1444</v>
      </c>
      <c r="AC237" s="136" t="s">
        <v>1443</v>
      </c>
    </row>
    <row r="238" spans="1:29" customFormat="1" ht="15" x14ac:dyDescent="0.2">
      <c r="A238" t="s">
        <v>2266</v>
      </c>
      <c r="B238">
        <v>4</v>
      </c>
      <c r="C238">
        <v>3450618</v>
      </c>
      <c r="D238">
        <v>1267</v>
      </c>
      <c r="E238">
        <v>1886895</v>
      </c>
      <c r="F238">
        <v>4583817</v>
      </c>
      <c r="G238">
        <v>0</v>
      </c>
      <c r="H238" t="s">
        <v>2260</v>
      </c>
      <c r="I238" t="s">
        <v>239</v>
      </c>
      <c r="J238" t="s">
        <v>2261</v>
      </c>
      <c r="K238" t="s">
        <v>2267</v>
      </c>
      <c r="L238" s="69">
        <v>0.33764499999999997</v>
      </c>
      <c r="M238" s="1">
        <v>0.12546299999999999</v>
      </c>
      <c r="N238" s="1">
        <v>6.3544600000000001E-3</v>
      </c>
      <c r="O238" s="127">
        <v>86.044600000000003</v>
      </c>
      <c r="P238" s="128">
        <v>1</v>
      </c>
      <c r="Q238" t="s">
        <v>1449</v>
      </c>
      <c r="R238" t="s">
        <v>1444</v>
      </c>
      <c r="S238" s="129" t="s">
        <v>2268</v>
      </c>
      <c r="T238" s="129" t="s">
        <v>2269</v>
      </c>
      <c r="U238" s="129" t="s">
        <v>1457</v>
      </c>
      <c r="V238" s="129" t="s">
        <v>1445</v>
      </c>
      <c r="W238" s="129">
        <v>1132</v>
      </c>
      <c r="X238" s="129">
        <v>1.6379999999999999</v>
      </c>
      <c r="Y238" s="130" t="s">
        <v>1444</v>
      </c>
      <c r="Z238" s="129"/>
      <c r="AA238" s="129"/>
      <c r="AB238" s="130" t="s">
        <v>1444</v>
      </c>
      <c r="AC238" s="129" t="s">
        <v>1443</v>
      </c>
    </row>
    <row r="239" spans="1:29" customFormat="1" ht="15" x14ac:dyDescent="0.2">
      <c r="A239" t="s">
        <v>2226</v>
      </c>
      <c r="B239">
        <v>4</v>
      </c>
      <c r="C239">
        <v>102267552</v>
      </c>
      <c r="D239">
        <v>141</v>
      </c>
      <c r="E239">
        <v>101191313</v>
      </c>
      <c r="F239">
        <v>103276925</v>
      </c>
      <c r="G239">
        <v>0</v>
      </c>
      <c r="H239" t="s">
        <v>2260</v>
      </c>
      <c r="I239" t="s">
        <v>239</v>
      </c>
      <c r="J239" t="s">
        <v>2261</v>
      </c>
      <c r="K239" t="s">
        <v>2229</v>
      </c>
      <c r="L239" s="69">
        <v>7.1044899999999994E-2</v>
      </c>
      <c r="M239" s="1">
        <v>8.9970700000000001E-2</v>
      </c>
      <c r="N239" s="1">
        <v>1.1535E-2</v>
      </c>
      <c r="O239" s="127">
        <v>14.2075</v>
      </c>
      <c r="P239" s="128" t="s">
        <v>186</v>
      </c>
      <c r="Q239" t="s">
        <v>1449</v>
      </c>
      <c r="R239" t="s">
        <v>1444</v>
      </c>
      <c r="S239" s="129" t="s">
        <v>2230</v>
      </c>
      <c r="T239" s="129" t="s">
        <v>2231</v>
      </c>
      <c r="U239" s="129" t="s">
        <v>1493</v>
      </c>
      <c r="V239" s="129" t="s">
        <v>1445</v>
      </c>
      <c r="W239" s="129">
        <v>0</v>
      </c>
      <c r="X239" s="129"/>
      <c r="Y239" s="129" t="s">
        <v>2232</v>
      </c>
      <c r="Z239" s="129"/>
      <c r="AA239" s="129">
        <v>569</v>
      </c>
      <c r="AB239" s="129">
        <v>0.70654799999999995</v>
      </c>
      <c r="AC239" s="129" t="s">
        <v>1491</v>
      </c>
    </row>
    <row r="240" spans="1:29" s="138" customFormat="1" ht="15" x14ac:dyDescent="0.2">
      <c r="A240" s="138" t="s">
        <v>2270</v>
      </c>
      <c r="B240" s="138">
        <v>7</v>
      </c>
      <c r="C240" s="138">
        <v>81729735</v>
      </c>
      <c r="D240" s="138">
        <v>1704</v>
      </c>
      <c r="E240" s="138">
        <v>80676558</v>
      </c>
      <c r="F240" s="138">
        <v>83074466</v>
      </c>
      <c r="G240" s="138">
        <v>0</v>
      </c>
      <c r="H240" s="138" t="s">
        <v>2260</v>
      </c>
      <c r="I240" s="138" t="s">
        <v>239</v>
      </c>
      <c r="J240" s="138" t="s">
        <v>2261</v>
      </c>
      <c r="K240" s="138" t="s">
        <v>2271</v>
      </c>
      <c r="L240" s="139">
        <v>6.2968999999999997E-2</v>
      </c>
      <c r="M240" s="140">
        <v>-0.18307699999999999</v>
      </c>
      <c r="N240" s="140">
        <v>1.20856E-2</v>
      </c>
      <c r="O240" s="141">
        <v>51.1096</v>
      </c>
      <c r="P240" s="142">
        <v>1</v>
      </c>
      <c r="Q240" s="138" t="s">
        <v>1454</v>
      </c>
      <c r="R240" s="138" t="s">
        <v>239</v>
      </c>
      <c r="S240" s="143" t="s">
        <v>239</v>
      </c>
      <c r="T240" s="143" t="s">
        <v>2272</v>
      </c>
      <c r="U240" s="143" t="s">
        <v>1493</v>
      </c>
      <c r="V240" s="143" t="s">
        <v>1445</v>
      </c>
      <c r="W240" s="143">
        <v>0</v>
      </c>
      <c r="X240" s="143"/>
      <c r="Y240" s="143" t="s">
        <v>2273</v>
      </c>
      <c r="Z240" s="143" t="s">
        <v>1557</v>
      </c>
      <c r="AA240" s="143">
        <v>510</v>
      </c>
      <c r="AB240" s="143">
        <v>0.48711199999999999</v>
      </c>
      <c r="AC240" s="143" t="s">
        <v>1491</v>
      </c>
    </row>
    <row r="241" spans="1:29" customFormat="1" ht="15" x14ac:dyDescent="0.2">
      <c r="A241" t="s">
        <v>2274</v>
      </c>
      <c r="B241">
        <v>8</v>
      </c>
      <c r="C241">
        <v>105569300</v>
      </c>
      <c r="D241">
        <v>589</v>
      </c>
      <c r="E241">
        <v>104558736</v>
      </c>
      <c r="F241">
        <v>106580311</v>
      </c>
      <c r="G241">
        <v>0</v>
      </c>
      <c r="H241" t="s">
        <v>2260</v>
      </c>
      <c r="I241" t="s">
        <v>239</v>
      </c>
      <c r="J241" t="s">
        <v>2261</v>
      </c>
      <c r="K241" t="s">
        <v>2275</v>
      </c>
      <c r="L241" s="69">
        <v>0.29183900000000002</v>
      </c>
      <c r="M241" s="1">
        <v>-5.1379599999999997E-2</v>
      </c>
      <c r="N241" s="1">
        <v>6.4298000000000003E-3</v>
      </c>
      <c r="O241" s="127">
        <v>14.8729</v>
      </c>
      <c r="P241" s="128">
        <v>1</v>
      </c>
      <c r="Q241" t="s">
        <v>1449</v>
      </c>
      <c r="R241" t="s">
        <v>1444</v>
      </c>
      <c r="S241" s="129" t="s">
        <v>2276</v>
      </c>
      <c r="T241" s="129" t="s">
        <v>2277</v>
      </c>
      <c r="U241" s="129" t="s">
        <v>1446</v>
      </c>
      <c r="V241" s="129" t="s">
        <v>1445</v>
      </c>
      <c r="W241" s="129">
        <v>0</v>
      </c>
      <c r="X241" s="129">
        <v>4.0060000000000002</v>
      </c>
      <c r="Y241" s="130" t="s">
        <v>1444</v>
      </c>
      <c r="Z241" s="129"/>
      <c r="AA241" s="129"/>
      <c r="AB241" s="130" t="s">
        <v>1444</v>
      </c>
      <c r="AC241" s="129" t="s">
        <v>1443</v>
      </c>
    </row>
    <row r="242" spans="1:29" customFormat="1" ht="15" x14ac:dyDescent="0.2">
      <c r="A242" t="s">
        <v>2278</v>
      </c>
      <c r="B242">
        <v>11</v>
      </c>
      <c r="C242">
        <v>73234296</v>
      </c>
      <c r="D242">
        <v>756</v>
      </c>
      <c r="E242">
        <v>72232438</v>
      </c>
      <c r="F242">
        <v>74242909</v>
      </c>
      <c r="G242">
        <v>0</v>
      </c>
      <c r="H242" t="s">
        <v>2260</v>
      </c>
      <c r="I242" t="s">
        <v>239</v>
      </c>
      <c r="J242" t="s">
        <v>2261</v>
      </c>
      <c r="K242" t="s">
        <v>2279</v>
      </c>
      <c r="L242" s="69">
        <v>0.92774299999999998</v>
      </c>
      <c r="M242" s="1">
        <v>0.15115799999999999</v>
      </c>
      <c r="N242" s="1">
        <v>1.1297700000000001E-2</v>
      </c>
      <c r="O242" s="127">
        <v>40.099200000000003</v>
      </c>
      <c r="P242" s="128">
        <v>1</v>
      </c>
      <c r="Q242" t="s">
        <v>1449</v>
      </c>
      <c r="R242" t="s">
        <v>1444</v>
      </c>
      <c r="S242" s="129" t="s">
        <v>2280</v>
      </c>
      <c r="T242" s="129" t="s">
        <v>2281</v>
      </c>
      <c r="U242" s="129" t="s">
        <v>1493</v>
      </c>
      <c r="V242" s="129" t="s">
        <v>1445</v>
      </c>
      <c r="W242" s="129">
        <v>0</v>
      </c>
      <c r="X242" s="129"/>
      <c r="Y242" s="129" t="s">
        <v>2232</v>
      </c>
      <c r="Z242" s="129"/>
      <c r="AA242" s="129">
        <v>361</v>
      </c>
      <c r="AB242" s="129">
        <v>0.70629799999999998</v>
      </c>
      <c r="AC242" s="129" t="s">
        <v>1491</v>
      </c>
    </row>
    <row r="243" spans="1:29" customFormat="1" ht="15" x14ac:dyDescent="0.2">
      <c r="A243" t="s">
        <v>1496</v>
      </c>
      <c r="B243">
        <v>12</v>
      </c>
      <c r="C243">
        <v>111446804</v>
      </c>
      <c r="D243">
        <v>789</v>
      </c>
      <c r="E243">
        <v>110270654</v>
      </c>
      <c r="F243">
        <v>113468611</v>
      </c>
      <c r="G243">
        <v>0</v>
      </c>
      <c r="H243" t="s">
        <v>2260</v>
      </c>
      <c r="I243" t="s">
        <v>239</v>
      </c>
      <c r="J243" t="s">
        <v>2261</v>
      </c>
      <c r="K243" t="s">
        <v>1495</v>
      </c>
      <c r="L243" s="69">
        <v>0.53919700000000004</v>
      </c>
      <c r="M243" s="1">
        <v>-5.9671700000000001E-2</v>
      </c>
      <c r="N243" s="1">
        <v>5.9722799999999999E-3</v>
      </c>
      <c r="O243" s="127">
        <v>22.779599999999999</v>
      </c>
      <c r="P243" s="128">
        <v>1</v>
      </c>
      <c r="Q243" t="s">
        <v>1449</v>
      </c>
      <c r="R243" t="s">
        <v>1444</v>
      </c>
      <c r="S243" s="129" t="s">
        <v>1174</v>
      </c>
      <c r="T243" s="129" t="s">
        <v>1494</v>
      </c>
      <c r="U243" s="129" t="s">
        <v>1493</v>
      </c>
      <c r="V243" s="129" t="s">
        <v>1445</v>
      </c>
      <c r="W243" s="129">
        <v>0</v>
      </c>
      <c r="X243" s="129"/>
      <c r="Y243" s="129" t="s">
        <v>1492</v>
      </c>
      <c r="Z243" s="129"/>
      <c r="AA243" s="129"/>
      <c r="AB243" s="129">
        <v>0.72231900000000004</v>
      </c>
      <c r="AC243" s="129" t="s">
        <v>1491</v>
      </c>
    </row>
    <row r="244" spans="1:29" customFormat="1" ht="15" x14ac:dyDescent="0.2">
      <c r="A244" t="s">
        <v>1984</v>
      </c>
      <c r="B244">
        <v>17</v>
      </c>
      <c r="C244">
        <v>28367840</v>
      </c>
      <c r="D244">
        <v>630</v>
      </c>
      <c r="E244">
        <v>27245826</v>
      </c>
      <c r="F244">
        <v>29413121</v>
      </c>
      <c r="G244">
        <v>0</v>
      </c>
      <c r="H244" t="s">
        <v>2260</v>
      </c>
      <c r="I244" t="s">
        <v>239</v>
      </c>
      <c r="J244" t="s">
        <v>2261</v>
      </c>
      <c r="K244" t="s">
        <v>1985</v>
      </c>
      <c r="L244" s="69">
        <v>0.47803099999999998</v>
      </c>
      <c r="M244" s="1">
        <v>-5.92156E-2</v>
      </c>
      <c r="N244" s="1">
        <v>5.8540700000000003E-3</v>
      </c>
      <c r="O244" s="127">
        <v>23.325399999999998</v>
      </c>
      <c r="P244" s="128">
        <v>1</v>
      </c>
      <c r="Q244" t="s">
        <v>1449</v>
      </c>
      <c r="R244" t="s">
        <v>1444</v>
      </c>
      <c r="S244" s="129" t="s">
        <v>1986</v>
      </c>
      <c r="T244" s="129" t="s">
        <v>1987</v>
      </c>
      <c r="U244" s="129" t="s">
        <v>1493</v>
      </c>
      <c r="V244" s="129" t="s">
        <v>1445</v>
      </c>
      <c r="W244" s="129">
        <v>0</v>
      </c>
      <c r="X244" s="129"/>
      <c r="Y244" s="129" t="s">
        <v>1988</v>
      </c>
      <c r="Z244" s="129" t="s">
        <v>1557</v>
      </c>
      <c r="AA244" s="129"/>
      <c r="AB244" s="129">
        <v>0.42136299999999999</v>
      </c>
      <c r="AC244" s="129" t="s">
        <v>1491</v>
      </c>
    </row>
    <row r="245" spans="1:29" s="131" customFormat="1" ht="15" x14ac:dyDescent="0.2">
      <c r="A245" s="131" t="s">
        <v>1922</v>
      </c>
      <c r="B245" s="131">
        <v>1</v>
      </c>
      <c r="C245" s="131">
        <v>26695422</v>
      </c>
      <c r="D245" s="131">
        <v>1199</v>
      </c>
      <c r="E245" s="131">
        <v>25607100</v>
      </c>
      <c r="F245" s="131">
        <v>28041635</v>
      </c>
      <c r="G245" s="131">
        <v>0</v>
      </c>
      <c r="H245" s="131" t="s">
        <v>2282</v>
      </c>
      <c r="I245" s="131" t="s">
        <v>63</v>
      </c>
      <c r="J245" s="131" t="s">
        <v>2283</v>
      </c>
      <c r="K245" s="131" t="s">
        <v>1925</v>
      </c>
      <c r="L245" s="132">
        <v>2.2083200000000001E-2</v>
      </c>
      <c r="M245" s="133">
        <v>-0.169956</v>
      </c>
      <c r="N245" s="133">
        <v>2.0236799999999999E-2</v>
      </c>
      <c r="O245" s="134">
        <v>16.344100000000001</v>
      </c>
      <c r="P245" s="135" t="s">
        <v>186</v>
      </c>
      <c r="Q245" s="131" t="s">
        <v>1449</v>
      </c>
      <c r="R245" s="131" t="s">
        <v>1444</v>
      </c>
      <c r="S245" s="136" t="s">
        <v>1926</v>
      </c>
      <c r="T245" s="136" t="s">
        <v>1927</v>
      </c>
      <c r="U245" s="136" t="s">
        <v>1508</v>
      </c>
      <c r="V245" s="136" t="s">
        <v>1445</v>
      </c>
      <c r="W245" s="136">
        <v>593</v>
      </c>
      <c r="X245" s="136">
        <v>22.1</v>
      </c>
      <c r="Y245" s="137" t="s">
        <v>1444</v>
      </c>
      <c r="Z245" s="136"/>
      <c r="AA245" s="136">
        <v>509</v>
      </c>
      <c r="AB245" s="137" t="s">
        <v>1444</v>
      </c>
      <c r="AC245" s="136" t="s">
        <v>1443</v>
      </c>
    </row>
    <row r="246" spans="1:29" s="138" customFormat="1" ht="15" x14ac:dyDescent="0.2">
      <c r="A246" s="138" t="s">
        <v>2284</v>
      </c>
      <c r="B246" s="138">
        <v>1</v>
      </c>
      <c r="C246" s="138">
        <v>203186754</v>
      </c>
      <c r="D246" s="138">
        <v>25</v>
      </c>
      <c r="E246" s="138">
        <v>201619128</v>
      </c>
      <c r="F246" s="138">
        <v>204518459</v>
      </c>
      <c r="G246" s="138">
        <v>0</v>
      </c>
      <c r="H246" s="138" t="s">
        <v>2282</v>
      </c>
      <c r="I246" s="138" t="s">
        <v>63</v>
      </c>
      <c r="J246" s="138" t="s">
        <v>2283</v>
      </c>
      <c r="K246" s="138" t="s">
        <v>2285</v>
      </c>
      <c r="L246" s="139">
        <v>0.79064800000000002</v>
      </c>
      <c r="M246" s="140">
        <v>0.67030299999999998</v>
      </c>
      <c r="N246" s="140">
        <v>7.2593299999999996E-3</v>
      </c>
      <c r="O246" s="141">
        <v>1853.47</v>
      </c>
      <c r="P246" s="142">
        <v>1</v>
      </c>
      <c r="Q246" s="138" t="s">
        <v>1454</v>
      </c>
      <c r="R246" s="138" t="s">
        <v>63</v>
      </c>
      <c r="S246" s="143" t="s">
        <v>63</v>
      </c>
      <c r="T246" s="143" t="s">
        <v>2286</v>
      </c>
      <c r="U246" s="143" t="s">
        <v>1508</v>
      </c>
      <c r="V246" s="143" t="s">
        <v>1445</v>
      </c>
      <c r="W246" s="143">
        <v>50</v>
      </c>
      <c r="X246" s="143">
        <v>0.40699999999999997</v>
      </c>
      <c r="Y246" s="144" t="s">
        <v>1444</v>
      </c>
      <c r="Z246" s="143"/>
      <c r="AA246" s="143"/>
      <c r="AB246" s="144" t="s">
        <v>1444</v>
      </c>
      <c r="AC246" s="143" t="s">
        <v>1443</v>
      </c>
    </row>
    <row r="247" spans="1:29" customFormat="1" ht="15" x14ac:dyDescent="0.2">
      <c r="A247" t="s">
        <v>2287</v>
      </c>
      <c r="B247">
        <v>2</v>
      </c>
      <c r="C247">
        <v>27526125</v>
      </c>
      <c r="D247">
        <v>1351</v>
      </c>
      <c r="E247">
        <v>26175328</v>
      </c>
      <c r="F247">
        <v>28530004</v>
      </c>
      <c r="G247">
        <v>0</v>
      </c>
      <c r="H247" t="s">
        <v>2282</v>
      </c>
      <c r="I247" t="s">
        <v>63</v>
      </c>
      <c r="J247" t="s">
        <v>2283</v>
      </c>
      <c r="K247" t="s">
        <v>1444</v>
      </c>
      <c r="L247" s="69">
        <v>0.62416799999999995</v>
      </c>
      <c r="M247" s="1">
        <v>-5.8238199999999997E-2</v>
      </c>
      <c r="N247" s="1">
        <v>5.5125399999999998E-3</v>
      </c>
      <c r="O247" s="127">
        <v>25.362100000000002</v>
      </c>
      <c r="P247" s="128">
        <v>1</v>
      </c>
      <c r="Q247" t="s">
        <v>1449</v>
      </c>
      <c r="R247" t="s">
        <v>1444</v>
      </c>
      <c r="S247" s="129" t="s">
        <v>1737</v>
      </c>
      <c r="T247" s="129" t="s">
        <v>1738</v>
      </c>
      <c r="U247" s="129" t="s">
        <v>1457</v>
      </c>
      <c r="V247" s="129" t="s">
        <v>1445</v>
      </c>
      <c r="W247" s="129">
        <v>2441</v>
      </c>
      <c r="X247" s="129"/>
      <c r="Y247" s="130" t="s">
        <v>1444</v>
      </c>
      <c r="Z247" s="129"/>
      <c r="AA247" s="129"/>
      <c r="AB247" s="130" t="s">
        <v>1444</v>
      </c>
      <c r="AC247" s="129" t="s">
        <v>1443</v>
      </c>
    </row>
    <row r="248" spans="1:29" customFormat="1" ht="15" x14ac:dyDescent="0.2">
      <c r="A248" t="s">
        <v>2288</v>
      </c>
      <c r="B248">
        <v>2</v>
      </c>
      <c r="C248">
        <v>60287405</v>
      </c>
      <c r="D248">
        <v>3801</v>
      </c>
      <c r="E248">
        <v>59261964</v>
      </c>
      <c r="F248">
        <v>61294176</v>
      </c>
      <c r="G248">
        <v>0</v>
      </c>
      <c r="H248" t="s">
        <v>2282</v>
      </c>
      <c r="I248" t="s">
        <v>63</v>
      </c>
      <c r="J248" t="s">
        <v>2283</v>
      </c>
      <c r="K248" t="s">
        <v>2289</v>
      </c>
      <c r="L248" s="69">
        <v>0.60234699999999997</v>
      </c>
      <c r="M248" s="1">
        <v>3.8353900000000003E-2</v>
      </c>
      <c r="N248" s="1">
        <v>5.4662699999999996E-3</v>
      </c>
      <c r="O248" s="127">
        <v>11.642899999999999</v>
      </c>
      <c r="P248" s="128" t="s">
        <v>186</v>
      </c>
      <c r="Q248" t="s">
        <v>1449</v>
      </c>
      <c r="R248" t="s">
        <v>1444</v>
      </c>
      <c r="S248" s="130" t="s">
        <v>1444</v>
      </c>
      <c r="T248" s="130" t="s">
        <v>1444</v>
      </c>
      <c r="U248" s="129" t="s">
        <v>1453</v>
      </c>
      <c r="V248" s="130" t="s">
        <v>1444</v>
      </c>
      <c r="W248" s="129"/>
      <c r="X248" s="129">
        <v>6.5629999999999997</v>
      </c>
      <c r="Y248" s="129"/>
      <c r="Z248" s="129"/>
      <c r="AA248" s="129"/>
      <c r="AB248" s="129"/>
      <c r="AC248" s="129" t="s">
        <v>1443</v>
      </c>
    </row>
    <row r="249" spans="1:29" customFormat="1" ht="15" x14ac:dyDescent="0.2">
      <c r="A249" t="s">
        <v>2290</v>
      </c>
      <c r="B249">
        <v>2</v>
      </c>
      <c r="C249">
        <v>210675783</v>
      </c>
      <c r="D249">
        <v>1701</v>
      </c>
      <c r="E249">
        <v>209675783</v>
      </c>
      <c r="F249">
        <v>211678331</v>
      </c>
      <c r="G249">
        <v>0</v>
      </c>
      <c r="H249" t="s">
        <v>2282</v>
      </c>
      <c r="I249" t="s">
        <v>63</v>
      </c>
      <c r="J249" t="s">
        <v>2283</v>
      </c>
      <c r="K249" t="s">
        <v>2291</v>
      </c>
      <c r="L249" s="69">
        <v>0.31320700000000001</v>
      </c>
      <c r="M249" s="1">
        <v>4.8525699999999998E-2</v>
      </c>
      <c r="N249" s="1">
        <v>5.7159699999999999E-3</v>
      </c>
      <c r="O249" s="127">
        <v>16.6829</v>
      </c>
      <c r="P249" s="128" t="s">
        <v>186</v>
      </c>
      <c r="Q249" t="s">
        <v>1449</v>
      </c>
      <c r="R249" t="s">
        <v>1444</v>
      </c>
      <c r="S249" s="129" t="s">
        <v>2292</v>
      </c>
      <c r="T249" s="129" t="s">
        <v>2293</v>
      </c>
      <c r="U249" s="129" t="s">
        <v>1493</v>
      </c>
      <c r="V249" s="129" t="s">
        <v>1445</v>
      </c>
      <c r="W249" s="129">
        <v>0</v>
      </c>
      <c r="X249" s="129"/>
      <c r="Y249" s="129" t="s">
        <v>2232</v>
      </c>
      <c r="Z249" s="129" t="s">
        <v>1557</v>
      </c>
      <c r="AA249" s="129">
        <v>404</v>
      </c>
      <c r="AB249" s="129">
        <v>0.69312600000000002</v>
      </c>
      <c r="AC249" s="129" t="s">
        <v>1491</v>
      </c>
    </row>
    <row r="250" spans="1:29" customFormat="1" ht="15" x14ac:dyDescent="0.2">
      <c r="A250" t="s">
        <v>2294</v>
      </c>
      <c r="B250">
        <v>8</v>
      </c>
      <c r="C250">
        <v>125487789</v>
      </c>
      <c r="D250">
        <v>1194</v>
      </c>
      <c r="E250">
        <v>124434926</v>
      </c>
      <c r="F250">
        <v>126529417</v>
      </c>
      <c r="G250">
        <v>0</v>
      </c>
      <c r="H250" t="s">
        <v>2282</v>
      </c>
      <c r="I250" t="s">
        <v>63</v>
      </c>
      <c r="J250" t="s">
        <v>2283</v>
      </c>
      <c r="K250" t="s">
        <v>2295</v>
      </c>
      <c r="L250" s="69">
        <v>0.41234799999999999</v>
      </c>
      <c r="M250" s="1">
        <v>-0.10879900000000001</v>
      </c>
      <c r="N250" s="1">
        <v>5.4519700000000004E-3</v>
      </c>
      <c r="O250" s="127">
        <v>87.876199999999997</v>
      </c>
      <c r="P250" s="128">
        <v>1</v>
      </c>
      <c r="Q250" t="s">
        <v>1449</v>
      </c>
      <c r="R250" t="s">
        <v>1444</v>
      </c>
      <c r="S250" s="130" t="s">
        <v>1444</v>
      </c>
      <c r="T250" s="129" t="s">
        <v>2083</v>
      </c>
      <c r="U250" s="129" t="s">
        <v>1479</v>
      </c>
      <c r="V250" s="129" t="s">
        <v>1478</v>
      </c>
      <c r="W250" s="129">
        <v>0</v>
      </c>
      <c r="X250" s="129">
        <v>13.83</v>
      </c>
      <c r="Y250" s="130" t="s">
        <v>1444</v>
      </c>
      <c r="Z250" s="129"/>
      <c r="AA250" s="129"/>
      <c r="AB250" s="130" t="s">
        <v>1444</v>
      </c>
      <c r="AC250" s="129" t="s">
        <v>1443</v>
      </c>
    </row>
    <row r="251" spans="1:29" customFormat="1" ht="15" x14ac:dyDescent="0.2">
      <c r="A251" t="s">
        <v>2296</v>
      </c>
      <c r="B251">
        <v>12</v>
      </c>
      <c r="C251">
        <v>120987058</v>
      </c>
      <c r="D251">
        <v>5973</v>
      </c>
      <c r="E251">
        <v>119942741</v>
      </c>
      <c r="F251">
        <v>122033534</v>
      </c>
      <c r="G251">
        <v>0</v>
      </c>
      <c r="H251" t="s">
        <v>2282</v>
      </c>
      <c r="I251" t="s">
        <v>63</v>
      </c>
      <c r="J251" t="s">
        <v>2283</v>
      </c>
      <c r="K251" t="s">
        <v>2297</v>
      </c>
      <c r="L251" s="69">
        <v>0.61985900000000005</v>
      </c>
      <c r="M251" s="1">
        <v>-5.3178999999999997E-2</v>
      </c>
      <c r="N251" s="1">
        <v>5.4560600000000004E-3</v>
      </c>
      <c r="O251" s="127">
        <v>21.720300000000002</v>
      </c>
      <c r="P251" s="128">
        <v>1</v>
      </c>
      <c r="Q251" t="s">
        <v>1449</v>
      </c>
      <c r="R251" t="s">
        <v>1444</v>
      </c>
      <c r="S251" s="129" t="s">
        <v>2298</v>
      </c>
      <c r="T251" s="129" t="s">
        <v>2299</v>
      </c>
      <c r="U251" s="129" t="s">
        <v>1446</v>
      </c>
      <c r="V251" s="129" t="s">
        <v>1445</v>
      </c>
      <c r="W251" s="129">
        <v>0</v>
      </c>
      <c r="X251" s="129">
        <v>2.008</v>
      </c>
      <c r="Y251" s="130" t="s">
        <v>1444</v>
      </c>
      <c r="Z251" s="129"/>
      <c r="AA251" s="129"/>
      <c r="AB251" s="130" t="s">
        <v>1444</v>
      </c>
      <c r="AC251" s="129" t="s">
        <v>1443</v>
      </c>
    </row>
    <row r="252" spans="1:29" customFormat="1" ht="15" x14ac:dyDescent="0.2">
      <c r="A252" t="s">
        <v>2300</v>
      </c>
      <c r="B252">
        <v>15</v>
      </c>
      <c r="C252">
        <v>60591082</v>
      </c>
      <c r="D252">
        <v>1408</v>
      </c>
      <c r="E252">
        <v>59570301</v>
      </c>
      <c r="F252">
        <v>61687613</v>
      </c>
      <c r="G252">
        <v>0</v>
      </c>
      <c r="H252" t="s">
        <v>2282</v>
      </c>
      <c r="I252" t="s">
        <v>63</v>
      </c>
      <c r="J252" t="s">
        <v>2283</v>
      </c>
      <c r="K252" t="s">
        <v>2301</v>
      </c>
      <c r="L252" s="69">
        <v>0.61984899999999998</v>
      </c>
      <c r="M252" s="1">
        <v>-6.68044E-2</v>
      </c>
      <c r="N252" s="1">
        <v>5.4528099999999998E-3</v>
      </c>
      <c r="O252" s="127">
        <v>33.781999999999996</v>
      </c>
      <c r="P252" s="128">
        <v>1</v>
      </c>
      <c r="Q252" t="s">
        <v>1449</v>
      </c>
      <c r="R252" t="s">
        <v>1444</v>
      </c>
      <c r="S252" s="129" t="s">
        <v>2302</v>
      </c>
      <c r="T252" s="129" t="s">
        <v>2303</v>
      </c>
      <c r="U252" s="129" t="s">
        <v>1479</v>
      </c>
      <c r="V252" s="129" t="s">
        <v>1478</v>
      </c>
      <c r="W252" s="129">
        <v>0</v>
      </c>
      <c r="X252" s="129">
        <v>14.92</v>
      </c>
      <c r="Y252" s="130" t="s">
        <v>1444</v>
      </c>
      <c r="Z252" s="129"/>
      <c r="AA252" s="129"/>
      <c r="AB252" s="130" t="s">
        <v>1444</v>
      </c>
      <c r="AC252" s="129" t="s">
        <v>1443</v>
      </c>
    </row>
    <row r="253" spans="1:29" customFormat="1" ht="15" x14ac:dyDescent="0.2">
      <c r="A253" t="s">
        <v>2304</v>
      </c>
      <c r="B253">
        <v>16</v>
      </c>
      <c r="C253">
        <v>88464908</v>
      </c>
      <c r="D253">
        <v>2026</v>
      </c>
      <c r="E253">
        <v>87442954</v>
      </c>
      <c r="F253">
        <v>89474762</v>
      </c>
      <c r="G253">
        <v>0</v>
      </c>
      <c r="H253" t="s">
        <v>2282</v>
      </c>
      <c r="I253" t="s">
        <v>63</v>
      </c>
      <c r="J253" t="s">
        <v>2283</v>
      </c>
      <c r="K253" t="s">
        <v>2305</v>
      </c>
      <c r="L253" s="69">
        <v>0.33921299999999999</v>
      </c>
      <c r="M253" s="1">
        <v>4.1945799999999998E-2</v>
      </c>
      <c r="N253" s="1">
        <v>5.6199600000000002E-3</v>
      </c>
      <c r="O253" s="127">
        <v>13.075200000000001</v>
      </c>
      <c r="P253" s="128" t="s">
        <v>186</v>
      </c>
      <c r="Q253" t="s">
        <v>1449</v>
      </c>
      <c r="R253" t="s">
        <v>1444</v>
      </c>
      <c r="S253" s="129" t="s">
        <v>2306</v>
      </c>
      <c r="T253" s="129" t="s">
        <v>2307</v>
      </c>
      <c r="U253" s="129" t="s">
        <v>1508</v>
      </c>
      <c r="V253" s="129" t="s">
        <v>1536</v>
      </c>
      <c r="W253" s="129">
        <v>4010</v>
      </c>
      <c r="X253" s="129">
        <v>14.05</v>
      </c>
      <c r="Y253" s="130" t="s">
        <v>1444</v>
      </c>
      <c r="Z253" s="129"/>
      <c r="AA253" s="129">
        <v>763</v>
      </c>
      <c r="AB253" s="130" t="s">
        <v>1444</v>
      </c>
      <c r="AC253" s="129" t="s">
        <v>1443</v>
      </c>
    </row>
    <row r="254" spans="1:29" customFormat="1" ht="15" x14ac:dyDescent="0.2">
      <c r="A254" t="s">
        <v>2308</v>
      </c>
      <c r="B254">
        <v>19</v>
      </c>
      <c r="C254">
        <v>48728969</v>
      </c>
      <c r="D254">
        <v>29</v>
      </c>
      <c r="E254">
        <v>47715345</v>
      </c>
      <c r="F254">
        <v>49746982</v>
      </c>
      <c r="G254">
        <v>0</v>
      </c>
      <c r="H254" t="s">
        <v>2282</v>
      </c>
      <c r="I254" t="s">
        <v>63</v>
      </c>
      <c r="J254" t="s">
        <v>2283</v>
      </c>
      <c r="K254" t="s">
        <v>2309</v>
      </c>
      <c r="L254" s="69">
        <v>0.51634500000000005</v>
      </c>
      <c r="M254" s="1">
        <v>3.7264600000000002E-2</v>
      </c>
      <c r="N254" s="1">
        <v>5.3786199999999998E-3</v>
      </c>
      <c r="O254" s="127">
        <v>11.3706</v>
      </c>
      <c r="P254" s="128" t="s">
        <v>186</v>
      </c>
      <c r="Q254" t="s">
        <v>1449</v>
      </c>
      <c r="R254" t="s">
        <v>1444</v>
      </c>
      <c r="S254" s="129" t="s">
        <v>2310</v>
      </c>
      <c r="T254" s="129" t="s">
        <v>2311</v>
      </c>
      <c r="U254" s="129" t="s">
        <v>1493</v>
      </c>
      <c r="V254" s="129" t="s">
        <v>1445</v>
      </c>
      <c r="W254" s="129">
        <v>0</v>
      </c>
      <c r="X254" s="129"/>
      <c r="Y254" s="129" t="s">
        <v>1857</v>
      </c>
      <c r="Z254" s="129" t="s">
        <v>2002</v>
      </c>
      <c r="AA254" s="129">
        <v>436</v>
      </c>
      <c r="AB254" s="129">
        <v>0.67176999999999998</v>
      </c>
      <c r="AC254" s="129" t="s">
        <v>1491</v>
      </c>
    </row>
    <row r="255" spans="1:29" customFormat="1" ht="15" x14ac:dyDescent="0.2">
      <c r="A255" t="s">
        <v>2312</v>
      </c>
      <c r="B255">
        <v>19</v>
      </c>
      <c r="C255">
        <v>53414810</v>
      </c>
      <c r="D255">
        <v>2547</v>
      </c>
      <c r="E255">
        <v>52400924</v>
      </c>
      <c r="F255">
        <v>54431351</v>
      </c>
      <c r="G255">
        <v>0</v>
      </c>
      <c r="H255" t="s">
        <v>2282</v>
      </c>
      <c r="I255" t="s">
        <v>63</v>
      </c>
      <c r="J255" t="s">
        <v>2283</v>
      </c>
      <c r="K255" t="s">
        <v>2313</v>
      </c>
      <c r="L255" s="69">
        <v>0.47772799999999999</v>
      </c>
      <c r="M255" s="1">
        <v>-5.8607199999999998E-2</v>
      </c>
      <c r="N255" s="1">
        <v>5.3350799999999999E-3</v>
      </c>
      <c r="O255" s="127">
        <v>27.346800000000002</v>
      </c>
      <c r="P255" s="128">
        <v>1</v>
      </c>
      <c r="Q255" t="s">
        <v>1449</v>
      </c>
      <c r="R255" t="s">
        <v>1444</v>
      </c>
      <c r="S255" s="129" t="s">
        <v>2314</v>
      </c>
      <c r="T255" s="129" t="s">
        <v>2315</v>
      </c>
      <c r="U255" s="129" t="s">
        <v>1457</v>
      </c>
      <c r="V255" s="129" t="s">
        <v>1445</v>
      </c>
      <c r="W255" s="129">
        <v>2801</v>
      </c>
      <c r="X255" s="129">
        <v>0.161</v>
      </c>
      <c r="Y255" s="130" t="s">
        <v>1444</v>
      </c>
      <c r="Z255" s="129"/>
      <c r="AA255" s="129"/>
      <c r="AB255" s="130" t="s">
        <v>1444</v>
      </c>
      <c r="AC255" s="129" t="s">
        <v>1443</v>
      </c>
    </row>
    <row r="256" spans="1:29" s="131" customFormat="1" ht="15" x14ac:dyDescent="0.2">
      <c r="A256" s="131" t="s">
        <v>2316</v>
      </c>
      <c r="B256" s="131">
        <v>1</v>
      </c>
      <c r="C256" s="131">
        <v>29159616</v>
      </c>
      <c r="D256" s="131">
        <v>5609</v>
      </c>
      <c r="E256" s="131">
        <v>28159616</v>
      </c>
      <c r="F256" s="131">
        <v>30159616</v>
      </c>
      <c r="G256" s="131">
        <v>0</v>
      </c>
      <c r="H256" s="131" t="s">
        <v>2317</v>
      </c>
      <c r="I256" s="131" t="s">
        <v>88</v>
      </c>
      <c r="J256" s="131" t="s">
        <v>2318</v>
      </c>
      <c r="K256" s="131" t="s">
        <v>2319</v>
      </c>
      <c r="L256" s="132">
        <v>5.02984E-2</v>
      </c>
      <c r="M256" s="133">
        <v>8.8154700000000003E-2</v>
      </c>
      <c r="N256" s="133">
        <v>1.26731E-2</v>
      </c>
      <c r="O256" s="134">
        <v>11.456099999999999</v>
      </c>
      <c r="P256" s="135">
        <v>1</v>
      </c>
      <c r="Q256" s="131" t="s">
        <v>1449</v>
      </c>
      <c r="R256" s="131" t="s">
        <v>1444</v>
      </c>
      <c r="S256" s="136" t="s">
        <v>2320</v>
      </c>
      <c r="T256" s="136" t="s">
        <v>2321</v>
      </c>
      <c r="U256" s="136" t="s">
        <v>1446</v>
      </c>
      <c r="V256" s="136" t="s">
        <v>1445</v>
      </c>
      <c r="W256" s="136">
        <v>0</v>
      </c>
      <c r="X256" s="136">
        <v>16.77</v>
      </c>
      <c r="Y256" s="137" t="s">
        <v>1444</v>
      </c>
      <c r="Z256" s="136"/>
      <c r="AA256" s="136">
        <v>343</v>
      </c>
      <c r="AB256" s="137" t="s">
        <v>1444</v>
      </c>
      <c r="AC256" s="136" t="s">
        <v>1443</v>
      </c>
    </row>
    <row r="257" spans="1:29" customFormat="1" ht="15" x14ac:dyDescent="0.2">
      <c r="A257" t="s">
        <v>2322</v>
      </c>
      <c r="B257">
        <v>2</v>
      </c>
      <c r="C257">
        <v>113293384</v>
      </c>
      <c r="D257">
        <v>3947</v>
      </c>
      <c r="E257">
        <v>112195931</v>
      </c>
      <c r="F257">
        <v>114306686</v>
      </c>
      <c r="G257">
        <v>0</v>
      </c>
      <c r="H257" t="s">
        <v>2317</v>
      </c>
      <c r="I257" t="s">
        <v>88</v>
      </c>
      <c r="J257" t="s">
        <v>2318</v>
      </c>
      <c r="K257" t="s">
        <v>2323</v>
      </c>
      <c r="L257" s="69">
        <v>0.62014199999999997</v>
      </c>
      <c r="M257" s="1">
        <v>4.8233400000000003E-2</v>
      </c>
      <c r="N257" s="1">
        <v>5.7287099999999997E-3</v>
      </c>
      <c r="O257" s="127">
        <v>16.422699999999999</v>
      </c>
      <c r="P257" s="128">
        <v>1</v>
      </c>
      <c r="Q257" t="s">
        <v>1449</v>
      </c>
      <c r="R257" t="s">
        <v>1444</v>
      </c>
      <c r="S257" s="130" t="s">
        <v>1444</v>
      </c>
      <c r="T257" s="130" t="s">
        <v>1444</v>
      </c>
      <c r="U257" s="129" t="s">
        <v>1453</v>
      </c>
      <c r="V257" s="130" t="s">
        <v>1444</v>
      </c>
      <c r="W257" s="129"/>
      <c r="X257" s="129">
        <v>1.371</v>
      </c>
      <c r="Y257" s="129"/>
      <c r="Z257" s="129"/>
      <c r="AA257" s="129"/>
      <c r="AB257" s="129"/>
      <c r="AC257" s="129" t="s">
        <v>1443</v>
      </c>
    </row>
    <row r="258" spans="1:29" customFormat="1" ht="15" x14ac:dyDescent="0.2">
      <c r="A258" t="s">
        <v>2324</v>
      </c>
      <c r="B258">
        <v>4</v>
      </c>
      <c r="C258">
        <v>105178652</v>
      </c>
      <c r="D258">
        <v>2347</v>
      </c>
      <c r="E258">
        <v>104149907</v>
      </c>
      <c r="F258">
        <v>106293182</v>
      </c>
      <c r="G258">
        <v>0</v>
      </c>
      <c r="H258" t="s">
        <v>2317</v>
      </c>
      <c r="I258" t="s">
        <v>88</v>
      </c>
      <c r="J258" t="s">
        <v>2318</v>
      </c>
      <c r="K258" t="s">
        <v>2325</v>
      </c>
      <c r="L258" s="69">
        <v>0.36955700000000002</v>
      </c>
      <c r="M258" s="1">
        <v>4.6505900000000003E-2</v>
      </c>
      <c r="N258" s="1">
        <v>5.7511699999999999E-3</v>
      </c>
      <c r="O258" s="127">
        <v>15.2112</v>
      </c>
      <c r="P258" s="128">
        <v>1</v>
      </c>
      <c r="Q258" t="s">
        <v>1449</v>
      </c>
      <c r="R258" t="s">
        <v>1444</v>
      </c>
      <c r="S258" s="129" t="s">
        <v>2326</v>
      </c>
      <c r="T258" s="129" t="s">
        <v>2327</v>
      </c>
      <c r="U258" s="129" t="s">
        <v>1508</v>
      </c>
      <c r="V258" s="129" t="s">
        <v>1478</v>
      </c>
      <c r="W258" s="129">
        <v>589</v>
      </c>
      <c r="X258" s="129">
        <v>3.4159999999999999</v>
      </c>
      <c r="Y258" s="130" t="s">
        <v>1444</v>
      </c>
      <c r="Z258" s="129"/>
      <c r="AA258" s="129"/>
      <c r="AB258" s="130" t="s">
        <v>1444</v>
      </c>
      <c r="AC258" s="129" t="s">
        <v>1443</v>
      </c>
    </row>
    <row r="259" spans="1:29" customFormat="1" ht="15" x14ac:dyDescent="0.2">
      <c r="A259" t="s">
        <v>2328</v>
      </c>
      <c r="B259">
        <v>5</v>
      </c>
      <c r="C259">
        <v>177379635</v>
      </c>
      <c r="D259">
        <v>13</v>
      </c>
      <c r="E259">
        <v>176306340</v>
      </c>
      <c r="F259">
        <v>178410503</v>
      </c>
      <c r="G259">
        <v>0</v>
      </c>
      <c r="H259" t="s">
        <v>2317</v>
      </c>
      <c r="I259" t="s">
        <v>88</v>
      </c>
      <c r="J259" t="s">
        <v>2318</v>
      </c>
      <c r="K259" t="s">
        <v>2329</v>
      </c>
      <c r="L259" s="69">
        <v>0.301703</v>
      </c>
      <c r="M259" s="1">
        <v>7.3560600000000004E-2</v>
      </c>
      <c r="N259" s="1">
        <v>6.0513800000000003E-3</v>
      </c>
      <c r="O259" s="127">
        <v>33.273299999999999</v>
      </c>
      <c r="P259" s="128">
        <v>1</v>
      </c>
      <c r="Q259" t="s">
        <v>1449</v>
      </c>
      <c r="R259" t="s">
        <v>1444</v>
      </c>
      <c r="S259" s="129" t="s">
        <v>2330</v>
      </c>
      <c r="T259" s="129" t="s">
        <v>2331</v>
      </c>
      <c r="U259" s="129" t="s">
        <v>1508</v>
      </c>
      <c r="V259" s="129" t="s">
        <v>1445</v>
      </c>
      <c r="W259" s="129">
        <v>4799</v>
      </c>
      <c r="X259" s="129">
        <v>4.01</v>
      </c>
      <c r="Y259" s="130" t="s">
        <v>1444</v>
      </c>
      <c r="Z259" s="129"/>
      <c r="AA259" s="129"/>
      <c r="AB259" s="130" t="s">
        <v>1444</v>
      </c>
      <c r="AC259" s="129" t="s">
        <v>1443</v>
      </c>
    </row>
    <row r="260" spans="1:29" customFormat="1" ht="15" x14ac:dyDescent="0.2">
      <c r="A260" t="s">
        <v>2332</v>
      </c>
      <c r="B260">
        <v>6</v>
      </c>
      <c r="C260">
        <v>42424840</v>
      </c>
      <c r="D260">
        <v>1302</v>
      </c>
      <c r="E260">
        <v>41398736</v>
      </c>
      <c r="F260">
        <v>44378724</v>
      </c>
      <c r="G260">
        <v>0</v>
      </c>
      <c r="H260" t="s">
        <v>2317</v>
      </c>
      <c r="I260" t="s">
        <v>88</v>
      </c>
      <c r="J260" t="s">
        <v>2318</v>
      </c>
      <c r="K260" t="s">
        <v>2333</v>
      </c>
      <c r="L260" s="69">
        <v>0.124722</v>
      </c>
      <c r="M260" s="1">
        <v>-9.3217099999999997E-2</v>
      </c>
      <c r="N260" s="1">
        <v>8.7039400000000003E-3</v>
      </c>
      <c r="O260" s="127">
        <v>26.0381</v>
      </c>
      <c r="P260" s="128">
        <v>1</v>
      </c>
      <c r="Q260" t="s">
        <v>1449</v>
      </c>
      <c r="R260" t="s">
        <v>1444</v>
      </c>
      <c r="S260" s="129" t="s">
        <v>2334</v>
      </c>
      <c r="T260" s="129" t="s">
        <v>2335</v>
      </c>
      <c r="U260" s="129" t="s">
        <v>1446</v>
      </c>
      <c r="V260" s="129" t="s">
        <v>1445</v>
      </c>
      <c r="W260" s="129">
        <v>0</v>
      </c>
      <c r="X260" s="129">
        <v>2.8740000000000001</v>
      </c>
      <c r="Y260" s="130" t="s">
        <v>1444</v>
      </c>
      <c r="Z260" s="129"/>
      <c r="AA260" s="129"/>
      <c r="AB260" s="130" t="s">
        <v>1444</v>
      </c>
      <c r="AC260" s="129" t="s">
        <v>1443</v>
      </c>
    </row>
    <row r="261" spans="1:29" customFormat="1" ht="15" x14ac:dyDescent="0.2">
      <c r="A261" t="s">
        <v>2336</v>
      </c>
      <c r="B261">
        <v>6</v>
      </c>
      <c r="C261">
        <v>52837287</v>
      </c>
      <c r="D261">
        <v>4418</v>
      </c>
      <c r="E261">
        <v>51731718</v>
      </c>
      <c r="F261">
        <v>53879943</v>
      </c>
      <c r="G261">
        <v>0</v>
      </c>
      <c r="H261" t="s">
        <v>2317</v>
      </c>
      <c r="I261" t="s">
        <v>88</v>
      </c>
      <c r="J261" t="s">
        <v>2318</v>
      </c>
      <c r="K261" t="s">
        <v>2337</v>
      </c>
      <c r="L261" s="69">
        <v>0.57805899999999999</v>
      </c>
      <c r="M261" s="1">
        <v>-0.107654</v>
      </c>
      <c r="N261" s="1">
        <v>5.6327499999999997E-3</v>
      </c>
      <c r="O261" s="127">
        <v>80.698700000000002</v>
      </c>
      <c r="P261" s="128">
        <v>1</v>
      </c>
      <c r="Q261" t="s">
        <v>1449</v>
      </c>
      <c r="R261" t="s">
        <v>1444</v>
      </c>
      <c r="S261" s="129" t="s">
        <v>2338</v>
      </c>
      <c r="T261" s="129" t="s">
        <v>2339</v>
      </c>
      <c r="U261" s="129" t="s">
        <v>1446</v>
      </c>
      <c r="V261" s="129" t="s">
        <v>1445</v>
      </c>
      <c r="W261" s="129">
        <v>0</v>
      </c>
      <c r="X261" s="129">
        <v>1.9019999999999999</v>
      </c>
      <c r="Y261" s="130" t="s">
        <v>1444</v>
      </c>
      <c r="Z261" s="129"/>
      <c r="AA261" s="129"/>
      <c r="AB261" s="130" t="s">
        <v>1444</v>
      </c>
      <c r="AC261" s="129" t="s">
        <v>1443</v>
      </c>
    </row>
    <row r="262" spans="1:29" customFormat="1" ht="15" x14ac:dyDescent="0.2">
      <c r="A262" t="s">
        <v>2340</v>
      </c>
      <c r="B262">
        <v>7</v>
      </c>
      <c r="C262">
        <v>28434942</v>
      </c>
      <c r="D262">
        <v>1979</v>
      </c>
      <c r="E262">
        <v>27414961</v>
      </c>
      <c r="F262">
        <v>29445032</v>
      </c>
      <c r="G262">
        <v>0</v>
      </c>
      <c r="H262" t="s">
        <v>2317</v>
      </c>
      <c r="I262" t="s">
        <v>88</v>
      </c>
      <c r="J262" t="s">
        <v>2318</v>
      </c>
      <c r="K262" t="s">
        <v>1444</v>
      </c>
      <c r="L262" s="69">
        <v>0.36913800000000002</v>
      </c>
      <c r="M262" s="1">
        <v>-7.6580099999999998E-2</v>
      </c>
      <c r="N262" s="1">
        <v>5.7649499999999996E-3</v>
      </c>
      <c r="O262" s="127">
        <v>39.5411</v>
      </c>
      <c r="P262" s="128">
        <v>1</v>
      </c>
      <c r="Q262" t="s">
        <v>1449</v>
      </c>
      <c r="R262" t="s">
        <v>1444</v>
      </c>
      <c r="S262" s="129" t="s">
        <v>2341</v>
      </c>
      <c r="T262" s="129" t="s">
        <v>2342</v>
      </c>
      <c r="U262" s="129" t="s">
        <v>1446</v>
      </c>
      <c r="V262" s="129" t="s">
        <v>1445</v>
      </c>
      <c r="W262" s="129">
        <v>0</v>
      </c>
      <c r="X262" s="129"/>
      <c r="Y262" s="130" t="s">
        <v>1444</v>
      </c>
      <c r="Z262" s="129"/>
      <c r="AA262" s="129"/>
      <c r="AB262" s="130" t="s">
        <v>1444</v>
      </c>
      <c r="AC262" s="129" t="s">
        <v>1443</v>
      </c>
    </row>
    <row r="263" spans="1:29" s="138" customFormat="1" ht="15" x14ac:dyDescent="0.2">
      <c r="A263" s="138" t="s">
        <v>2343</v>
      </c>
      <c r="B263" s="138">
        <v>9</v>
      </c>
      <c r="C263" s="138">
        <v>97144183</v>
      </c>
      <c r="D263" s="138">
        <v>957</v>
      </c>
      <c r="E263" s="138">
        <v>95213925</v>
      </c>
      <c r="F263" s="138">
        <v>98548429</v>
      </c>
      <c r="G263" s="138">
        <v>0</v>
      </c>
      <c r="H263" s="138" t="s">
        <v>2317</v>
      </c>
      <c r="I263" s="138" t="s">
        <v>88</v>
      </c>
      <c r="J263" s="138" t="s">
        <v>2318</v>
      </c>
      <c r="K263" s="138" t="s">
        <v>2344</v>
      </c>
      <c r="L263" s="139">
        <v>6.5772600000000001E-2</v>
      </c>
      <c r="M263" s="140">
        <v>0.38869599999999999</v>
      </c>
      <c r="N263" s="140">
        <v>1.1482300000000001E-2</v>
      </c>
      <c r="O263" s="141">
        <v>250.46600000000001</v>
      </c>
      <c r="P263" s="142">
        <v>1</v>
      </c>
      <c r="Q263" s="138" t="s">
        <v>1454</v>
      </c>
      <c r="R263" s="138" t="s">
        <v>88</v>
      </c>
      <c r="S263" s="143" t="s">
        <v>88</v>
      </c>
      <c r="T263" s="143" t="s">
        <v>2345</v>
      </c>
      <c r="U263" s="143" t="s">
        <v>1479</v>
      </c>
      <c r="V263" s="143" t="s">
        <v>2346</v>
      </c>
      <c r="W263" s="143"/>
      <c r="X263" s="143">
        <v>5.7050000000000001</v>
      </c>
      <c r="Y263" s="143"/>
      <c r="Z263" s="143"/>
      <c r="AA263" s="143"/>
      <c r="AB263" s="143"/>
      <c r="AC263" s="143" t="s">
        <v>1443</v>
      </c>
    </row>
    <row r="264" spans="1:29" customFormat="1" ht="15" x14ac:dyDescent="0.2">
      <c r="A264" t="s">
        <v>2062</v>
      </c>
      <c r="B264">
        <v>9</v>
      </c>
      <c r="C264">
        <v>133279427</v>
      </c>
      <c r="D264">
        <v>7</v>
      </c>
      <c r="E264">
        <v>132257521</v>
      </c>
      <c r="F264">
        <v>134474633</v>
      </c>
      <c r="G264">
        <v>0</v>
      </c>
      <c r="H264" t="s">
        <v>2317</v>
      </c>
      <c r="I264" t="s">
        <v>88</v>
      </c>
      <c r="J264" t="s">
        <v>2318</v>
      </c>
      <c r="K264" t="s">
        <v>2063</v>
      </c>
      <c r="L264" s="69">
        <v>0.181778</v>
      </c>
      <c r="M264" s="1">
        <v>-0.10818</v>
      </c>
      <c r="N264" s="1">
        <v>7.3528899999999999E-3</v>
      </c>
      <c r="O264" s="127">
        <v>48.271799999999999</v>
      </c>
      <c r="P264" s="128">
        <v>1</v>
      </c>
      <c r="Q264" t="s">
        <v>1449</v>
      </c>
      <c r="R264" t="s">
        <v>1444</v>
      </c>
      <c r="S264" s="129" t="s">
        <v>1764</v>
      </c>
      <c r="T264" s="129" t="s">
        <v>1765</v>
      </c>
      <c r="U264" s="129" t="s">
        <v>1508</v>
      </c>
      <c r="V264" s="129" t="s">
        <v>1445</v>
      </c>
      <c r="W264" s="129">
        <v>4213</v>
      </c>
      <c r="X264" s="129">
        <v>2.2719999999999998</v>
      </c>
      <c r="Y264" s="130" t="s">
        <v>1444</v>
      </c>
      <c r="Z264" s="129"/>
      <c r="AA264" s="129"/>
      <c r="AB264" s="130" t="s">
        <v>1444</v>
      </c>
      <c r="AC264" s="129" t="s">
        <v>1443</v>
      </c>
    </row>
    <row r="265" spans="1:29" customFormat="1" ht="15" x14ac:dyDescent="0.2">
      <c r="A265" t="s">
        <v>2347</v>
      </c>
      <c r="B265">
        <v>10</v>
      </c>
      <c r="C265">
        <v>58521660</v>
      </c>
      <c r="D265">
        <v>1991</v>
      </c>
      <c r="E265">
        <v>57469381</v>
      </c>
      <c r="F265">
        <v>59615853</v>
      </c>
      <c r="G265">
        <v>0</v>
      </c>
      <c r="H265" t="s">
        <v>2317</v>
      </c>
      <c r="I265" t="s">
        <v>88</v>
      </c>
      <c r="J265" t="s">
        <v>2318</v>
      </c>
      <c r="K265" t="s">
        <v>1444</v>
      </c>
      <c r="L265" s="69">
        <v>0.469277</v>
      </c>
      <c r="M265" s="1">
        <v>7.4233999999999994E-2</v>
      </c>
      <c r="N265" s="1">
        <v>5.6131100000000001E-3</v>
      </c>
      <c r="O265" s="127">
        <v>39.201700000000002</v>
      </c>
      <c r="P265" s="128">
        <v>1</v>
      </c>
      <c r="Q265" t="s">
        <v>1449</v>
      </c>
      <c r="R265" t="s">
        <v>1444</v>
      </c>
      <c r="S265" s="129" t="s">
        <v>2348</v>
      </c>
      <c r="T265" s="129" t="s">
        <v>2349</v>
      </c>
      <c r="U265" s="129" t="s">
        <v>1446</v>
      </c>
      <c r="V265" s="129" t="s">
        <v>1445</v>
      </c>
      <c r="W265" s="129">
        <v>0</v>
      </c>
      <c r="X265" s="129"/>
      <c r="Y265" s="130" t="s">
        <v>1444</v>
      </c>
      <c r="Z265" s="129"/>
      <c r="AA265" s="129"/>
      <c r="AB265" s="130" t="s">
        <v>1444</v>
      </c>
      <c r="AC265" s="129" t="s">
        <v>1443</v>
      </c>
    </row>
    <row r="266" spans="1:29" customFormat="1" ht="15" x14ac:dyDescent="0.2">
      <c r="A266" t="s">
        <v>2350</v>
      </c>
      <c r="B266">
        <v>12</v>
      </c>
      <c r="C266">
        <v>57382286</v>
      </c>
      <c r="D266">
        <v>127</v>
      </c>
      <c r="E266">
        <v>56285631</v>
      </c>
      <c r="F266">
        <v>58450266</v>
      </c>
      <c r="G266">
        <v>0</v>
      </c>
      <c r="H266" t="s">
        <v>2317</v>
      </c>
      <c r="I266" t="s">
        <v>88</v>
      </c>
      <c r="J266" t="s">
        <v>2318</v>
      </c>
      <c r="K266" t="s">
        <v>2351</v>
      </c>
      <c r="L266" s="69">
        <v>0.24512400000000001</v>
      </c>
      <c r="M266" s="1">
        <v>5.1062400000000001E-2</v>
      </c>
      <c r="N266" s="1">
        <v>6.6072099999999996E-3</v>
      </c>
      <c r="O266" s="127">
        <v>13.9625</v>
      </c>
      <c r="P266" s="128" t="s">
        <v>186</v>
      </c>
      <c r="Q266" t="s">
        <v>1449</v>
      </c>
      <c r="R266" t="s">
        <v>1444</v>
      </c>
      <c r="S266" s="129" t="s">
        <v>2352</v>
      </c>
      <c r="T266" s="129" t="s">
        <v>2353</v>
      </c>
      <c r="U266" s="129" t="s">
        <v>1446</v>
      </c>
      <c r="V266" s="129" t="s">
        <v>1445</v>
      </c>
      <c r="W266" s="129">
        <v>0</v>
      </c>
      <c r="X266" s="129"/>
      <c r="Y266" s="130" t="s">
        <v>1444</v>
      </c>
      <c r="Z266" s="129"/>
      <c r="AA266" s="129"/>
      <c r="AB266" s="130" t="s">
        <v>1444</v>
      </c>
      <c r="AC266" s="129" t="s">
        <v>1443</v>
      </c>
    </row>
    <row r="267" spans="1:29" customFormat="1" ht="15" x14ac:dyDescent="0.2">
      <c r="A267" t="s">
        <v>2354</v>
      </c>
      <c r="B267">
        <v>12</v>
      </c>
      <c r="C267">
        <v>101699211</v>
      </c>
      <c r="D267">
        <v>199</v>
      </c>
      <c r="E267">
        <v>100549030</v>
      </c>
      <c r="F267">
        <v>103634588</v>
      </c>
      <c r="G267">
        <v>0</v>
      </c>
      <c r="H267" t="s">
        <v>2317</v>
      </c>
      <c r="I267" t="s">
        <v>88</v>
      </c>
      <c r="J267" t="s">
        <v>2318</v>
      </c>
      <c r="K267" t="s">
        <v>2355</v>
      </c>
      <c r="L267" s="69">
        <v>0.57630400000000004</v>
      </c>
      <c r="M267" s="1">
        <v>0.11751300000000001</v>
      </c>
      <c r="N267" s="1">
        <v>5.75671E-3</v>
      </c>
      <c r="O267" s="127">
        <v>91.894300000000001</v>
      </c>
      <c r="P267" s="128">
        <v>1</v>
      </c>
      <c r="Q267" t="s">
        <v>1449</v>
      </c>
      <c r="R267" t="s">
        <v>1444</v>
      </c>
      <c r="S267" s="129" t="s">
        <v>2356</v>
      </c>
      <c r="T267" s="129" t="s">
        <v>2357</v>
      </c>
      <c r="U267" s="129" t="s">
        <v>1446</v>
      </c>
      <c r="V267" s="129" t="s">
        <v>1445</v>
      </c>
      <c r="W267" s="129">
        <v>0</v>
      </c>
      <c r="X267" s="129">
        <v>6.7729999999999997</v>
      </c>
      <c r="Y267" s="130" t="s">
        <v>1444</v>
      </c>
      <c r="Z267" s="129"/>
      <c r="AA267" s="129"/>
      <c r="AB267" s="130" t="s">
        <v>1444</v>
      </c>
      <c r="AC267" s="129" t="s">
        <v>1443</v>
      </c>
    </row>
    <row r="268" spans="1:29" customFormat="1" ht="15" x14ac:dyDescent="0.2">
      <c r="A268" t="s">
        <v>2358</v>
      </c>
      <c r="B268">
        <v>12</v>
      </c>
      <c r="C268">
        <v>117161544</v>
      </c>
      <c r="D268">
        <v>1223</v>
      </c>
      <c r="E268">
        <v>116140308</v>
      </c>
      <c r="F268">
        <v>118202740</v>
      </c>
      <c r="G268">
        <v>0</v>
      </c>
      <c r="H268" t="s">
        <v>2317</v>
      </c>
      <c r="I268" t="s">
        <v>88</v>
      </c>
      <c r="J268" t="s">
        <v>2318</v>
      </c>
      <c r="K268" t="s">
        <v>2359</v>
      </c>
      <c r="L268" s="69">
        <v>0.46112599999999998</v>
      </c>
      <c r="M268" s="1">
        <v>-4.8219600000000001E-2</v>
      </c>
      <c r="N268" s="1">
        <v>5.6491400000000004E-3</v>
      </c>
      <c r="O268" s="127">
        <v>16.856200000000001</v>
      </c>
      <c r="P268" s="128">
        <v>1</v>
      </c>
      <c r="Q268" t="s">
        <v>1449</v>
      </c>
      <c r="R268" t="s">
        <v>1444</v>
      </c>
      <c r="S268" s="129" t="s">
        <v>2360</v>
      </c>
      <c r="T268" s="129" t="s">
        <v>2361</v>
      </c>
      <c r="U268" s="129" t="s">
        <v>1446</v>
      </c>
      <c r="V268" s="129" t="s">
        <v>1445</v>
      </c>
      <c r="W268" s="129">
        <v>0</v>
      </c>
      <c r="X268" s="129">
        <v>0.94299999999999995</v>
      </c>
      <c r="Y268" s="130" t="s">
        <v>1444</v>
      </c>
      <c r="Z268" s="129"/>
      <c r="AA268" s="129"/>
      <c r="AB268" s="130" t="s">
        <v>1444</v>
      </c>
      <c r="AC268" s="129" t="s">
        <v>1443</v>
      </c>
    </row>
    <row r="269" spans="1:29" customFormat="1" ht="15" x14ac:dyDescent="0.2">
      <c r="A269" t="s">
        <v>2362</v>
      </c>
      <c r="B269">
        <v>12</v>
      </c>
      <c r="C269">
        <v>120978847</v>
      </c>
      <c r="D269">
        <v>5973</v>
      </c>
      <c r="E269">
        <v>119637803</v>
      </c>
      <c r="F269">
        <v>122052717</v>
      </c>
      <c r="G269">
        <v>0</v>
      </c>
      <c r="H269" t="s">
        <v>2317</v>
      </c>
      <c r="I269" t="s">
        <v>88</v>
      </c>
      <c r="J269" t="s">
        <v>2318</v>
      </c>
      <c r="K269" t="s">
        <v>2363</v>
      </c>
      <c r="L269" s="69">
        <v>0.31302600000000003</v>
      </c>
      <c r="M269" s="1">
        <v>-0.104517</v>
      </c>
      <c r="N269" s="1">
        <v>6.0802900000000003E-3</v>
      </c>
      <c r="O269" s="127">
        <v>65.496700000000004</v>
      </c>
      <c r="P269" s="128">
        <v>1</v>
      </c>
      <c r="Q269" t="s">
        <v>1449</v>
      </c>
      <c r="R269" t="s">
        <v>1444</v>
      </c>
      <c r="S269" s="129" t="s">
        <v>2298</v>
      </c>
      <c r="T269" s="129" t="s">
        <v>2299</v>
      </c>
      <c r="U269" s="129" t="s">
        <v>1493</v>
      </c>
      <c r="V269" s="129" t="s">
        <v>1445</v>
      </c>
      <c r="W269" s="129">
        <v>0</v>
      </c>
      <c r="X269" s="129"/>
      <c r="Y269" s="129" t="s">
        <v>2364</v>
      </c>
      <c r="Z269" s="129"/>
      <c r="AA269" s="129">
        <v>539</v>
      </c>
      <c r="AB269" s="129">
        <v>0.51718200000000003</v>
      </c>
      <c r="AC269" s="129" t="s">
        <v>1491</v>
      </c>
    </row>
    <row r="270" spans="1:29" customFormat="1" ht="15" x14ac:dyDescent="0.2">
      <c r="A270" t="s">
        <v>2365</v>
      </c>
      <c r="B270">
        <v>14</v>
      </c>
      <c r="C270">
        <v>72910643</v>
      </c>
      <c r="D270">
        <v>5165</v>
      </c>
      <c r="E270">
        <v>71875768</v>
      </c>
      <c r="F270">
        <v>73924079</v>
      </c>
      <c r="G270">
        <v>0</v>
      </c>
      <c r="H270" t="s">
        <v>2317</v>
      </c>
      <c r="I270" t="s">
        <v>88</v>
      </c>
      <c r="J270" t="s">
        <v>2318</v>
      </c>
      <c r="K270" t="s">
        <v>2366</v>
      </c>
      <c r="L270" s="69">
        <v>0.51156800000000002</v>
      </c>
      <c r="M270" s="1">
        <v>4.1054800000000002E-2</v>
      </c>
      <c r="N270" s="1">
        <v>5.6150699999999998E-3</v>
      </c>
      <c r="O270" s="127">
        <v>12.578200000000001</v>
      </c>
      <c r="P270" s="128" t="s">
        <v>186</v>
      </c>
      <c r="Q270" t="s">
        <v>1449</v>
      </c>
      <c r="R270" t="s">
        <v>1444</v>
      </c>
      <c r="S270" s="130" t="s">
        <v>1444</v>
      </c>
      <c r="T270" s="130" t="s">
        <v>1444</v>
      </c>
      <c r="U270" s="129" t="s">
        <v>1453</v>
      </c>
      <c r="V270" s="130" t="s">
        <v>1444</v>
      </c>
      <c r="W270" s="129"/>
      <c r="X270" s="129">
        <v>0.30499999999999999</v>
      </c>
      <c r="Y270" s="129"/>
      <c r="Z270" s="129"/>
      <c r="AA270" s="129"/>
      <c r="AB270" s="129"/>
      <c r="AC270" s="129" t="s">
        <v>1443</v>
      </c>
    </row>
    <row r="271" spans="1:29" customFormat="1" ht="15" x14ac:dyDescent="0.2">
      <c r="A271" t="s">
        <v>2367</v>
      </c>
      <c r="B271">
        <v>15</v>
      </c>
      <c r="C271">
        <v>63081130</v>
      </c>
      <c r="D271">
        <v>4209</v>
      </c>
      <c r="E271">
        <v>62052530</v>
      </c>
      <c r="F271">
        <v>64082478</v>
      </c>
      <c r="G271">
        <v>0</v>
      </c>
      <c r="H271" t="s">
        <v>2317</v>
      </c>
      <c r="I271" t="s">
        <v>88</v>
      </c>
      <c r="J271" t="s">
        <v>2318</v>
      </c>
      <c r="K271" t="s">
        <v>2368</v>
      </c>
      <c r="L271" s="69">
        <v>0.66183700000000001</v>
      </c>
      <c r="M271" s="1">
        <v>-4.8562000000000001E-2</v>
      </c>
      <c r="N271" s="1">
        <v>5.9069500000000002E-3</v>
      </c>
      <c r="O271" s="127">
        <v>15.695600000000001</v>
      </c>
      <c r="P271" s="128">
        <v>1</v>
      </c>
      <c r="Q271" t="s">
        <v>1449</v>
      </c>
      <c r="R271" t="s">
        <v>1444</v>
      </c>
      <c r="S271" s="130" t="s">
        <v>1444</v>
      </c>
      <c r="T271" s="130" t="s">
        <v>1444</v>
      </c>
      <c r="U271" s="129" t="s">
        <v>1484</v>
      </c>
      <c r="V271" s="129" t="s">
        <v>1483</v>
      </c>
      <c r="W271" s="129"/>
      <c r="X271" s="129">
        <v>0.85299999999999998</v>
      </c>
      <c r="Y271" s="129"/>
      <c r="Z271" s="129"/>
      <c r="AA271" s="129"/>
      <c r="AB271" s="129"/>
      <c r="AC271" s="129" t="s">
        <v>1443</v>
      </c>
    </row>
    <row r="272" spans="1:29" customFormat="1" ht="15" x14ac:dyDescent="0.2">
      <c r="A272" t="s">
        <v>2369</v>
      </c>
      <c r="B272">
        <v>16</v>
      </c>
      <c r="C272">
        <v>79893406</v>
      </c>
      <c r="D272">
        <v>982</v>
      </c>
      <c r="E272">
        <v>78663042</v>
      </c>
      <c r="F272">
        <v>80920413</v>
      </c>
      <c r="G272">
        <v>0</v>
      </c>
      <c r="H272" t="s">
        <v>2317</v>
      </c>
      <c r="I272" t="s">
        <v>88</v>
      </c>
      <c r="J272" t="s">
        <v>2318</v>
      </c>
      <c r="K272" t="s">
        <v>2370</v>
      </c>
      <c r="L272" s="69">
        <v>0.15354100000000001</v>
      </c>
      <c r="M272" s="1">
        <v>-8.8966199999999995E-2</v>
      </c>
      <c r="N272" s="1">
        <v>7.7172999999999999E-3</v>
      </c>
      <c r="O272" s="127">
        <v>30.0215</v>
      </c>
      <c r="P272" s="128">
        <v>1</v>
      </c>
      <c r="Q272" t="s">
        <v>1449</v>
      </c>
      <c r="R272" t="s">
        <v>1444</v>
      </c>
      <c r="S272" s="130" t="s">
        <v>1444</v>
      </c>
      <c r="T272" s="130" t="s">
        <v>1444</v>
      </c>
      <c r="U272" s="129" t="s">
        <v>1453</v>
      </c>
      <c r="V272" s="130" t="s">
        <v>1444</v>
      </c>
      <c r="W272" s="129"/>
      <c r="X272" s="129">
        <v>5.0419999999999998</v>
      </c>
      <c r="Y272" s="129"/>
      <c r="Z272" s="129"/>
      <c r="AA272" s="129"/>
      <c r="AB272" s="129"/>
      <c r="AC272" s="129" t="s">
        <v>1443</v>
      </c>
    </row>
    <row r="273" spans="1:29" customFormat="1" ht="15" x14ac:dyDescent="0.2">
      <c r="A273" t="s">
        <v>1982</v>
      </c>
      <c r="B273">
        <v>17</v>
      </c>
      <c r="C273">
        <v>7166093</v>
      </c>
      <c r="D273">
        <v>463</v>
      </c>
      <c r="E273">
        <v>6166093</v>
      </c>
      <c r="F273">
        <v>8166093</v>
      </c>
      <c r="G273">
        <v>0</v>
      </c>
      <c r="H273" t="s">
        <v>2317</v>
      </c>
      <c r="I273" t="s">
        <v>88</v>
      </c>
      <c r="J273" t="s">
        <v>2318</v>
      </c>
      <c r="K273" t="s">
        <v>1983</v>
      </c>
      <c r="L273" s="69">
        <v>6.0392299999999996E-3</v>
      </c>
      <c r="M273" s="1">
        <v>0.27831699999999998</v>
      </c>
      <c r="N273" s="1">
        <v>3.9421499999999998E-2</v>
      </c>
      <c r="O273" s="127">
        <v>11.778700000000001</v>
      </c>
      <c r="P273" s="128" t="s">
        <v>186</v>
      </c>
      <c r="Q273" t="s">
        <v>1449</v>
      </c>
      <c r="R273" t="s">
        <v>1444</v>
      </c>
      <c r="S273" s="130" t="s">
        <v>1444</v>
      </c>
      <c r="T273" s="130" t="s">
        <v>1444</v>
      </c>
      <c r="U273" s="129" t="s">
        <v>1453</v>
      </c>
      <c r="V273" s="130" t="s">
        <v>1444</v>
      </c>
      <c r="W273" s="129"/>
      <c r="X273" s="129">
        <v>0.84399999999999997</v>
      </c>
      <c r="Y273" s="129"/>
      <c r="Z273" s="129"/>
      <c r="AA273" s="129"/>
      <c r="AB273" s="129"/>
      <c r="AC273" s="129" t="s">
        <v>1443</v>
      </c>
    </row>
    <row r="274" spans="1:29" customFormat="1" ht="15" x14ac:dyDescent="0.2">
      <c r="A274" t="s">
        <v>2371</v>
      </c>
      <c r="B274">
        <v>17</v>
      </c>
      <c r="C274">
        <v>37805958</v>
      </c>
      <c r="D274">
        <v>3331</v>
      </c>
      <c r="E274">
        <v>36805958</v>
      </c>
      <c r="F274">
        <v>38834098</v>
      </c>
      <c r="G274">
        <v>0</v>
      </c>
      <c r="H274" t="s">
        <v>2317</v>
      </c>
      <c r="I274" t="s">
        <v>88</v>
      </c>
      <c r="J274" t="s">
        <v>2318</v>
      </c>
      <c r="K274" t="s">
        <v>2372</v>
      </c>
      <c r="L274" s="69">
        <v>4.5725999999999996E-3</v>
      </c>
      <c r="M274" s="1">
        <v>-0.38428699999999999</v>
      </c>
      <c r="N274" s="1">
        <v>4.19222E-2</v>
      </c>
      <c r="O274" s="127">
        <v>19.311699999999998</v>
      </c>
      <c r="P274" s="128" t="s">
        <v>186</v>
      </c>
      <c r="Q274" t="s">
        <v>1449</v>
      </c>
      <c r="R274" t="s">
        <v>1444</v>
      </c>
      <c r="S274" s="130" t="s">
        <v>1444</v>
      </c>
      <c r="T274" s="129" t="s">
        <v>2373</v>
      </c>
      <c r="U274" s="129" t="s">
        <v>1508</v>
      </c>
      <c r="V274" s="129" t="s">
        <v>1478</v>
      </c>
      <c r="W274" s="129">
        <v>3170</v>
      </c>
      <c r="X274" s="129">
        <v>2.6509999999999998</v>
      </c>
      <c r="Y274" s="130" t="s">
        <v>1444</v>
      </c>
      <c r="Z274" s="129"/>
      <c r="AA274" s="129"/>
      <c r="AB274" s="130" t="s">
        <v>1444</v>
      </c>
      <c r="AC274" s="129" t="s">
        <v>1443</v>
      </c>
    </row>
    <row r="275" spans="1:29" customFormat="1" ht="15" x14ac:dyDescent="0.2">
      <c r="A275" t="s">
        <v>2374</v>
      </c>
      <c r="B275">
        <v>19</v>
      </c>
      <c r="C275">
        <v>5827754</v>
      </c>
      <c r="D275">
        <v>788</v>
      </c>
      <c r="E275">
        <v>4811707</v>
      </c>
      <c r="F275">
        <v>6846266</v>
      </c>
      <c r="G275">
        <v>0</v>
      </c>
      <c r="H275" t="s">
        <v>2317</v>
      </c>
      <c r="I275" t="s">
        <v>88</v>
      </c>
      <c r="J275" t="s">
        <v>2318</v>
      </c>
      <c r="K275" t="s">
        <v>2375</v>
      </c>
      <c r="L275" s="69">
        <v>4.5017599999999998E-2</v>
      </c>
      <c r="M275" s="1">
        <v>0.12479</v>
      </c>
      <c r="N275" s="1">
        <v>1.35113E-2</v>
      </c>
      <c r="O275" s="127">
        <v>19.591899999999999</v>
      </c>
      <c r="P275" s="128">
        <v>1</v>
      </c>
      <c r="Q275" t="s">
        <v>1449</v>
      </c>
      <c r="R275" t="s">
        <v>1444</v>
      </c>
      <c r="S275" s="129" t="s">
        <v>424</v>
      </c>
      <c r="T275" s="129" t="s">
        <v>2376</v>
      </c>
      <c r="U275" s="129" t="s">
        <v>1493</v>
      </c>
      <c r="V275" s="129" t="s">
        <v>1445</v>
      </c>
      <c r="W275" s="129">
        <v>0</v>
      </c>
      <c r="X275" s="129"/>
      <c r="Y275" s="129" t="s">
        <v>1857</v>
      </c>
      <c r="Z275" s="129" t="s">
        <v>1557</v>
      </c>
      <c r="AA275" s="129"/>
      <c r="AB275" s="129">
        <v>0.65242100000000003</v>
      </c>
      <c r="AC275" s="129" t="s">
        <v>1491</v>
      </c>
    </row>
    <row r="276" spans="1:29" customFormat="1" ht="15" x14ac:dyDescent="0.2">
      <c r="A276" t="s">
        <v>2377</v>
      </c>
      <c r="B276">
        <v>19</v>
      </c>
      <c r="C276">
        <v>11974613</v>
      </c>
      <c r="D276">
        <v>412</v>
      </c>
      <c r="E276">
        <v>10886795</v>
      </c>
      <c r="F276">
        <v>12974613</v>
      </c>
      <c r="G276">
        <v>0</v>
      </c>
      <c r="H276" t="s">
        <v>2317</v>
      </c>
      <c r="I276" t="s">
        <v>88</v>
      </c>
      <c r="J276" t="s">
        <v>2318</v>
      </c>
      <c r="K276" t="s">
        <v>2378</v>
      </c>
      <c r="L276" s="69">
        <v>0.48665999999999998</v>
      </c>
      <c r="M276" s="1">
        <v>4.1305799999999997E-2</v>
      </c>
      <c r="N276" s="1">
        <v>5.6960700000000001E-3</v>
      </c>
      <c r="O276" s="127">
        <v>12.385300000000001</v>
      </c>
      <c r="P276" s="128" t="s">
        <v>186</v>
      </c>
      <c r="Q276" t="s">
        <v>1449</v>
      </c>
      <c r="R276" t="s">
        <v>1444</v>
      </c>
      <c r="S276" s="129" t="s">
        <v>2379</v>
      </c>
      <c r="T276" s="129" t="s">
        <v>2380</v>
      </c>
      <c r="U276" s="129" t="s">
        <v>1446</v>
      </c>
      <c r="V276" s="129" t="s">
        <v>1445</v>
      </c>
      <c r="W276" s="129">
        <v>0</v>
      </c>
      <c r="X276" s="129">
        <v>0.72099999999999997</v>
      </c>
      <c r="Y276" s="130" t="s">
        <v>1444</v>
      </c>
      <c r="Z276" s="129"/>
      <c r="AA276" s="129"/>
      <c r="AB276" s="130" t="s">
        <v>1444</v>
      </c>
      <c r="AC276" s="129" t="s">
        <v>1443</v>
      </c>
    </row>
    <row r="277" spans="1:29" customFormat="1" ht="15" x14ac:dyDescent="0.2">
      <c r="A277" t="s">
        <v>2381</v>
      </c>
      <c r="B277">
        <v>21</v>
      </c>
      <c r="C277">
        <v>14867990</v>
      </c>
      <c r="D277">
        <v>4347</v>
      </c>
      <c r="E277">
        <v>13862567</v>
      </c>
      <c r="F277">
        <v>15867990</v>
      </c>
      <c r="G277">
        <v>0</v>
      </c>
      <c r="H277" t="s">
        <v>2317</v>
      </c>
      <c r="I277" t="s">
        <v>88</v>
      </c>
      <c r="J277" t="s">
        <v>2318</v>
      </c>
      <c r="K277" t="s">
        <v>2382</v>
      </c>
      <c r="L277" s="69">
        <v>8.7984000000000007E-2</v>
      </c>
      <c r="M277" s="1">
        <v>8.0683400000000002E-2</v>
      </c>
      <c r="N277" s="1">
        <v>9.9555000000000008E-3</v>
      </c>
      <c r="O277" s="127">
        <v>15.275700000000001</v>
      </c>
      <c r="P277" s="128">
        <v>1</v>
      </c>
      <c r="Q277" t="s">
        <v>1449</v>
      </c>
      <c r="R277" t="s">
        <v>1444</v>
      </c>
      <c r="S277" s="129" t="s">
        <v>2383</v>
      </c>
      <c r="T277" s="129" t="s">
        <v>2384</v>
      </c>
      <c r="U277" s="129" t="s">
        <v>1479</v>
      </c>
      <c r="V277" s="129" t="s">
        <v>1478</v>
      </c>
      <c r="W277" s="129">
        <v>0</v>
      </c>
      <c r="X277" s="129">
        <v>4.6680000000000001</v>
      </c>
      <c r="Y277" s="130" t="s">
        <v>1444</v>
      </c>
      <c r="Z277" s="129"/>
      <c r="AA277" s="129"/>
      <c r="AB277" s="130" t="s">
        <v>1444</v>
      </c>
      <c r="AC277" s="129" t="s">
        <v>1443</v>
      </c>
    </row>
    <row r="278" spans="1:29" s="146" customFormat="1" ht="15" x14ac:dyDescent="0.2">
      <c r="A278" s="146" t="s">
        <v>2385</v>
      </c>
      <c r="B278" s="146">
        <v>4</v>
      </c>
      <c r="C278" s="146">
        <v>74457928</v>
      </c>
      <c r="D278" s="146">
        <v>3168</v>
      </c>
      <c r="E278" s="146">
        <v>73332591</v>
      </c>
      <c r="F278" s="146">
        <v>75728580</v>
      </c>
      <c r="G278" s="146">
        <v>0</v>
      </c>
      <c r="H278" s="146" t="s">
        <v>2386</v>
      </c>
      <c r="I278" s="146" t="s">
        <v>183</v>
      </c>
      <c r="J278" s="146" t="s">
        <v>2387</v>
      </c>
      <c r="K278" s="146" t="s">
        <v>2388</v>
      </c>
      <c r="L278" s="147">
        <v>0.695218</v>
      </c>
      <c r="M278" s="148">
        <v>-0.163436</v>
      </c>
      <c r="N278" s="148">
        <v>6.6551900000000001E-3</v>
      </c>
      <c r="O278" s="149">
        <v>132.446</v>
      </c>
      <c r="P278" s="150">
        <v>1</v>
      </c>
      <c r="Q278" s="146" t="s">
        <v>1454</v>
      </c>
      <c r="R278" s="146" t="s">
        <v>183</v>
      </c>
      <c r="S278" s="151" t="s">
        <v>183</v>
      </c>
      <c r="T278" s="151" t="s">
        <v>2389</v>
      </c>
      <c r="U278" s="151" t="s">
        <v>1457</v>
      </c>
      <c r="V278" s="151" t="s">
        <v>1445</v>
      </c>
      <c r="W278" s="151">
        <v>2923</v>
      </c>
      <c r="X278" s="151">
        <v>6.4939999999999998</v>
      </c>
      <c r="Y278" s="152" t="s">
        <v>1444</v>
      </c>
      <c r="Z278" s="151"/>
      <c r="AA278" s="151"/>
      <c r="AB278" s="152" t="s">
        <v>1444</v>
      </c>
      <c r="AC278" s="151" t="s">
        <v>1443</v>
      </c>
    </row>
    <row r="279" spans="1:29" customFormat="1" ht="15" x14ac:dyDescent="0.2">
      <c r="A279" t="s">
        <v>2390</v>
      </c>
      <c r="B279">
        <v>7</v>
      </c>
      <c r="C279">
        <v>55175089</v>
      </c>
      <c r="D279">
        <v>4210</v>
      </c>
      <c r="E279">
        <v>53840021</v>
      </c>
      <c r="F279">
        <v>56178527</v>
      </c>
      <c r="G279">
        <v>0</v>
      </c>
      <c r="H279" t="s">
        <v>2386</v>
      </c>
      <c r="I279" t="s">
        <v>183</v>
      </c>
      <c r="J279" t="s">
        <v>2387</v>
      </c>
      <c r="K279" t="s">
        <v>2391</v>
      </c>
      <c r="L279" s="69">
        <v>0.77774500000000002</v>
      </c>
      <c r="M279" s="1">
        <v>6.0061099999999999E-2</v>
      </c>
      <c r="N279" s="1">
        <v>7.3065700000000001E-3</v>
      </c>
      <c r="O279" s="127">
        <v>15.692</v>
      </c>
      <c r="P279" s="128">
        <v>1</v>
      </c>
      <c r="Q279" t="s">
        <v>1449</v>
      </c>
      <c r="R279" t="s">
        <v>1444</v>
      </c>
      <c r="S279" s="129" t="s">
        <v>2392</v>
      </c>
      <c r="T279" s="129" t="s">
        <v>2393</v>
      </c>
      <c r="U279" s="129" t="s">
        <v>1457</v>
      </c>
      <c r="V279" s="129" t="s">
        <v>1478</v>
      </c>
      <c r="W279" s="129">
        <v>4661</v>
      </c>
      <c r="X279" s="129">
        <v>1.4770000000000001</v>
      </c>
      <c r="Y279" s="130" t="s">
        <v>1444</v>
      </c>
      <c r="Z279" s="129"/>
      <c r="AA279" s="129"/>
      <c r="AB279" s="130" t="s">
        <v>1444</v>
      </c>
      <c r="AC279" s="129" t="s">
        <v>1443</v>
      </c>
    </row>
    <row r="280" spans="1:29" customFormat="1" ht="15" x14ac:dyDescent="0.2">
      <c r="A280" t="s">
        <v>2394</v>
      </c>
      <c r="B280">
        <v>9</v>
      </c>
      <c r="C280">
        <v>133266456</v>
      </c>
      <c r="D280">
        <v>7</v>
      </c>
      <c r="E280">
        <v>132257521</v>
      </c>
      <c r="F280">
        <v>134402020</v>
      </c>
      <c r="G280">
        <v>0</v>
      </c>
      <c r="H280" t="s">
        <v>2386</v>
      </c>
      <c r="I280" t="s">
        <v>183</v>
      </c>
      <c r="J280" t="s">
        <v>2387</v>
      </c>
      <c r="K280" t="s">
        <v>2395</v>
      </c>
      <c r="L280" s="69">
        <v>0.182509</v>
      </c>
      <c r="M280" s="1">
        <v>-8.1943199999999994E-2</v>
      </c>
      <c r="N280" s="1">
        <v>7.8178299999999996E-3</v>
      </c>
      <c r="O280" s="127">
        <v>24.978899999999999</v>
      </c>
      <c r="P280" s="128">
        <v>1</v>
      </c>
      <c r="Q280" t="s">
        <v>1449</v>
      </c>
      <c r="R280" t="s">
        <v>1444</v>
      </c>
      <c r="S280" s="129" t="s">
        <v>1764</v>
      </c>
      <c r="T280" s="129" t="s">
        <v>1765</v>
      </c>
      <c r="U280" s="129" t="s">
        <v>1446</v>
      </c>
      <c r="V280" s="129" t="s">
        <v>1445</v>
      </c>
      <c r="W280" s="129">
        <v>0</v>
      </c>
      <c r="X280" s="129">
        <v>7.4649999999999999</v>
      </c>
      <c r="Y280" s="130" t="s">
        <v>1444</v>
      </c>
      <c r="Z280" s="129"/>
      <c r="AA280" s="129"/>
      <c r="AB280" s="130" t="s">
        <v>1444</v>
      </c>
      <c r="AC280" s="129" t="s">
        <v>1443</v>
      </c>
    </row>
    <row r="281" spans="1:29" customFormat="1" ht="15" x14ac:dyDescent="0.2">
      <c r="A281" t="s">
        <v>2396</v>
      </c>
      <c r="B281">
        <v>19</v>
      </c>
      <c r="C281">
        <v>48700572</v>
      </c>
      <c r="D281">
        <v>29</v>
      </c>
      <c r="E281">
        <v>47655275</v>
      </c>
      <c r="F281">
        <v>49751698</v>
      </c>
      <c r="G281">
        <v>0</v>
      </c>
      <c r="H281" t="s">
        <v>2386</v>
      </c>
      <c r="I281" t="s">
        <v>183</v>
      </c>
      <c r="J281" t="s">
        <v>2387</v>
      </c>
      <c r="K281" t="s">
        <v>2397</v>
      </c>
      <c r="L281" s="69">
        <v>0.446102</v>
      </c>
      <c r="M281" s="1">
        <v>-5.7999000000000002E-2</v>
      </c>
      <c r="N281" s="1">
        <v>6.3108399999999999E-3</v>
      </c>
      <c r="O281" s="127">
        <v>19.407299999999999</v>
      </c>
      <c r="P281" s="128">
        <v>1</v>
      </c>
      <c r="Q281" t="s">
        <v>1449</v>
      </c>
      <c r="R281" t="s">
        <v>1444</v>
      </c>
      <c r="S281" s="129" t="s">
        <v>1781</v>
      </c>
      <c r="T281" s="129" t="s">
        <v>1782</v>
      </c>
      <c r="U281" s="129" t="s">
        <v>1446</v>
      </c>
      <c r="V281" s="129" t="s">
        <v>1445</v>
      </c>
      <c r="W281" s="129">
        <v>0</v>
      </c>
      <c r="X281" s="129">
        <v>3.2549999999999999</v>
      </c>
      <c r="Y281" s="130" t="s">
        <v>1444</v>
      </c>
      <c r="Z281" s="129"/>
      <c r="AA281" s="129"/>
      <c r="AB281" s="130" t="s">
        <v>1444</v>
      </c>
      <c r="AC281" s="129" t="s">
        <v>1443</v>
      </c>
    </row>
    <row r="282" spans="1:29" s="131" customFormat="1" ht="15" x14ac:dyDescent="0.2">
      <c r="A282" s="131" t="s">
        <v>2398</v>
      </c>
      <c r="B282" s="131">
        <v>1</v>
      </c>
      <c r="C282" s="131">
        <v>43258759</v>
      </c>
      <c r="D282" s="131">
        <v>2078</v>
      </c>
      <c r="E282" s="131">
        <v>42234142</v>
      </c>
      <c r="F282" s="131">
        <v>44292607</v>
      </c>
      <c r="G282" s="131">
        <v>0</v>
      </c>
      <c r="H282" s="131" t="s">
        <v>2399</v>
      </c>
      <c r="I282" s="131" t="s">
        <v>267</v>
      </c>
      <c r="J282" s="131" t="s">
        <v>2400</v>
      </c>
      <c r="K282" s="131" t="s">
        <v>2401</v>
      </c>
      <c r="L282" s="132">
        <v>0.405001</v>
      </c>
      <c r="M282" s="133">
        <v>6.5101300000000001E-2</v>
      </c>
      <c r="N282" s="133">
        <v>5.0764E-3</v>
      </c>
      <c r="O282" s="134">
        <v>36.921399999999998</v>
      </c>
      <c r="P282" s="135">
        <v>1</v>
      </c>
      <c r="Q282" s="131" t="s">
        <v>1449</v>
      </c>
      <c r="R282" s="131" t="s">
        <v>1444</v>
      </c>
      <c r="S282" s="136" t="s">
        <v>2402</v>
      </c>
      <c r="T282" s="136" t="s">
        <v>2403</v>
      </c>
      <c r="U282" s="136" t="s">
        <v>1457</v>
      </c>
      <c r="V282" s="136" t="s">
        <v>1445</v>
      </c>
      <c r="W282" s="136">
        <v>4401</v>
      </c>
      <c r="X282" s="136">
        <v>0.48</v>
      </c>
      <c r="Y282" s="137" t="s">
        <v>1444</v>
      </c>
      <c r="Z282" s="136"/>
      <c r="AA282" s="136"/>
      <c r="AB282" s="137" t="s">
        <v>1444</v>
      </c>
      <c r="AC282" s="136" t="s">
        <v>1443</v>
      </c>
    </row>
    <row r="283" spans="1:29" customFormat="1" ht="15" x14ac:dyDescent="0.2">
      <c r="A283" t="s">
        <v>2404</v>
      </c>
      <c r="B283">
        <v>1</v>
      </c>
      <c r="C283">
        <v>155183255</v>
      </c>
      <c r="D283">
        <v>46</v>
      </c>
      <c r="E283">
        <v>154158335</v>
      </c>
      <c r="F283">
        <v>156227811</v>
      </c>
      <c r="G283">
        <v>0</v>
      </c>
      <c r="H283" t="s">
        <v>2399</v>
      </c>
      <c r="I283" t="s">
        <v>267</v>
      </c>
      <c r="J283" t="s">
        <v>2400</v>
      </c>
      <c r="K283" t="s">
        <v>2405</v>
      </c>
      <c r="L283" s="69">
        <v>0.42110799999999998</v>
      </c>
      <c r="M283" s="1">
        <v>4.21056E-2</v>
      </c>
      <c r="N283" s="1">
        <v>5.0061200000000002E-3</v>
      </c>
      <c r="O283" s="127">
        <v>16.3902</v>
      </c>
      <c r="P283" s="128">
        <v>1</v>
      </c>
      <c r="Q283" t="s">
        <v>1449</v>
      </c>
      <c r="R283" t="s">
        <v>1444</v>
      </c>
      <c r="S283" s="129" t="s">
        <v>2406</v>
      </c>
      <c r="T283" s="129" t="s">
        <v>2407</v>
      </c>
      <c r="U283" s="129" t="s">
        <v>1457</v>
      </c>
      <c r="V283" s="129" t="s">
        <v>1445</v>
      </c>
      <c r="W283" s="129">
        <v>2569</v>
      </c>
      <c r="X283" s="129">
        <v>3.306</v>
      </c>
      <c r="Y283" s="130" t="s">
        <v>1444</v>
      </c>
      <c r="Z283" s="129"/>
      <c r="AA283" s="129"/>
      <c r="AB283" s="130" t="s">
        <v>1444</v>
      </c>
      <c r="AC283" s="129" t="s">
        <v>1443</v>
      </c>
    </row>
    <row r="284" spans="1:29" customFormat="1" ht="15" x14ac:dyDescent="0.2">
      <c r="A284" t="s">
        <v>2408</v>
      </c>
      <c r="B284">
        <v>1</v>
      </c>
      <c r="C284">
        <v>202031618</v>
      </c>
      <c r="D284">
        <v>2079</v>
      </c>
      <c r="E284">
        <v>201031618</v>
      </c>
      <c r="F284">
        <v>203046812</v>
      </c>
      <c r="G284">
        <v>0</v>
      </c>
      <c r="H284" t="s">
        <v>2399</v>
      </c>
      <c r="I284" t="s">
        <v>267</v>
      </c>
      <c r="J284" t="s">
        <v>2400</v>
      </c>
      <c r="K284" t="s">
        <v>2409</v>
      </c>
      <c r="L284" s="69">
        <v>0.76464299999999996</v>
      </c>
      <c r="M284" s="1">
        <v>-4.0832800000000002E-2</v>
      </c>
      <c r="N284" s="1">
        <v>5.9473399999999997E-3</v>
      </c>
      <c r="O284" s="127">
        <v>11.179399999999999</v>
      </c>
      <c r="P284" s="128" t="s">
        <v>186</v>
      </c>
      <c r="Q284" t="s">
        <v>1449</v>
      </c>
      <c r="R284" t="s">
        <v>1444</v>
      </c>
      <c r="S284" s="130" t="s">
        <v>1444</v>
      </c>
      <c r="T284" s="129" t="s">
        <v>2410</v>
      </c>
      <c r="U284" s="129" t="s">
        <v>1457</v>
      </c>
      <c r="V284" s="129" t="s">
        <v>2411</v>
      </c>
      <c r="W284" s="129">
        <v>2926</v>
      </c>
      <c r="X284" s="129">
        <v>1.67</v>
      </c>
      <c r="Y284" s="130" t="s">
        <v>1444</v>
      </c>
      <c r="Z284" s="129"/>
      <c r="AA284" s="129"/>
      <c r="AB284" s="130" t="s">
        <v>1444</v>
      </c>
      <c r="AC284" s="129" t="s">
        <v>1443</v>
      </c>
    </row>
    <row r="285" spans="1:29" customFormat="1" ht="15" x14ac:dyDescent="0.2">
      <c r="A285" t="s">
        <v>2412</v>
      </c>
      <c r="B285">
        <v>5</v>
      </c>
      <c r="C285">
        <v>698921</v>
      </c>
      <c r="D285">
        <v>155</v>
      </c>
      <c r="E285">
        <v>0</v>
      </c>
      <c r="F285">
        <v>1700654</v>
      </c>
      <c r="G285">
        <v>0</v>
      </c>
      <c r="H285" t="s">
        <v>2399</v>
      </c>
      <c r="I285" t="s">
        <v>267</v>
      </c>
      <c r="J285" t="s">
        <v>2400</v>
      </c>
      <c r="K285" t="s">
        <v>2413</v>
      </c>
      <c r="L285" s="69">
        <v>0.73081300000000005</v>
      </c>
      <c r="M285" s="1">
        <v>-5.7049700000000002E-2</v>
      </c>
      <c r="N285" s="1">
        <v>6.8551100000000002E-3</v>
      </c>
      <c r="O285" s="127">
        <v>16.063800000000001</v>
      </c>
      <c r="P285" s="128">
        <v>1</v>
      </c>
      <c r="Q285" t="s">
        <v>1449</v>
      </c>
      <c r="R285" t="s">
        <v>1444</v>
      </c>
      <c r="S285" s="130" t="s">
        <v>1444</v>
      </c>
      <c r="T285" s="129" t="s">
        <v>2414</v>
      </c>
      <c r="U285" s="129" t="s">
        <v>1457</v>
      </c>
      <c r="V285" s="129" t="s">
        <v>1478</v>
      </c>
      <c r="W285" s="129">
        <v>4091</v>
      </c>
      <c r="X285" s="129">
        <v>6.2880000000000003</v>
      </c>
      <c r="Y285" s="130" t="s">
        <v>1444</v>
      </c>
      <c r="Z285" s="129"/>
      <c r="AA285" s="129"/>
      <c r="AB285" s="130" t="s">
        <v>1444</v>
      </c>
      <c r="AC285" s="129" t="s">
        <v>1443</v>
      </c>
    </row>
    <row r="286" spans="1:29" s="138" customFormat="1" ht="15" x14ac:dyDescent="0.2">
      <c r="A286" s="138" t="s">
        <v>2415</v>
      </c>
      <c r="B286" s="138">
        <v>5</v>
      </c>
      <c r="C286" s="138">
        <v>157044058</v>
      </c>
      <c r="D286" s="138">
        <v>156</v>
      </c>
      <c r="E286" s="138">
        <v>154279967</v>
      </c>
      <c r="F286" s="138">
        <v>159146091</v>
      </c>
      <c r="G286" s="138">
        <v>0</v>
      </c>
      <c r="H286" s="138" t="s">
        <v>2399</v>
      </c>
      <c r="I286" s="138" t="s">
        <v>267</v>
      </c>
      <c r="J286" s="138" t="s">
        <v>2400</v>
      </c>
      <c r="K286" s="138" t="s">
        <v>2416</v>
      </c>
      <c r="L286" s="139">
        <v>0.48089999999999999</v>
      </c>
      <c r="M286" s="140">
        <v>-0.45608799999999999</v>
      </c>
      <c r="N286" s="140">
        <v>5.4935799999999996E-3</v>
      </c>
      <c r="O286" s="141">
        <v>1498.74</v>
      </c>
      <c r="P286" s="142">
        <v>1</v>
      </c>
      <c r="Q286" s="138" t="s">
        <v>1454</v>
      </c>
      <c r="R286" s="138" t="s">
        <v>267</v>
      </c>
      <c r="S286" s="143" t="s">
        <v>267</v>
      </c>
      <c r="T286" s="143" t="s">
        <v>2417</v>
      </c>
      <c r="U286" s="143" t="s">
        <v>1446</v>
      </c>
      <c r="V286" s="143" t="s">
        <v>1445</v>
      </c>
      <c r="W286" s="143">
        <v>0</v>
      </c>
      <c r="X286" s="143">
        <v>4.8000000000000001E-2</v>
      </c>
      <c r="Y286" s="144" t="s">
        <v>1444</v>
      </c>
      <c r="Z286" s="143"/>
      <c r="AA286" s="143"/>
      <c r="AB286" s="144" t="s">
        <v>1444</v>
      </c>
      <c r="AC286" s="143" t="s">
        <v>1443</v>
      </c>
    </row>
    <row r="287" spans="1:29" customFormat="1" ht="15" x14ac:dyDescent="0.2">
      <c r="A287" t="s">
        <v>2418</v>
      </c>
      <c r="B287">
        <v>6</v>
      </c>
      <c r="C287">
        <v>31271741</v>
      </c>
      <c r="D287">
        <v>6415</v>
      </c>
      <c r="E287">
        <v>25500000</v>
      </c>
      <c r="F287">
        <v>34000000</v>
      </c>
      <c r="G287">
        <v>1</v>
      </c>
      <c r="H287" t="s">
        <v>2399</v>
      </c>
      <c r="I287" t="s">
        <v>267</v>
      </c>
      <c r="J287" t="s">
        <v>2400</v>
      </c>
      <c r="K287" t="s">
        <v>2419</v>
      </c>
      <c r="L287" s="69">
        <v>0.37862000000000001</v>
      </c>
      <c r="M287" s="1">
        <v>3.5225300000000001E-2</v>
      </c>
      <c r="N287" s="1">
        <v>5.0908999999999998E-3</v>
      </c>
      <c r="O287" s="127">
        <v>11.3429</v>
      </c>
      <c r="P287" s="128" t="s">
        <v>186</v>
      </c>
      <c r="Q287" t="s">
        <v>1449</v>
      </c>
      <c r="R287" t="s">
        <v>1444</v>
      </c>
      <c r="S287" s="129" t="s">
        <v>2420</v>
      </c>
      <c r="T287" s="129" t="s">
        <v>2421</v>
      </c>
      <c r="U287" s="129" t="s">
        <v>1508</v>
      </c>
      <c r="V287" s="129" t="s">
        <v>2411</v>
      </c>
      <c r="W287" s="129">
        <v>3831</v>
      </c>
      <c r="X287" s="129">
        <v>11.1</v>
      </c>
      <c r="Y287" s="130" t="s">
        <v>1444</v>
      </c>
      <c r="Z287" s="129"/>
      <c r="AA287" s="129"/>
      <c r="AB287" s="130" t="s">
        <v>1444</v>
      </c>
      <c r="AC287" s="129" t="s">
        <v>1443</v>
      </c>
    </row>
    <row r="288" spans="1:29" customFormat="1" ht="15" x14ac:dyDescent="0.2">
      <c r="A288" t="s">
        <v>2422</v>
      </c>
      <c r="B288">
        <v>7</v>
      </c>
      <c r="C288">
        <v>151716038</v>
      </c>
      <c r="D288">
        <v>4292</v>
      </c>
      <c r="E288">
        <v>150714408</v>
      </c>
      <c r="F288">
        <v>152718450</v>
      </c>
      <c r="G288">
        <v>0</v>
      </c>
      <c r="H288" t="s">
        <v>2399</v>
      </c>
      <c r="I288" t="s">
        <v>267</v>
      </c>
      <c r="J288" t="s">
        <v>2400</v>
      </c>
      <c r="K288" t="s">
        <v>2423</v>
      </c>
      <c r="L288" s="69">
        <v>0.27818100000000001</v>
      </c>
      <c r="M288" s="1">
        <v>3.8565200000000001E-2</v>
      </c>
      <c r="N288" s="1">
        <v>5.50841E-3</v>
      </c>
      <c r="O288" s="127">
        <v>11.5954</v>
      </c>
      <c r="P288" s="128" t="s">
        <v>186</v>
      </c>
      <c r="Q288" t="s">
        <v>1449</v>
      </c>
      <c r="R288" t="s">
        <v>1444</v>
      </c>
      <c r="S288" s="129" t="s">
        <v>1911</v>
      </c>
      <c r="T288" s="129" t="s">
        <v>1912</v>
      </c>
      <c r="U288" s="129" t="s">
        <v>1446</v>
      </c>
      <c r="V288" s="129" t="s">
        <v>1445</v>
      </c>
      <c r="W288" s="129">
        <v>0</v>
      </c>
      <c r="X288" s="129">
        <v>0.105</v>
      </c>
      <c r="Y288" s="130" t="s">
        <v>1444</v>
      </c>
      <c r="Z288" s="129"/>
      <c r="AA288" s="129"/>
      <c r="AB288" s="130" t="s">
        <v>1444</v>
      </c>
      <c r="AC288" s="129" t="s">
        <v>1443</v>
      </c>
    </row>
    <row r="289" spans="1:29" customFormat="1" ht="15" x14ac:dyDescent="0.2">
      <c r="A289" t="s">
        <v>2081</v>
      </c>
      <c r="B289">
        <v>8</v>
      </c>
      <c r="C289">
        <v>125494452</v>
      </c>
      <c r="D289">
        <v>1194</v>
      </c>
      <c r="E289">
        <v>124463528</v>
      </c>
      <c r="F289">
        <v>126494452</v>
      </c>
      <c r="G289">
        <v>0</v>
      </c>
      <c r="H289" t="s">
        <v>2399</v>
      </c>
      <c r="I289" t="s">
        <v>267</v>
      </c>
      <c r="J289" t="s">
        <v>2400</v>
      </c>
      <c r="K289" t="s">
        <v>2082</v>
      </c>
      <c r="L289" s="69">
        <v>0.37801800000000002</v>
      </c>
      <c r="M289" s="1">
        <v>-4.8750700000000001E-2</v>
      </c>
      <c r="N289" s="1">
        <v>5.1727300000000004E-3</v>
      </c>
      <c r="O289" s="127">
        <v>20.364599999999999</v>
      </c>
      <c r="P289" s="128">
        <v>1</v>
      </c>
      <c r="Q289" t="s">
        <v>1449</v>
      </c>
      <c r="R289" t="s">
        <v>1444</v>
      </c>
      <c r="S289" s="130" t="s">
        <v>1444</v>
      </c>
      <c r="T289" s="129" t="s">
        <v>2083</v>
      </c>
      <c r="U289" s="129" t="s">
        <v>1479</v>
      </c>
      <c r="V289" s="129" t="s">
        <v>1478</v>
      </c>
      <c r="W289" s="129">
        <v>0</v>
      </c>
      <c r="X289" s="129">
        <v>2.1999999999999999E-2</v>
      </c>
      <c r="Y289" s="130" t="s">
        <v>1444</v>
      </c>
      <c r="Z289" s="129"/>
      <c r="AA289" s="129"/>
      <c r="AB289" s="130" t="s">
        <v>1444</v>
      </c>
      <c r="AC289" s="129" t="s">
        <v>1443</v>
      </c>
    </row>
    <row r="290" spans="1:29" customFormat="1" ht="15" x14ac:dyDescent="0.2">
      <c r="A290" t="s">
        <v>2424</v>
      </c>
      <c r="B290">
        <v>11</v>
      </c>
      <c r="C290">
        <v>65789645</v>
      </c>
      <c r="D290">
        <v>968</v>
      </c>
      <c r="E290">
        <v>64678917</v>
      </c>
      <c r="F290">
        <v>66802675</v>
      </c>
      <c r="G290">
        <v>0</v>
      </c>
      <c r="H290" t="s">
        <v>2399</v>
      </c>
      <c r="I290" t="s">
        <v>267</v>
      </c>
      <c r="J290" t="s">
        <v>2400</v>
      </c>
      <c r="K290" t="s">
        <v>2425</v>
      </c>
      <c r="L290" s="69">
        <v>0.34063199999999999</v>
      </c>
      <c r="M290" s="1">
        <v>3.9698499999999998E-2</v>
      </c>
      <c r="N290" s="1">
        <v>5.2468000000000002E-3</v>
      </c>
      <c r="O290" s="127">
        <v>13.4154</v>
      </c>
      <c r="P290" s="128" t="s">
        <v>186</v>
      </c>
      <c r="Q290" t="s">
        <v>1449</v>
      </c>
      <c r="R290" t="s">
        <v>1444</v>
      </c>
      <c r="S290" s="129" t="s">
        <v>2426</v>
      </c>
      <c r="T290" s="129" t="s">
        <v>2427</v>
      </c>
      <c r="U290" s="129" t="s">
        <v>1479</v>
      </c>
      <c r="V290" s="129" t="s">
        <v>1478</v>
      </c>
      <c r="W290" s="129">
        <v>0</v>
      </c>
      <c r="X290" s="129"/>
      <c r="Y290" s="130" t="s">
        <v>1444</v>
      </c>
      <c r="Z290" s="129"/>
      <c r="AA290" s="129">
        <v>475</v>
      </c>
      <c r="AB290" s="130" t="s">
        <v>1444</v>
      </c>
      <c r="AC290" s="129" t="s">
        <v>1443</v>
      </c>
    </row>
    <row r="291" spans="1:29" customFormat="1" ht="15" x14ac:dyDescent="0.2">
      <c r="A291" t="s">
        <v>2428</v>
      </c>
      <c r="B291">
        <v>15</v>
      </c>
      <c r="C291">
        <v>38943156</v>
      </c>
      <c r="D291">
        <v>2218</v>
      </c>
      <c r="E291">
        <v>37921650</v>
      </c>
      <c r="F291">
        <v>39943156</v>
      </c>
      <c r="G291">
        <v>0</v>
      </c>
      <c r="H291" t="s">
        <v>2399</v>
      </c>
      <c r="I291" t="s">
        <v>267</v>
      </c>
      <c r="J291" t="s">
        <v>2400</v>
      </c>
      <c r="K291" t="s">
        <v>2429</v>
      </c>
      <c r="L291" s="69">
        <v>0.428981</v>
      </c>
      <c r="M291" s="1">
        <v>-3.52173E-2</v>
      </c>
      <c r="N291" s="1">
        <v>5.1773799999999997E-3</v>
      </c>
      <c r="O291" s="127">
        <v>10.9869</v>
      </c>
      <c r="P291" s="128" t="s">
        <v>186</v>
      </c>
      <c r="Q291" t="s">
        <v>1449</v>
      </c>
      <c r="R291" t="s">
        <v>1444</v>
      </c>
      <c r="S291" s="129" t="s">
        <v>2430</v>
      </c>
      <c r="T291" s="129" t="s">
        <v>2431</v>
      </c>
      <c r="U291" s="129" t="s">
        <v>1479</v>
      </c>
      <c r="V291" s="129" t="s">
        <v>1478</v>
      </c>
      <c r="W291" s="129">
        <v>0</v>
      </c>
      <c r="X291" s="129">
        <v>4.5670000000000002</v>
      </c>
      <c r="Y291" s="130" t="s">
        <v>1444</v>
      </c>
      <c r="Z291" s="129"/>
      <c r="AA291" s="129"/>
      <c r="AB291" s="130" t="s">
        <v>1444</v>
      </c>
      <c r="AC291" s="129" t="s">
        <v>1443</v>
      </c>
    </row>
    <row r="292" spans="1:29" customFormat="1" ht="15" x14ac:dyDescent="0.2">
      <c r="A292" t="s">
        <v>2432</v>
      </c>
      <c r="B292">
        <v>15</v>
      </c>
      <c r="C292">
        <v>58387469</v>
      </c>
      <c r="D292">
        <v>962</v>
      </c>
      <c r="E292">
        <v>57378979</v>
      </c>
      <c r="F292">
        <v>59450219</v>
      </c>
      <c r="G292">
        <v>0</v>
      </c>
      <c r="H292" t="s">
        <v>2399</v>
      </c>
      <c r="I292" t="s">
        <v>267</v>
      </c>
      <c r="J292" t="s">
        <v>2400</v>
      </c>
      <c r="K292" t="s">
        <v>2433</v>
      </c>
      <c r="L292" s="69">
        <v>0.35298800000000002</v>
      </c>
      <c r="M292" s="1">
        <v>6.3730200000000001E-2</v>
      </c>
      <c r="N292" s="1">
        <v>5.1819300000000004E-3</v>
      </c>
      <c r="O292" s="127">
        <v>34.035200000000003</v>
      </c>
      <c r="P292" s="128">
        <v>1</v>
      </c>
      <c r="Q292" t="s">
        <v>1449</v>
      </c>
      <c r="R292" t="s">
        <v>1444</v>
      </c>
      <c r="S292" s="129" t="s">
        <v>2434</v>
      </c>
      <c r="T292" s="129" t="s">
        <v>2435</v>
      </c>
      <c r="U292" s="129" t="s">
        <v>1479</v>
      </c>
      <c r="V292" s="129" t="s">
        <v>1575</v>
      </c>
      <c r="W292" s="129"/>
      <c r="X292" s="129">
        <v>2.633</v>
      </c>
      <c r="Y292" s="129"/>
      <c r="Z292" s="129"/>
      <c r="AA292" s="129"/>
      <c r="AB292" s="129"/>
      <c r="AC292" s="129" t="s">
        <v>1443</v>
      </c>
    </row>
    <row r="293" spans="1:29" customFormat="1" ht="15" x14ac:dyDescent="0.2">
      <c r="A293" t="s">
        <v>2218</v>
      </c>
      <c r="B293">
        <v>16</v>
      </c>
      <c r="C293">
        <v>20381010</v>
      </c>
      <c r="D293">
        <v>1606</v>
      </c>
      <c r="E293">
        <v>19335834</v>
      </c>
      <c r="F293">
        <v>21403450</v>
      </c>
      <c r="G293">
        <v>0</v>
      </c>
      <c r="H293" t="s">
        <v>2399</v>
      </c>
      <c r="I293" t="s">
        <v>267</v>
      </c>
      <c r="J293" t="s">
        <v>2400</v>
      </c>
      <c r="K293" t="s">
        <v>2219</v>
      </c>
      <c r="L293" s="69">
        <v>0.190747</v>
      </c>
      <c r="M293" s="1">
        <v>-0.106401</v>
      </c>
      <c r="N293" s="1">
        <v>6.3488900000000003E-3</v>
      </c>
      <c r="O293" s="127">
        <v>62.312899999999999</v>
      </c>
      <c r="P293" s="128">
        <v>1</v>
      </c>
      <c r="Q293" t="s">
        <v>1449</v>
      </c>
      <c r="R293" t="s">
        <v>1444</v>
      </c>
      <c r="S293" s="129" t="s">
        <v>1475</v>
      </c>
      <c r="T293" s="129" t="s">
        <v>1474</v>
      </c>
      <c r="U293" s="129" t="s">
        <v>1446</v>
      </c>
      <c r="V293" s="129" t="s">
        <v>1445</v>
      </c>
      <c r="W293" s="129">
        <v>0</v>
      </c>
      <c r="X293" s="129">
        <v>13.32</v>
      </c>
      <c r="Y293" s="130" t="s">
        <v>1444</v>
      </c>
      <c r="Z293" s="129"/>
      <c r="AA293" s="129">
        <v>333</v>
      </c>
      <c r="AB293" s="130" t="s">
        <v>1444</v>
      </c>
      <c r="AC293" s="129" t="s">
        <v>1443</v>
      </c>
    </row>
    <row r="294" spans="1:29" customFormat="1" ht="15" x14ac:dyDescent="0.2">
      <c r="A294" t="s">
        <v>2436</v>
      </c>
      <c r="B294">
        <v>17</v>
      </c>
      <c r="C294">
        <v>68827664</v>
      </c>
      <c r="D294">
        <v>112</v>
      </c>
      <c r="E294">
        <v>67557338</v>
      </c>
      <c r="F294">
        <v>70085137</v>
      </c>
      <c r="G294">
        <v>0</v>
      </c>
      <c r="H294" t="s">
        <v>2399</v>
      </c>
      <c r="I294" t="s">
        <v>267</v>
      </c>
      <c r="J294" t="s">
        <v>2400</v>
      </c>
      <c r="K294" t="s">
        <v>2437</v>
      </c>
      <c r="L294" s="69">
        <v>5.7514599999999999E-2</v>
      </c>
      <c r="M294" s="1">
        <v>0.22667499999999999</v>
      </c>
      <c r="N294" s="1">
        <v>1.08699E-2</v>
      </c>
      <c r="O294" s="127">
        <v>95.8476</v>
      </c>
      <c r="P294" s="128">
        <v>1</v>
      </c>
      <c r="Q294" t="s">
        <v>1449</v>
      </c>
      <c r="R294" t="s">
        <v>1444</v>
      </c>
      <c r="S294" s="130" t="s">
        <v>1444</v>
      </c>
      <c r="T294" s="130" t="s">
        <v>1444</v>
      </c>
      <c r="U294" s="129" t="s">
        <v>1453</v>
      </c>
      <c r="V294" s="130" t="s">
        <v>1444</v>
      </c>
      <c r="W294" s="129"/>
      <c r="X294" s="129">
        <v>8.5999999999999993E-2</v>
      </c>
      <c r="Y294" s="129"/>
      <c r="Z294" s="129"/>
      <c r="AA294" s="129"/>
      <c r="AB294" s="129"/>
      <c r="AC294" s="129" t="s">
        <v>1443</v>
      </c>
    </row>
    <row r="295" spans="1:29" customFormat="1" ht="15" x14ac:dyDescent="0.2">
      <c r="A295" t="s">
        <v>2438</v>
      </c>
      <c r="B295">
        <v>19</v>
      </c>
      <c r="C295">
        <v>41319286</v>
      </c>
      <c r="D295">
        <v>637</v>
      </c>
      <c r="E295">
        <v>40284181</v>
      </c>
      <c r="F295">
        <v>42320115</v>
      </c>
      <c r="G295">
        <v>0</v>
      </c>
      <c r="H295" t="s">
        <v>2399</v>
      </c>
      <c r="I295" t="s">
        <v>267</v>
      </c>
      <c r="J295" t="s">
        <v>2400</v>
      </c>
      <c r="K295" t="s">
        <v>2439</v>
      </c>
      <c r="L295" s="69">
        <v>0.16264300000000001</v>
      </c>
      <c r="M295" s="1">
        <v>-4.8121799999999999E-2</v>
      </c>
      <c r="N295" s="1">
        <v>6.7010400000000001E-3</v>
      </c>
      <c r="O295" s="127">
        <v>12.1607</v>
      </c>
      <c r="P295" s="128" t="s">
        <v>186</v>
      </c>
      <c r="Q295" t="s">
        <v>1449</v>
      </c>
      <c r="R295" t="s">
        <v>1444</v>
      </c>
      <c r="S295" s="129" t="s">
        <v>2440</v>
      </c>
      <c r="T295" s="129" t="s">
        <v>2441</v>
      </c>
      <c r="U295" s="129" t="s">
        <v>1446</v>
      </c>
      <c r="V295" s="129" t="s">
        <v>1445</v>
      </c>
      <c r="W295" s="129">
        <v>0</v>
      </c>
      <c r="X295" s="129">
        <v>4.4269999999999996</v>
      </c>
      <c r="Y295" s="130" t="s">
        <v>1444</v>
      </c>
      <c r="Z295" s="129"/>
      <c r="AA295" s="129"/>
      <c r="AB295" s="130" t="s">
        <v>1444</v>
      </c>
      <c r="AC295" s="129" t="s">
        <v>1443</v>
      </c>
    </row>
  </sheetData>
  <autoFilter ref="A6:AC192" xr:uid="{6C27285B-A3EF-8F46-BAED-759095931849}"/>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22123-A127-9943-88FB-591B515BC437}">
  <dimension ref="A1:L31"/>
  <sheetViews>
    <sheetView zoomScale="113" workbookViewId="0"/>
  </sheetViews>
  <sheetFormatPr baseColWidth="10" defaultColWidth="11.5" defaultRowHeight="15" x14ac:dyDescent="0.2"/>
  <cols>
    <col min="3" max="12" width="10.83203125" style="12"/>
  </cols>
  <sheetData>
    <row r="1" spans="1:12" ht="16" x14ac:dyDescent="0.2">
      <c r="A1" s="195" t="s">
        <v>2570</v>
      </c>
    </row>
    <row r="2" spans="1:12" x14ac:dyDescent="0.2">
      <c r="A2" t="s">
        <v>274</v>
      </c>
    </row>
    <row r="4" spans="1:12" ht="16" x14ac:dyDescent="0.2">
      <c r="A4" s="51"/>
      <c r="B4" s="52"/>
      <c r="C4" s="222" t="s">
        <v>201</v>
      </c>
      <c r="D4" s="222"/>
      <c r="E4" s="222"/>
      <c r="F4" s="222" t="s">
        <v>1439</v>
      </c>
      <c r="G4" s="222"/>
      <c r="H4" s="222" t="s">
        <v>1440</v>
      </c>
      <c r="I4" s="222"/>
      <c r="J4" s="222" t="s">
        <v>1441</v>
      </c>
      <c r="K4" s="222"/>
      <c r="L4" s="53" t="s">
        <v>202</v>
      </c>
    </row>
    <row r="5" spans="1:12" ht="16" x14ac:dyDescent="0.2">
      <c r="A5" s="216"/>
      <c r="B5" s="218" t="s">
        <v>203</v>
      </c>
      <c r="C5" s="220" t="s">
        <v>1442</v>
      </c>
      <c r="D5" s="220" t="s">
        <v>291</v>
      </c>
      <c r="E5" s="220" t="s">
        <v>220</v>
      </c>
      <c r="F5" s="220" t="s">
        <v>204</v>
      </c>
      <c r="G5" s="20" t="s">
        <v>205</v>
      </c>
      <c r="H5" s="220" t="s">
        <v>204</v>
      </c>
      <c r="I5" s="20" t="s">
        <v>205</v>
      </c>
      <c r="J5" s="220" t="s">
        <v>204</v>
      </c>
      <c r="K5" s="20" t="s">
        <v>205</v>
      </c>
      <c r="L5" s="54" t="s">
        <v>205</v>
      </c>
    </row>
    <row r="6" spans="1:12" ht="16" x14ac:dyDescent="0.2">
      <c r="A6" s="217"/>
      <c r="B6" s="219"/>
      <c r="C6" s="221"/>
      <c r="D6" s="221"/>
      <c r="E6" s="221"/>
      <c r="F6" s="221"/>
      <c r="G6" s="21" t="s">
        <v>206</v>
      </c>
      <c r="H6" s="221"/>
      <c r="I6" s="21" t="s">
        <v>207</v>
      </c>
      <c r="J6" s="221"/>
      <c r="K6" s="21" t="s">
        <v>207</v>
      </c>
      <c r="L6" s="55" t="s">
        <v>208</v>
      </c>
    </row>
    <row r="7" spans="1:12" ht="16" x14ac:dyDescent="0.2">
      <c r="A7" s="217"/>
      <c r="B7" s="219"/>
      <c r="C7" s="238"/>
      <c r="D7" s="238"/>
      <c r="E7" s="221"/>
      <c r="F7" s="221"/>
      <c r="G7" s="21" t="s">
        <v>47</v>
      </c>
      <c r="H7" s="221"/>
      <c r="I7" s="21" t="s">
        <v>47</v>
      </c>
      <c r="J7" s="221"/>
      <c r="K7" s="21" t="s">
        <v>47</v>
      </c>
      <c r="L7" s="55" t="s">
        <v>47</v>
      </c>
    </row>
    <row r="8" spans="1:12" x14ac:dyDescent="0.2">
      <c r="A8" s="223" t="s">
        <v>209</v>
      </c>
      <c r="B8" s="226" t="s">
        <v>210</v>
      </c>
      <c r="C8" s="56">
        <v>6.2799999999999995E-2</v>
      </c>
      <c r="D8" s="56">
        <v>6.6400000000000001E-2</v>
      </c>
      <c r="E8" s="56">
        <v>6.6900000000000001E-2</v>
      </c>
      <c r="F8" s="57">
        <v>-4.0600000000000002E-3</v>
      </c>
      <c r="G8" s="228">
        <v>0.83799999999999997</v>
      </c>
      <c r="H8" s="56">
        <v>-3.5000000000000001E-3</v>
      </c>
      <c r="I8" s="228">
        <v>8.2000000000000003E-2</v>
      </c>
      <c r="J8" s="56">
        <v>-5.1999999999999995E-4</v>
      </c>
      <c r="K8" s="231">
        <v>2.7E-2</v>
      </c>
      <c r="L8" s="239">
        <v>5.4800000000000001E-2</v>
      </c>
    </row>
    <row r="9" spans="1:12" x14ac:dyDescent="0.2">
      <c r="A9" s="224"/>
      <c r="B9" s="227"/>
      <c r="C9" s="58">
        <v>1.7799999999999999E-3</v>
      </c>
      <c r="D9" s="58">
        <v>9.6000000000000002E-4</v>
      </c>
      <c r="E9" s="58">
        <v>1.0200000000000001E-3</v>
      </c>
      <c r="F9" s="59">
        <v>2.0200000000000001E-3</v>
      </c>
      <c r="G9" s="229"/>
      <c r="H9" s="58">
        <v>2E-3</v>
      </c>
      <c r="I9" s="229"/>
      <c r="J9" s="58">
        <v>1.2999999999999999E-3</v>
      </c>
      <c r="K9" s="232"/>
      <c r="L9" s="240"/>
    </row>
    <row r="10" spans="1:12" ht="16" x14ac:dyDescent="0.2">
      <c r="A10" s="224"/>
      <c r="B10" s="227"/>
      <c r="C10" s="49"/>
      <c r="D10" s="49"/>
      <c r="E10" s="49"/>
      <c r="F10" s="59" t="s">
        <v>211</v>
      </c>
      <c r="G10" s="229"/>
      <c r="H10" s="58" t="s">
        <v>212</v>
      </c>
      <c r="I10" s="229"/>
      <c r="J10" s="58" t="s">
        <v>213</v>
      </c>
      <c r="K10" s="232"/>
      <c r="L10" s="240"/>
    </row>
    <row r="11" spans="1:12" x14ac:dyDescent="0.2">
      <c r="A11" s="224"/>
      <c r="B11" s="226" t="s">
        <v>214</v>
      </c>
      <c r="C11" s="56">
        <v>6.0699999999999997E-2</v>
      </c>
      <c r="D11" s="56">
        <v>5.9299999999999999E-2</v>
      </c>
      <c r="E11" s="56">
        <v>6.4199999999999993E-2</v>
      </c>
      <c r="F11" s="56">
        <v>-3.5000000000000001E-3</v>
      </c>
      <c r="G11" s="229"/>
      <c r="H11" s="56">
        <v>1.4E-3</v>
      </c>
      <c r="I11" s="229"/>
      <c r="J11" s="57">
        <v>-4.8999999999999998E-3</v>
      </c>
      <c r="K11" s="232"/>
      <c r="L11" s="240"/>
    </row>
    <row r="12" spans="1:12" x14ac:dyDescent="0.2">
      <c r="A12" s="224"/>
      <c r="B12" s="227"/>
      <c r="C12" s="58">
        <v>1.73E-3</v>
      </c>
      <c r="D12" s="58">
        <v>1.2999999999999999E-3</v>
      </c>
      <c r="E12" s="58">
        <v>1.07E-3</v>
      </c>
      <c r="F12" s="58">
        <v>1.9499999999999999E-3</v>
      </c>
      <c r="G12" s="229"/>
      <c r="H12" s="58">
        <v>2.0999999999999999E-3</v>
      </c>
      <c r="I12" s="229"/>
      <c r="J12" s="59">
        <v>1.6000000000000001E-3</v>
      </c>
      <c r="K12" s="232"/>
      <c r="L12" s="240"/>
    </row>
    <row r="13" spans="1:12" ht="16" x14ac:dyDescent="0.2">
      <c r="A13" s="225"/>
      <c r="B13" s="234"/>
      <c r="C13" s="50"/>
      <c r="D13" s="50"/>
      <c r="E13" s="50"/>
      <c r="F13" s="60" t="s">
        <v>215</v>
      </c>
      <c r="G13" s="230"/>
      <c r="H13" s="60" t="s">
        <v>216</v>
      </c>
      <c r="I13" s="230"/>
      <c r="J13" s="61" t="s">
        <v>217</v>
      </c>
      <c r="K13" s="233"/>
      <c r="L13" s="241"/>
    </row>
    <row r="14" spans="1:12" x14ac:dyDescent="0.2">
      <c r="A14" s="224" t="s">
        <v>218</v>
      </c>
      <c r="B14" s="227" t="s">
        <v>210</v>
      </c>
      <c r="C14" s="58">
        <v>1.1339999999999999</v>
      </c>
      <c r="D14" s="58">
        <v>1.1359999999999999</v>
      </c>
      <c r="E14" s="58">
        <v>1.1399999999999999</v>
      </c>
      <c r="F14" s="58">
        <v>-6.0499999999999998E-3</v>
      </c>
      <c r="G14" s="229">
        <v>0.26</v>
      </c>
      <c r="H14" s="58">
        <v>-1.6000000000000001E-3</v>
      </c>
      <c r="I14" s="229">
        <v>0.27800000000000002</v>
      </c>
      <c r="J14" s="58">
        <v>-4.4999999999999997E-3</v>
      </c>
      <c r="K14" s="229">
        <v>0.99</v>
      </c>
      <c r="L14" s="236">
        <v>0.497</v>
      </c>
    </row>
    <row r="15" spans="1:12" x14ac:dyDescent="0.2">
      <c r="A15" s="224"/>
      <c r="B15" s="227"/>
      <c r="C15" s="58">
        <v>5.9799999999999999E-2</v>
      </c>
      <c r="D15" s="58">
        <v>3.2199999999999999E-2</v>
      </c>
      <c r="E15" s="58">
        <v>3.4200000000000001E-2</v>
      </c>
      <c r="F15" s="58">
        <v>6.8000000000000005E-2</v>
      </c>
      <c r="G15" s="229"/>
      <c r="H15" s="58">
        <v>6.7000000000000004E-2</v>
      </c>
      <c r="I15" s="229"/>
      <c r="J15" s="58">
        <v>4.2000000000000003E-2</v>
      </c>
      <c r="K15" s="229"/>
      <c r="L15" s="236"/>
    </row>
    <row r="16" spans="1:12" ht="16" x14ac:dyDescent="0.2">
      <c r="A16" s="224"/>
      <c r="B16" s="227"/>
      <c r="C16" s="49"/>
      <c r="D16" s="49"/>
      <c r="E16" s="49"/>
      <c r="F16" s="58" t="s">
        <v>221</v>
      </c>
      <c r="G16" s="229"/>
      <c r="H16" s="58" t="s">
        <v>222</v>
      </c>
      <c r="I16" s="229"/>
      <c r="J16" s="58" t="s">
        <v>223</v>
      </c>
      <c r="K16" s="229"/>
      <c r="L16" s="236"/>
    </row>
    <row r="17" spans="1:12" x14ac:dyDescent="0.2">
      <c r="A17" s="224"/>
      <c r="B17" s="226" t="s">
        <v>214</v>
      </c>
      <c r="C17" s="56">
        <v>1.252</v>
      </c>
      <c r="D17" s="56">
        <v>1.149</v>
      </c>
      <c r="E17" s="56">
        <v>1.153</v>
      </c>
      <c r="F17" s="56">
        <v>9.9000000000000005E-2</v>
      </c>
      <c r="G17" s="229"/>
      <c r="H17" s="56">
        <v>0.10299999999999999</v>
      </c>
      <c r="I17" s="229"/>
      <c r="J17" s="56">
        <v>-3.5999999999999999E-3</v>
      </c>
      <c r="K17" s="229"/>
      <c r="L17" s="236"/>
    </row>
    <row r="18" spans="1:12" x14ac:dyDescent="0.2">
      <c r="A18" s="224"/>
      <c r="B18" s="227"/>
      <c r="C18" s="58">
        <v>5.8000000000000003E-2</v>
      </c>
      <c r="D18" s="58">
        <v>4.3900000000000002E-2</v>
      </c>
      <c r="E18" s="58">
        <v>3.5799999999999998E-2</v>
      </c>
      <c r="F18" s="58">
        <v>6.5299999999999997E-2</v>
      </c>
      <c r="G18" s="229"/>
      <c r="H18" s="58">
        <v>7.0300000000000001E-2</v>
      </c>
      <c r="I18" s="229"/>
      <c r="J18" s="58">
        <v>5.2999999999999999E-2</v>
      </c>
      <c r="K18" s="229"/>
      <c r="L18" s="236"/>
    </row>
    <row r="19" spans="1:12" ht="16" x14ac:dyDescent="0.2">
      <c r="A19" s="225"/>
      <c r="B19" s="234"/>
      <c r="C19" s="50"/>
      <c r="D19" s="50"/>
      <c r="E19" s="50"/>
      <c r="F19" s="60" t="s">
        <v>224</v>
      </c>
      <c r="G19" s="230"/>
      <c r="H19" s="60" t="s">
        <v>225</v>
      </c>
      <c r="I19" s="230"/>
      <c r="J19" s="60" t="s">
        <v>226</v>
      </c>
      <c r="K19" s="230"/>
      <c r="L19" s="237"/>
    </row>
    <row r="20" spans="1:12" ht="32" x14ac:dyDescent="0.2">
      <c r="A20" s="78" t="s">
        <v>192</v>
      </c>
      <c r="B20" s="23" t="s">
        <v>210</v>
      </c>
      <c r="C20" s="56">
        <v>18.489999999999998</v>
      </c>
      <c r="D20" s="56">
        <v>16.61</v>
      </c>
      <c r="E20" s="56">
        <v>16.78</v>
      </c>
      <c r="F20" s="57">
        <v>1.7070000000000001</v>
      </c>
      <c r="G20" s="228">
        <v>0.218</v>
      </c>
      <c r="H20" s="57" t="s">
        <v>233</v>
      </c>
      <c r="I20" s="228">
        <v>0.41</v>
      </c>
      <c r="J20" s="56">
        <v>-0.16800000000000001</v>
      </c>
      <c r="K20" s="228">
        <v>0.59299999999999997</v>
      </c>
      <c r="L20" s="235">
        <v>0.46300000000000002</v>
      </c>
    </row>
    <row r="21" spans="1:12" x14ac:dyDescent="0.2">
      <c r="A21" s="79"/>
      <c r="B21" s="25"/>
      <c r="C21" s="58">
        <v>0.61099999999999999</v>
      </c>
      <c r="D21" s="58">
        <v>0.33100000000000002</v>
      </c>
      <c r="E21" s="58">
        <v>0.35399999999999998</v>
      </c>
      <c r="F21" s="59">
        <v>0.69299999999999995</v>
      </c>
      <c r="G21" s="229"/>
      <c r="H21" s="83">
        <v>0.68200000000000005</v>
      </c>
      <c r="I21" s="229"/>
      <c r="J21" s="58">
        <v>0.434</v>
      </c>
      <c r="K21" s="229"/>
      <c r="L21" s="236"/>
    </row>
    <row r="22" spans="1:12" ht="16" x14ac:dyDescent="0.2">
      <c r="A22" s="79"/>
      <c r="B22" s="25"/>
      <c r="C22" s="49"/>
      <c r="D22" s="49"/>
      <c r="E22" s="49"/>
      <c r="F22" s="59" t="s">
        <v>235</v>
      </c>
      <c r="G22" s="229"/>
      <c r="H22" s="59" t="s">
        <v>234</v>
      </c>
      <c r="I22" s="229"/>
      <c r="J22" s="58" t="s">
        <v>236</v>
      </c>
      <c r="K22" s="229"/>
      <c r="L22" s="236"/>
    </row>
    <row r="23" spans="1:12" ht="16" x14ac:dyDescent="0.2">
      <c r="A23" s="79"/>
      <c r="B23" s="23" t="s">
        <v>214</v>
      </c>
      <c r="C23" s="56">
        <v>19.46</v>
      </c>
      <c r="D23" s="56">
        <v>16.77</v>
      </c>
      <c r="E23" s="56">
        <v>16.57</v>
      </c>
      <c r="F23" s="57">
        <v>2.8849999999999998</v>
      </c>
      <c r="G23" s="229"/>
      <c r="H23" s="57">
        <v>2.6859999999999999</v>
      </c>
      <c r="I23" s="229"/>
      <c r="J23" s="56">
        <v>0.19900000000000001</v>
      </c>
      <c r="K23" s="229"/>
      <c r="L23" s="236"/>
    </row>
    <row r="24" spans="1:12" x14ac:dyDescent="0.2">
      <c r="A24" s="79"/>
      <c r="B24" s="25"/>
      <c r="C24" s="58">
        <v>0.59499999999999997</v>
      </c>
      <c r="D24" s="58">
        <v>0.45100000000000001</v>
      </c>
      <c r="E24" s="58">
        <v>0.36699999999999999</v>
      </c>
      <c r="F24" s="59">
        <v>0.67</v>
      </c>
      <c r="G24" s="229"/>
      <c r="H24" s="59">
        <v>0.72199999999999998</v>
      </c>
      <c r="I24" s="229"/>
      <c r="J24" s="58">
        <v>0.54300000000000004</v>
      </c>
      <c r="K24" s="229"/>
      <c r="L24" s="236"/>
    </row>
    <row r="25" spans="1:12" ht="16" x14ac:dyDescent="0.2">
      <c r="A25" s="80"/>
      <c r="B25" s="24"/>
      <c r="C25" s="50"/>
      <c r="D25" s="50"/>
      <c r="E25" s="50"/>
      <c r="F25" s="61" t="s">
        <v>219</v>
      </c>
      <c r="G25" s="230"/>
      <c r="H25" s="61" t="s">
        <v>237</v>
      </c>
      <c r="I25" s="230"/>
      <c r="J25" s="60" t="s">
        <v>238</v>
      </c>
      <c r="K25" s="230"/>
      <c r="L25" s="237"/>
    </row>
    <row r="26" spans="1:12" x14ac:dyDescent="0.2">
      <c r="A26" s="223" t="s">
        <v>1438</v>
      </c>
      <c r="B26" s="226" t="s">
        <v>210</v>
      </c>
      <c r="C26" s="56">
        <v>7.1599999999999997E-2</v>
      </c>
      <c r="D26" s="56">
        <v>7.8700000000000006E-2</v>
      </c>
      <c r="E26" s="56">
        <v>7.4700000000000003E-2</v>
      </c>
      <c r="F26" s="56">
        <v>-3.0999999999999999E-3</v>
      </c>
      <c r="G26" s="228">
        <v>0.22</v>
      </c>
      <c r="H26" s="56">
        <v>-7.0800000000000004E-3</v>
      </c>
      <c r="I26" s="228">
        <v>0.83399999999999996</v>
      </c>
      <c r="J26" s="56">
        <v>3.98E-3</v>
      </c>
      <c r="K26" s="228">
        <v>4.4299999999999999E-2</v>
      </c>
      <c r="L26" s="235">
        <v>0.109</v>
      </c>
    </row>
    <row r="27" spans="1:12" x14ac:dyDescent="0.2">
      <c r="A27" s="224"/>
      <c r="B27" s="227"/>
      <c r="C27" s="58">
        <v>5.64E-3</v>
      </c>
      <c r="D27" s="58">
        <v>3.0400000000000002E-3</v>
      </c>
      <c r="E27" s="58">
        <v>3.2299999999999998E-3</v>
      </c>
      <c r="F27" s="58">
        <v>6.3899999999999998E-3</v>
      </c>
      <c r="G27" s="229"/>
      <c r="H27" s="58">
        <v>6.3E-3</v>
      </c>
      <c r="I27" s="229"/>
      <c r="J27" s="58">
        <v>3.9699999999999996E-3</v>
      </c>
      <c r="K27" s="229"/>
      <c r="L27" s="236"/>
    </row>
    <row r="28" spans="1:12" ht="16" x14ac:dyDescent="0.2">
      <c r="A28" s="224"/>
      <c r="B28" s="234"/>
      <c r="C28" s="50"/>
      <c r="D28" s="50"/>
      <c r="E28" s="50"/>
      <c r="F28" s="60" t="s">
        <v>227</v>
      </c>
      <c r="G28" s="229"/>
      <c r="H28" s="60" t="s">
        <v>228</v>
      </c>
      <c r="I28" s="229"/>
      <c r="J28" s="60" t="s">
        <v>229</v>
      </c>
      <c r="K28" s="229"/>
      <c r="L28" s="236"/>
    </row>
    <row r="29" spans="1:12" ht="15" customHeight="1" x14ac:dyDescent="0.2">
      <c r="A29" s="224"/>
      <c r="B29" s="227" t="s">
        <v>214</v>
      </c>
      <c r="C29" s="58">
        <v>6.2600000000000003E-2</v>
      </c>
      <c r="D29" s="58">
        <v>6.7799999999999999E-2</v>
      </c>
      <c r="E29" s="58">
        <v>7.6499999999999999E-2</v>
      </c>
      <c r="F29" s="59">
        <v>-1.3899999999999999E-2</v>
      </c>
      <c r="G29" s="229"/>
      <c r="H29" s="58">
        <v>-5.1799999999999997E-3</v>
      </c>
      <c r="I29" s="229"/>
      <c r="J29" s="58">
        <v>-8.7100000000000007E-3</v>
      </c>
      <c r="K29" s="229"/>
      <c r="L29" s="236"/>
    </row>
    <row r="30" spans="1:12" x14ac:dyDescent="0.2">
      <c r="A30" s="224"/>
      <c r="B30" s="227"/>
      <c r="C30" s="58">
        <v>5.47E-3</v>
      </c>
      <c r="D30" s="58">
        <v>4.1200000000000004E-3</v>
      </c>
      <c r="E30" s="58">
        <v>3.3800000000000002E-3</v>
      </c>
      <c r="F30" s="59">
        <v>6.1599999999999997E-3</v>
      </c>
      <c r="G30" s="229"/>
      <c r="H30" s="58">
        <v>6.6400000000000001E-3</v>
      </c>
      <c r="I30" s="229"/>
      <c r="J30" s="58">
        <v>5.0200000000000002E-3</v>
      </c>
      <c r="K30" s="229"/>
      <c r="L30" s="236"/>
    </row>
    <row r="31" spans="1:12" ht="16" x14ac:dyDescent="0.2">
      <c r="A31" s="225"/>
      <c r="B31" s="234"/>
      <c r="C31" s="50"/>
      <c r="D31" s="50"/>
      <c r="E31" s="50"/>
      <c r="F31" s="61" t="s">
        <v>230</v>
      </c>
      <c r="G31" s="230"/>
      <c r="H31" s="60" t="s">
        <v>231</v>
      </c>
      <c r="I31" s="230"/>
      <c r="J31" s="60" t="s">
        <v>232</v>
      </c>
      <c r="K31" s="230"/>
      <c r="L31" s="237"/>
    </row>
  </sheetData>
  <mergeCells count="37">
    <mergeCell ref="L26:L31"/>
    <mergeCell ref="B29:B31"/>
    <mergeCell ref="C5:C7"/>
    <mergeCell ref="D5:D7"/>
    <mergeCell ref="L20:L25"/>
    <mergeCell ref="L14:L19"/>
    <mergeCell ref="B17:B19"/>
    <mergeCell ref="K20:K25"/>
    <mergeCell ref="K26:K31"/>
    <mergeCell ref="L8:L13"/>
    <mergeCell ref="A26:A31"/>
    <mergeCell ref="B26:B28"/>
    <mergeCell ref="G26:G31"/>
    <mergeCell ref="I26:I31"/>
    <mergeCell ref="G20:G25"/>
    <mergeCell ref="I20:I25"/>
    <mergeCell ref="A14:A19"/>
    <mergeCell ref="B14:B16"/>
    <mergeCell ref="G14:G19"/>
    <mergeCell ref="I14:I19"/>
    <mergeCell ref="K14:K19"/>
    <mergeCell ref="A8:A13"/>
    <mergeCell ref="B8:B10"/>
    <mergeCell ref="G8:G13"/>
    <mergeCell ref="I8:I13"/>
    <mergeCell ref="K8:K13"/>
    <mergeCell ref="B11:B13"/>
    <mergeCell ref="C4:E4"/>
    <mergeCell ref="F4:G4"/>
    <mergeCell ref="H4:I4"/>
    <mergeCell ref="J4:K4"/>
    <mergeCell ref="J5:J7"/>
    <mergeCell ref="A5:A7"/>
    <mergeCell ref="B5:B7"/>
    <mergeCell ref="E5:E7"/>
    <mergeCell ref="F5:F7"/>
    <mergeCell ref="H5:H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15DEE-423B-B144-B1CD-31E1E8747EE1}">
  <dimension ref="A1:K27"/>
  <sheetViews>
    <sheetView workbookViewId="0"/>
  </sheetViews>
  <sheetFormatPr baseColWidth="10" defaultColWidth="11.5" defaultRowHeight="15" x14ac:dyDescent="0.2"/>
  <sheetData>
    <row r="1" spans="1:11" ht="16" x14ac:dyDescent="0.2">
      <c r="A1" s="36" t="s">
        <v>2571</v>
      </c>
    </row>
    <row r="2" spans="1:11" ht="43" customHeight="1" x14ac:dyDescent="0.2">
      <c r="A2" s="244" t="s">
        <v>91</v>
      </c>
      <c r="B2" s="244"/>
      <c r="C2" s="244"/>
      <c r="D2" s="244"/>
      <c r="E2" s="244"/>
      <c r="F2" s="244"/>
      <c r="G2" s="244"/>
      <c r="H2" s="244"/>
      <c r="I2" s="244"/>
      <c r="J2" s="244"/>
      <c r="K2" s="244"/>
    </row>
    <row r="3" spans="1:11" x14ac:dyDescent="0.2">
      <c r="A3" s="48"/>
      <c r="B3" s="48"/>
      <c r="C3" s="48"/>
      <c r="D3" s="48"/>
      <c r="E3" s="48"/>
      <c r="F3" s="48"/>
      <c r="G3" s="48"/>
      <c r="H3" s="48"/>
      <c r="I3" s="48"/>
      <c r="J3" s="48"/>
      <c r="K3" s="48"/>
    </row>
    <row r="4" spans="1:11" ht="16" customHeight="1" x14ac:dyDescent="0.2">
      <c r="A4" s="245"/>
      <c r="B4" s="245"/>
      <c r="C4" s="247" t="s">
        <v>272</v>
      </c>
      <c r="D4" s="247"/>
      <c r="E4" s="247"/>
      <c r="F4" s="247" t="s">
        <v>273</v>
      </c>
      <c r="G4" s="247"/>
      <c r="H4" s="247"/>
      <c r="I4" s="242" t="s">
        <v>42</v>
      </c>
      <c r="J4" s="242"/>
      <c r="K4" s="242"/>
    </row>
    <row r="5" spans="1:11" ht="16" x14ac:dyDescent="0.2">
      <c r="A5" s="246"/>
      <c r="B5" s="246"/>
      <c r="C5" s="243" t="s">
        <v>41</v>
      </c>
      <c r="D5" s="243"/>
      <c r="E5" s="243"/>
      <c r="F5" s="243" t="s">
        <v>41</v>
      </c>
      <c r="G5" s="243"/>
      <c r="H5" s="243"/>
      <c r="I5" s="243"/>
      <c r="J5" s="243"/>
      <c r="K5" s="243"/>
    </row>
    <row r="6" spans="1:11" ht="17" x14ac:dyDescent="0.2">
      <c r="A6" s="38" t="s">
        <v>43</v>
      </c>
      <c r="B6" s="38" t="s">
        <v>44</v>
      </c>
      <c r="C6" s="38" t="s">
        <v>45</v>
      </c>
      <c r="D6" s="38" t="s">
        <v>46</v>
      </c>
      <c r="E6" s="38" t="s">
        <v>47</v>
      </c>
      <c r="F6" s="38" t="s">
        <v>45</v>
      </c>
      <c r="G6" s="38" t="s">
        <v>46</v>
      </c>
      <c r="H6" s="38" t="s">
        <v>47</v>
      </c>
      <c r="I6" s="38" t="s">
        <v>45</v>
      </c>
      <c r="J6" s="38" t="s">
        <v>46</v>
      </c>
      <c r="K6" s="38" t="s">
        <v>47</v>
      </c>
    </row>
    <row r="7" spans="1:11" ht="17" x14ac:dyDescent="0.2">
      <c r="A7" s="39" t="s">
        <v>48</v>
      </c>
      <c r="B7" s="41" t="s">
        <v>49</v>
      </c>
      <c r="C7" s="42">
        <v>-0.23599999999999999</v>
      </c>
      <c r="D7" s="42">
        <v>5.3999999999999999E-2</v>
      </c>
      <c r="E7" s="42" t="s">
        <v>50</v>
      </c>
      <c r="F7" s="41">
        <v>-3.9600000000000003E-2</v>
      </c>
      <c r="G7" s="41">
        <v>5.6000000000000001E-2</v>
      </c>
      <c r="H7" s="41">
        <v>0.47899999999999998</v>
      </c>
      <c r="I7" s="42">
        <v>0.19700000000000001</v>
      </c>
      <c r="J7" s="42">
        <v>7.7100000000000002E-2</v>
      </c>
      <c r="K7" s="42">
        <v>1.0800000000000001E-2</v>
      </c>
    </row>
    <row r="8" spans="1:11" ht="17" x14ac:dyDescent="0.2">
      <c r="A8" s="39" t="s">
        <v>51</v>
      </c>
      <c r="B8" s="41" t="s">
        <v>52</v>
      </c>
      <c r="C8" s="42">
        <v>-0.223</v>
      </c>
      <c r="D8" s="42">
        <v>5.0999999999999997E-2</v>
      </c>
      <c r="E8" s="42" t="s">
        <v>50</v>
      </c>
      <c r="F8" s="41">
        <v>9.8700000000000003E-3</v>
      </c>
      <c r="G8" s="41">
        <v>5.2999999999999999E-2</v>
      </c>
      <c r="H8" s="41">
        <v>0.85199999999999998</v>
      </c>
      <c r="I8" s="42">
        <v>0.23300000000000001</v>
      </c>
      <c r="J8" s="42">
        <v>7.2800000000000004E-2</v>
      </c>
      <c r="K8" s="42">
        <v>1.4E-3</v>
      </c>
    </row>
    <row r="9" spans="1:11" ht="17" x14ac:dyDescent="0.2">
      <c r="A9" s="39" t="s">
        <v>53</v>
      </c>
      <c r="B9" s="41" t="s">
        <v>54</v>
      </c>
      <c r="C9" s="42">
        <v>-0.17599999999999999</v>
      </c>
      <c r="D9" s="42">
        <v>4.53E-2</v>
      </c>
      <c r="E9" s="42">
        <v>1E-4</v>
      </c>
      <c r="F9" s="41">
        <v>3.9399999999999998E-2</v>
      </c>
      <c r="G9" s="41">
        <v>4.6699999999999998E-2</v>
      </c>
      <c r="H9" s="41">
        <v>0.39900000000000002</v>
      </c>
      <c r="I9" s="42">
        <v>0.216</v>
      </c>
      <c r="J9" s="42">
        <v>6.4399999999999999E-2</v>
      </c>
      <c r="K9" s="42">
        <v>8.0000000000000004E-4</v>
      </c>
    </row>
    <row r="10" spans="1:11" ht="17" x14ac:dyDescent="0.2">
      <c r="A10" s="39" t="s">
        <v>55</v>
      </c>
      <c r="B10" s="41" t="s">
        <v>56</v>
      </c>
      <c r="C10" s="42">
        <v>-0.19500000000000001</v>
      </c>
      <c r="D10" s="42">
        <v>5.0500000000000003E-2</v>
      </c>
      <c r="E10" s="42">
        <v>1E-4</v>
      </c>
      <c r="F10" s="42">
        <v>-0.154</v>
      </c>
      <c r="G10" s="42">
        <v>5.21E-2</v>
      </c>
      <c r="H10" s="42">
        <v>3.2000000000000002E-3</v>
      </c>
      <c r="I10" s="41">
        <v>4.1700000000000001E-2</v>
      </c>
      <c r="J10" s="41">
        <v>7.17E-2</v>
      </c>
      <c r="K10" s="41">
        <v>0.56200000000000006</v>
      </c>
    </row>
    <row r="11" spans="1:11" ht="17" x14ac:dyDescent="0.2">
      <c r="A11" s="39" t="s">
        <v>57</v>
      </c>
      <c r="B11" s="41" t="s">
        <v>58</v>
      </c>
      <c r="C11" s="42">
        <v>-0.20799999999999999</v>
      </c>
      <c r="D11" s="42">
        <v>6.5000000000000002E-2</v>
      </c>
      <c r="E11" s="42">
        <v>1.4E-3</v>
      </c>
      <c r="F11" s="41">
        <v>-7.3700000000000002E-2</v>
      </c>
      <c r="G11" s="41">
        <v>6.6699999999999995E-2</v>
      </c>
      <c r="H11" s="41">
        <v>0.26900000000000002</v>
      </c>
      <c r="I11" s="41">
        <v>0.13500000000000001</v>
      </c>
      <c r="J11" s="41">
        <v>9.2100000000000001E-2</v>
      </c>
      <c r="K11" s="41">
        <v>0.14399999999999999</v>
      </c>
    </row>
    <row r="12" spans="1:11" ht="17" x14ac:dyDescent="0.2">
      <c r="A12" s="39" t="s">
        <v>59</v>
      </c>
      <c r="B12" s="41" t="s">
        <v>60</v>
      </c>
      <c r="C12" s="42">
        <v>-0.126</v>
      </c>
      <c r="D12" s="42">
        <v>4.1700000000000001E-2</v>
      </c>
      <c r="E12" s="42">
        <v>2.5999999999999999E-3</v>
      </c>
      <c r="F12" s="42">
        <v>-0.14000000000000001</v>
      </c>
      <c r="G12" s="42">
        <v>4.3200000000000002E-2</v>
      </c>
      <c r="H12" s="42">
        <v>1.1999999999999999E-3</v>
      </c>
      <c r="I12" s="41">
        <v>-1.41E-2</v>
      </c>
      <c r="J12" s="41">
        <v>5.9499999999999997E-2</v>
      </c>
      <c r="K12" s="41">
        <v>0.81200000000000006</v>
      </c>
    </row>
    <row r="13" spans="1:11" ht="17" x14ac:dyDescent="0.2">
      <c r="A13" s="39" t="s">
        <v>61</v>
      </c>
      <c r="B13" s="41" t="s">
        <v>58</v>
      </c>
      <c r="C13" s="42">
        <v>-0.18</v>
      </c>
      <c r="D13" s="42">
        <v>5.9700000000000003E-2</v>
      </c>
      <c r="E13" s="42">
        <v>2.5999999999999999E-3</v>
      </c>
      <c r="F13" s="41">
        <v>3.3099999999999997E-2</v>
      </c>
      <c r="G13" s="41">
        <v>6.1199999999999997E-2</v>
      </c>
      <c r="H13" s="41">
        <v>0.58899999999999997</v>
      </c>
      <c r="I13" s="42">
        <v>0.21299999999999999</v>
      </c>
      <c r="J13" s="42">
        <v>8.4599999999999995E-2</v>
      </c>
      <c r="K13" s="42">
        <v>1.2E-2</v>
      </c>
    </row>
    <row r="14" spans="1:11" ht="17" x14ac:dyDescent="0.2">
      <c r="A14" s="39" t="s">
        <v>62</v>
      </c>
      <c r="B14" s="41" t="s">
        <v>58</v>
      </c>
      <c r="C14" s="42">
        <v>-0.13200000000000001</v>
      </c>
      <c r="D14" s="42">
        <v>4.4400000000000002E-2</v>
      </c>
      <c r="E14" s="42">
        <v>2.8999999999999998E-3</v>
      </c>
      <c r="F14" s="41">
        <v>4.9000000000000002E-2</v>
      </c>
      <c r="G14" s="41">
        <v>4.5600000000000002E-2</v>
      </c>
      <c r="H14" s="41">
        <v>0.28199999999999997</v>
      </c>
      <c r="I14" s="42">
        <v>0.18099999999999999</v>
      </c>
      <c r="J14" s="42">
        <v>6.3E-2</v>
      </c>
      <c r="K14" s="42">
        <v>4.0000000000000001E-3</v>
      </c>
    </row>
    <row r="15" spans="1:11" ht="17" x14ac:dyDescent="0.2">
      <c r="A15" s="39" t="s">
        <v>63</v>
      </c>
      <c r="B15" s="41" t="s">
        <v>60</v>
      </c>
      <c r="C15" s="42">
        <v>-0.28399999999999997</v>
      </c>
      <c r="D15" s="42">
        <v>9.6699999999999994E-2</v>
      </c>
      <c r="E15" s="42">
        <v>3.3E-3</v>
      </c>
      <c r="F15" s="42">
        <v>-0.27300000000000002</v>
      </c>
      <c r="G15" s="42">
        <v>0.1</v>
      </c>
      <c r="H15" s="42">
        <v>6.6E-3</v>
      </c>
      <c r="I15" s="41">
        <v>1.1599999999999999E-2</v>
      </c>
      <c r="J15" s="41">
        <v>0.13800000000000001</v>
      </c>
      <c r="K15" s="41">
        <v>0.93300000000000005</v>
      </c>
    </row>
    <row r="16" spans="1:11" ht="17" x14ac:dyDescent="0.2">
      <c r="A16" s="39" t="s">
        <v>64</v>
      </c>
      <c r="B16" s="41" t="s">
        <v>60</v>
      </c>
      <c r="C16" s="42">
        <v>-0.153</v>
      </c>
      <c r="D16" s="42">
        <v>5.2200000000000003E-2</v>
      </c>
      <c r="E16" s="42">
        <v>3.3999999999999998E-3</v>
      </c>
      <c r="F16" s="41">
        <v>-5.4600000000000003E-2</v>
      </c>
      <c r="G16" s="41">
        <v>5.4100000000000002E-2</v>
      </c>
      <c r="H16" s="41">
        <v>0.313</v>
      </c>
      <c r="I16" s="41">
        <v>9.8299999999999998E-2</v>
      </c>
      <c r="J16" s="41">
        <v>7.4499999999999997E-2</v>
      </c>
      <c r="K16" s="41">
        <v>0.187</v>
      </c>
    </row>
    <row r="17" spans="1:11" ht="17" x14ac:dyDescent="0.2">
      <c r="A17" s="39" t="s">
        <v>65</v>
      </c>
      <c r="B17" s="41" t="s">
        <v>56</v>
      </c>
      <c r="C17" s="42">
        <v>-0.10100000000000001</v>
      </c>
      <c r="D17" s="42">
        <v>3.4700000000000002E-2</v>
      </c>
      <c r="E17" s="42">
        <v>3.8E-3</v>
      </c>
      <c r="F17" s="41">
        <v>0.01</v>
      </c>
      <c r="G17" s="41">
        <v>3.5799999999999998E-2</v>
      </c>
      <c r="H17" s="41">
        <v>0.78</v>
      </c>
      <c r="I17" s="42">
        <v>0.111</v>
      </c>
      <c r="J17" s="42">
        <v>4.9299999999999997E-2</v>
      </c>
      <c r="K17" s="42">
        <v>2.5000000000000001E-2</v>
      </c>
    </row>
    <row r="18" spans="1:11" ht="17" x14ac:dyDescent="0.2">
      <c r="A18" s="39" t="s">
        <v>66</v>
      </c>
      <c r="B18" s="41" t="s">
        <v>52</v>
      </c>
      <c r="C18" s="42">
        <v>-5.2499999999999998E-2</v>
      </c>
      <c r="D18" s="42">
        <v>1.83E-2</v>
      </c>
      <c r="E18" s="42">
        <v>4.1000000000000003E-3</v>
      </c>
      <c r="F18" s="41">
        <v>-1.3899999999999999E-2</v>
      </c>
      <c r="G18" s="41">
        <v>1.9E-2</v>
      </c>
      <c r="H18" s="41">
        <v>0.46400000000000002</v>
      </c>
      <c r="I18" s="41">
        <v>3.8600000000000002E-2</v>
      </c>
      <c r="J18" s="41">
        <v>2.5999999999999999E-2</v>
      </c>
      <c r="K18" s="41">
        <v>0.13900000000000001</v>
      </c>
    </row>
    <row r="19" spans="1:11" ht="17" x14ac:dyDescent="0.2">
      <c r="A19" s="39" t="s">
        <v>67</v>
      </c>
      <c r="B19" s="41" t="s">
        <v>60</v>
      </c>
      <c r="C19" s="42">
        <v>-0.108</v>
      </c>
      <c r="D19" s="42">
        <v>3.7999999999999999E-2</v>
      </c>
      <c r="E19" s="42">
        <v>4.4999999999999997E-3</v>
      </c>
      <c r="F19" s="41">
        <v>-5.6500000000000002E-2</v>
      </c>
      <c r="G19" s="41">
        <v>3.9300000000000002E-2</v>
      </c>
      <c r="H19" s="41">
        <v>0.152</v>
      </c>
      <c r="I19" s="41">
        <v>5.16E-2</v>
      </c>
      <c r="J19" s="41">
        <v>5.4199999999999998E-2</v>
      </c>
      <c r="K19" s="41">
        <v>0.34100000000000003</v>
      </c>
    </row>
    <row r="20" spans="1:11" ht="17" x14ac:dyDescent="0.2">
      <c r="A20" s="39" t="s">
        <v>68</v>
      </c>
      <c r="B20" s="41" t="s">
        <v>58</v>
      </c>
      <c r="C20" s="42">
        <v>-0.109</v>
      </c>
      <c r="D20" s="42">
        <v>3.8899999999999997E-2</v>
      </c>
      <c r="E20" s="42">
        <v>5.1999999999999998E-3</v>
      </c>
      <c r="F20" s="41">
        <v>-3.27E-2</v>
      </c>
      <c r="G20" s="41">
        <v>3.9899999999999998E-2</v>
      </c>
      <c r="H20" s="41">
        <v>0.41299999999999998</v>
      </c>
      <c r="I20" s="41">
        <v>7.6100000000000001E-2</v>
      </c>
      <c r="J20" s="41">
        <v>5.5100000000000003E-2</v>
      </c>
      <c r="K20" s="41">
        <v>0.16700000000000001</v>
      </c>
    </row>
    <row r="21" spans="1:11" ht="17" x14ac:dyDescent="0.2">
      <c r="A21" s="39" t="s">
        <v>69</v>
      </c>
      <c r="B21" s="41" t="s">
        <v>54</v>
      </c>
      <c r="C21" s="42">
        <v>-0.185</v>
      </c>
      <c r="D21" s="42">
        <v>6.6299999999999998E-2</v>
      </c>
      <c r="E21" s="42">
        <v>5.3E-3</v>
      </c>
      <c r="F21" s="41">
        <v>-8.4500000000000006E-2</v>
      </c>
      <c r="G21" s="41">
        <v>6.83E-2</v>
      </c>
      <c r="H21" s="41">
        <v>0.216</v>
      </c>
      <c r="I21" s="41">
        <v>0.10100000000000001</v>
      </c>
      <c r="J21" s="41">
        <v>9.4200000000000006E-2</v>
      </c>
      <c r="K21" s="41">
        <v>0.28599999999999998</v>
      </c>
    </row>
    <row r="22" spans="1:11" ht="17" x14ac:dyDescent="0.2">
      <c r="A22" s="39" t="s">
        <v>70</v>
      </c>
      <c r="B22" s="41" t="s">
        <v>58</v>
      </c>
      <c r="C22" s="42">
        <v>-8.9399999999999993E-2</v>
      </c>
      <c r="D22" s="42">
        <v>3.2599999999999997E-2</v>
      </c>
      <c r="E22" s="42">
        <v>6.1000000000000004E-3</v>
      </c>
      <c r="F22" s="41">
        <v>-3.2199999999999999E-2</v>
      </c>
      <c r="G22" s="41">
        <v>3.3399999999999999E-2</v>
      </c>
      <c r="H22" s="41">
        <v>0.33500000000000002</v>
      </c>
      <c r="I22" s="41">
        <v>5.7200000000000001E-2</v>
      </c>
      <c r="J22" s="41">
        <v>4.6100000000000002E-2</v>
      </c>
      <c r="K22" s="41">
        <v>0.215</v>
      </c>
    </row>
    <row r="23" spans="1:11" ht="17" x14ac:dyDescent="0.2">
      <c r="A23" s="39" t="s">
        <v>71</v>
      </c>
      <c r="B23" s="41" t="s">
        <v>58</v>
      </c>
      <c r="C23" s="42">
        <v>-0.184</v>
      </c>
      <c r="D23" s="42">
        <v>6.8000000000000005E-2</v>
      </c>
      <c r="E23" s="42">
        <v>6.7999999999999996E-3</v>
      </c>
      <c r="F23" s="41">
        <v>0.11799999999999999</v>
      </c>
      <c r="G23" s="41">
        <v>6.9800000000000001E-2</v>
      </c>
      <c r="H23" s="41">
        <v>9.1999999999999998E-2</v>
      </c>
      <c r="I23" s="42">
        <v>0.30199999999999999</v>
      </c>
      <c r="J23" s="42">
        <v>9.64E-2</v>
      </c>
      <c r="K23" s="42">
        <v>1.8E-3</v>
      </c>
    </row>
    <row r="24" spans="1:11" ht="17" x14ac:dyDescent="0.2">
      <c r="A24" s="39" t="s">
        <v>72</v>
      </c>
      <c r="B24" s="41" t="s">
        <v>73</v>
      </c>
      <c r="C24" s="42">
        <v>-0.13300000000000001</v>
      </c>
      <c r="D24" s="42">
        <v>4.9399999999999999E-2</v>
      </c>
      <c r="E24" s="42">
        <v>7.0000000000000001E-3</v>
      </c>
      <c r="F24" s="41">
        <v>6.5699999999999995E-2</v>
      </c>
      <c r="G24" s="41">
        <v>5.0799999999999998E-2</v>
      </c>
      <c r="H24" s="41">
        <v>0.19600000000000001</v>
      </c>
      <c r="I24" s="42">
        <v>0.19900000000000001</v>
      </c>
      <c r="J24" s="42">
        <v>7.0199999999999999E-2</v>
      </c>
      <c r="K24" s="42">
        <v>4.5999999999999999E-3</v>
      </c>
    </row>
    <row r="25" spans="1:11" ht="17" x14ac:dyDescent="0.2">
      <c r="A25" s="39" t="s">
        <v>74</v>
      </c>
      <c r="B25" s="41" t="s">
        <v>75</v>
      </c>
      <c r="C25" s="42">
        <v>-0.2</v>
      </c>
      <c r="D25" s="42">
        <v>7.5200000000000003E-2</v>
      </c>
      <c r="E25" s="42">
        <v>7.9000000000000008E-3</v>
      </c>
      <c r="F25" s="41">
        <v>-0.115</v>
      </c>
      <c r="G25" s="41">
        <v>7.7299999999999994E-2</v>
      </c>
      <c r="H25" s="41">
        <v>0.13800000000000001</v>
      </c>
      <c r="I25" s="41">
        <v>8.5500000000000007E-2</v>
      </c>
      <c r="J25" s="41">
        <v>0.107</v>
      </c>
      <c r="K25" s="41">
        <v>0.42299999999999999</v>
      </c>
    </row>
    <row r="26" spans="1:11" ht="17" x14ac:dyDescent="0.2">
      <c r="A26" s="39" t="s">
        <v>76</v>
      </c>
      <c r="B26" s="41" t="s">
        <v>58</v>
      </c>
      <c r="C26" s="42">
        <v>-0.11899999999999999</v>
      </c>
      <c r="D26" s="42">
        <v>4.4900000000000002E-2</v>
      </c>
      <c r="E26" s="42">
        <v>8.3000000000000001E-3</v>
      </c>
      <c r="F26" s="41">
        <v>5.4999999999999997E-3</v>
      </c>
      <c r="G26" s="41">
        <v>4.5999999999999999E-2</v>
      </c>
      <c r="H26" s="41">
        <v>0.90400000000000003</v>
      </c>
      <c r="I26" s="41">
        <v>0.124</v>
      </c>
      <c r="J26" s="41">
        <v>6.3600000000000004E-2</v>
      </c>
      <c r="K26" s="41">
        <v>5.11E-2</v>
      </c>
    </row>
    <row r="27" spans="1:11" ht="17" x14ac:dyDescent="0.2">
      <c r="A27" s="40" t="s">
        <v>77</v>
      </c>
      <c r="B27" s="37" t="s">
        <v>75</v>
      </c>
      <c r="C27" s="43">
        <v>0.188</v>
      </c>
      <c r="D27" s="43">
        <v>7.2800000000000004E-2</v>
      </c>
      <c r="E27" s="43">
        <v>9.9000000000000008E-3</v>
      </c>
      <c r="F27" s="37">
        <v>5.0700000000000002E-2</v>
      </c>
      <c r="G27" s="37">
        <v>7.4800000000000005E-2</v>
      </c>
      <c r="H27" s="37">
        <v>0.498</v>
      </c>
      <c r="I27" s="37">
        <v>-0.13700000000000001</v>
      </c>
      <c r="J27" s="37">
        <v>0.10299999999999999</v>
      </c>
      <c r="K27" s="37">
        <v>0.184</v>
      </c>
    </row>
  </sheetData>
  <mergeCells count="8">
    <mergeCell ref="I4:K5"/>
    <mergeCell ref="A2:K2"/>
    <mergeCell ref="A4:A5"/>
    <mergeCell ref="B4:B5"/>
    <mergeCell ref="C4:E4"/>
    <mergeCell ref="C5:E5"/>
    <mergeCell ref="F4:H4"/>
    <mergeCell ref="F5:H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74E88-42EB-8043-91E1-467EAE9EAE82}">
  <dimension ref="A1:C41"/>
  <sheetViews>
    <sheetView topLeftCell="A19" workbookViewId="0">
      <selection activeCell="C21" sqref="C21"/>
    </sheetView>
  </sheetViews>
  <sheetFormatPr baseColWidth="10" defaultColWidth="11.5" defaultRowHeight="15" x14ac:dyDescent="0.2"/>
  <cols>
    <col min="3" max="3" width="86.5" customWidth="1"/>
  </cols>
  <sheetData>
    <row r="1" spans="1:3" ht="16" x14ac:dyDescent="0.2">
      <c r="A1" s="36" t="s">
        <v>2572</v>
      </c>
    </row>
    <row r="3" spans="1:3" ht="32" x14ac:dyDescent="0.2">
      <c r="A3" s="44" t="s">
        <v>175</v>
      </c>
      <c r="B3" s="45" t="s">
        <v>174</v>
      </c>
      <c r="C3" s="44" t="s">
        <v>152</v>
      </c>
    </row>
    <row r="4" spans="1:3" ht="96" x14ac:dyDescent="0.2">
      <c r="A4" s="46" t="s">
        <v>48</v>
      </c>
      <c r="B4" s="13"/>
      <c r="C4" s="46" t="s">
        <v>153</v>
      </c>
    </row>
    <row r="5" spans="1:3" ht="32" x14ac:dyDescent="0.2">
      <c r="A5" s="46" t="s">
        <v>51</v>
      </c>
      <c r="B5" s="13"/>
      <c r="C5" s="46" t="s">
        <v>154</v>
      </c>
    </row>
    <row r="6" spans="1:3" ht="32" x14ac:dyDescent="0.2">
      <c r="A6" s="46" t="s">
        <v>53</v>
      </c>
      <c r="B6" s="13"/>
      <c r="C6" s="46" t="s">
        <v>155</v>
      </c>
    </row>
    <row r="7" spans="1:3" ht="32" x14ac:dyDescent="0.2">
      <c r="A7" s="46" t="s">
        <v>55</v>
      </c>
      <c r="B7" s="13"/>
      <c r="C7" s="46" t="s">
        <v>156</v>
      </c>
    </row>
    <row r="8" spans="1:3" ht="32" x14ac:dyDescent="0.2">
      <c r="A8" s="46" t="s">
        <v>57</v>
      </c>
      <c r="B8" s="13"/>
      <c r="C8" s="46" t="s">
        <v>157</v>
      </c>
    </row>
    <row r="9" spans="1:3" ht="16" x14ac:dyDescent="0.2">
      <c r="A9" s="46" t="s">
        <v>59</v>
      </c>
      <c r="B9" s="13"/>
      <c r="C9" s="46" t="s">
        <v>158</v>
      </c>
    </row>
    <row r="10" spans="1:3" ht="96" x14ac:dyDescent="0.2">
      <c r="A10" s="46" t="s">
        <v>61</v>
      </c>
      <c r="B10" s="13"/>
      <c r="C10" s="46" t="s">
        <v>159</v>
      </c>
    </row>
    <row r="11" spans="1:3" ht="96" x14ac:dyDescent="0.2">
      <c r="A11" s="46" t="s">
        <v>62</v>
      </c>
      <c r="B11" s="13"/>
      <c r="C11" s="46" t="s">
        <v>160</v>
      </c>
    </row>
    <row r="12" spans="1:3" ht="96" x14ac:dyDescent="0.2">
      <c r="A12" s="46" t="s">
        <v>63</v>
      </c>
      <c r="B12" s="13"/>
      <c r="C12" s="46" t="s">
        <v>161</v>
      </c>
    </row>
    <row r="13" spans="1:3" ht="48" x14ac:dyDescent="0.2">
      <c r="A13" s="46" t="s">
        <v>64</v>
      </c>
      <c r="B13" s="13"/>
      <c r="C13" s="46" t="s">
        <v>162</v>
      </c>
    </row>
    <row r="14" spans="1:3" ht="80" x14ac:dyDescent="0.2">
      <c r="A14" s="46" t="s">
        <v>65</v>
      </c>
      <c r="B14" s="13"/>
      <c r="C14" s="46" t="s">
        <v>163</v>
      </c>
    </row>
    <row r="15" spans="1:3" ht="64" x14ac:dyDescent="0.2">
      <c r="A15" s="46" t="s">
        <v>66</v>
      </c>
      <c r="B15" s="13"/>
      <c r="C15" s="46" t="s">
        <v>164</v>
      </c>
    </row>
    <row r="16" spans="1:3" ht="32" x14ac:dyDescent="0.2">
      <c r="A16" s="46" t="s">
        <v>67</v>
      </c>
      <c r="B16" s="13"/>
      <c r="C16" s="46" t="s">
        <v>165</v>
      </c>
    </row>
    <row r="17" spans="1:3" ht="96" x14ac:dyDescent="0.2">
      <c r="A17" s="46" t="s">
        <v>166</v>
      </c>
      <c r="B17" s="13"/>
      <c r="C17" s="46" t="s">
        <v>167</v>
      </c>
    </row>
    <row r="18" spans="1:3" ht="32" x14ac:dyDescent="0.2">
      <c r="A18" s="46" t="s">
        <v>69</v>
      </c>
      <c r="B18" s="13"/>
      <c r="C18" s="46" t="s">
        <v>157</v>
      </c>
    </row>
    <row r="19" spans="1:3" ht="48" x14ac:dyDescent="0.2">
      <c r="A19" s="46" t="s">
        <v>70</v>
      </c>
      <c r="B19" s="13"/>
      <c r="C19" s="46" t="s">
        <v>168</v>
      </c>
    </row>
    <row r="20" spans="1:3" ht="32" x14ac:dyDescent="0.2">
      <c r="A20" s="46" t="s">
        <v>71</v>
      </c>
      <c r="B20" s="13"/>
      <c r="C20" s="46" t="s">
        <v>169</v>
      </c>
    </row>
    <row r="21" spans="1:3" ht="64" x14ac:dyDescent="0.2">
      <c r="A21" s="46" t="s">
        <v>72</v>
      </c>
      <c r="B21" s="13"/>
      <c r="C21" s="46" t="s">
        <v>170</v>
      </c>
    </row>
    <row r="22" spans="1:3" ht="48" x14ac:dyDescent="0.2">
      <c r="A22" s="46" t="s">
        <v>74</v>
      </c>
      <c r="B22" s="13"/>
      <c r="C22" s="46" t="s">
        <v>171</v>
      </c>
    </row>
    <row r="23" spans="1:3" ht="48" x14ac:dyDescent="0.2">
      <c r="A23" s="46" t="s">
        <v>76</v>
      </c>
      <c r="B23" s="13"/>
      <c r="C23" s="46" t="s">
        <v>172</v>
      </c>
    </row>
    <row r="24" spans="1:3" ht="32" x14ac:dyDescent="0.2">
      <c r="A24" s="22" t="s">
        <v>77</v>
      </c>
      <c r="B24" s="14"/>
      <c r="C24" s="22" t="s">
        <v>173</v>
      </c>
    </row>
    <row r="27" spans="1:3" ht="16" x14ac:dyDescent="0.2">
      <c r="A27" s="273" t="s">
        <v>2594</v>
      </c>
    </row>
    <row r="28" spans="1:3" ht="32" x14ac:dyDescent="0.2">
      <c r="A28" s="44" t="s">
        <v>175</v>
      </c>
      <c r="B28" s="45" t="s">
        <v>174</v>
      </c>
      <c r="C28" s="44" t="s">
        <v>152</v>
      </c>
    </row>
    <row r="29" spans="1:3" ht="16" x14ac:dyDescent="0.2">
      <c r="A29" s="46" t="s">
        <v>176</v>
      </c>
      <c r="B29" s="13"/>
      <c r="C29" s="46" t="s">
        <v>158</v>
      </c>
    </row>
    <row r="30" spans="1:3" ht="48" x14ac:dyDescent="0.2">
      <c r="A30" s="46" t="s">
        <v>79</v>
      </c>
      <c r="B30" s="13"/>
      <c r="C30" s="46" t="s">
        <v>177</v>
      </c>
    </row>
    <row r="31" spans="1:3" ht="16" x14ac:dyDescent="0.2">
      <c r="A31" s="46" t="s">
        <v>80</v>
      </c>
      <c r="B31" s="13"/>
      <c r="C31" s="46" t="s">
        <v>178</v>
      </c>
    </row>
    <row r="32" spans="1:3" ht="32" x14ac:dyDescent="0.2">
      <c r="A32" s="46" t="s">
        <v>81</v>
      </c>
      <c r="B32" s="13"/>
      <c r="C32" s="46" t="s">
        <v>156</v>
      </c>
    </row>
    <row r="33" spans="1:3" ht="32" x14ac:dyDescent="0.2">
      <c r="A33" s="46" t="s">
        <v>240</v>
      </c>
      <c r="B33" s="13"/>
      <c r="C33" s="46" t="s">
        <v>179</v>
      </c>
    </row>
    <row r="34" spans="1:3" ht="32" x14ac:dyDescent="0.2">
      <c r="A34" s="46" t="s">
        <v>83</v>
      </c>
      <c r="B34" s="13"/>
      <c r="C34" s="46" t="s">
        <v>180</v>
      </c>
    </row>
    <row r="35" spans="1:3" ht="48" x14ac:dyDescent="0.2">
      <c r="A35" s="46" t="s">
        <v>85</v>
      </c>
      <c r="B35" s="13"/>
      <c r="C35" s="46" t="s">
        <v>181</v>
      </c>
    </row>
    <row r="36" spans="1:3" ht="16" x14ac:dyDescent="0.2">
      <c r="A36" s="46" t="s">
        <v>239</v>
      </c>
      <c r="B36" s="13"/>
      <c r="C36" s="25"/>
    </row>
    <row r="37" spans="1:3" ht="96" x14ac:dyDescent="0.2">
      <c r="A37" s="46" t="s">
        <v>87</v>
      </c>
      <c r="B37" s="13"/>
      <c r="C37" s="46" t="s">
        <v>161</v>
      </c>
    </row>
    <row r="38" spans="1:3" x14ac:dyDescent="0.2">
      <c r="A38" s="248" t="s">
        <v>88</v>
      </c>
      <c r="B38" s="249"/>
      <c r="C38" s="248" t="s">
        <v>182</v>
      </c>
    </row>
    <row r="39" spans="1:3" x14ac:dyDescent="0.2">
      <c r="A39" s="248"/>
      <c r="B39" s="249"/>
      <c r="C39" s="248"/>
    </row>
    <row r="40" spans="1:3" ht="32" x14ac:dyDescent="0.2">
      <c r="A40" s="46" t="s">
        <v>183</v>
      </c>
      <c r="B40" s="13"/>
      <c r="C40" s="46" t="s">
        <v>184</v>
      </c>
    </row>
    <row r="41" spans="1:3" ht="80" x14ac:dyDescent="0.2">
      <c r="A41" s="22" t="s">
        <v>241</v>
      </c>
      <c r="B41" s="14"/>
      <c r="C41" s="47" t="s">
        <v>242</v>
      </c>
    </row>
  </sheetData>
  <mergeCells count="3">
    <mergeCell ref="A38:A39"/>
    <mergeCell ref="B38:B39"/>
    <mergeCell ref="C38:C3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E8702-6733-CF44-A811-95128D992A43}">
  <dimension ref="A1:G37"/>
  <sheetViews>
    <sheetView zoomScale="99" workbookViewId="0"/>
  </sheetViews>
  <sheetFormatPr baseColWidth="10" defaultRowHeight="16" x14ac:dyDescent="0.2"/>
  <cols>
    <col min="1" max="1" width="14.33203125" style="178" customWidth="1"/>
    <col min="2" max="2" width="16.33203125" style="178" customWidth="1"/>
    <col min="3" max="16384" width="10.83203125" style="178"/>
  </cols>
  <sheetData>
    <row r="1" spans="1:7" x14ac:dyDescent="0.2">
      <c r="A1" s="197" t="s">
        <v>2573</v>
      </c>
    </row>
    <row r="2" spans="1:7" ht="62" customHeight="1" x14ac:dyDescent="0.2">
      <c r="A2" s="252" t="s">
        <v>2558</v>
      </c>
      <c r="B2" s="252"/>
      <c r="C2" s="252"/>
      <c r="D2" s="252"/>
      <c r="E2" s="252"/>
      <c r="F2" s="252"/>
      <c r="G2" s="252"/>
    </row>
    <row r="3" spans="1:7" ht="17" thickBot="1" x14ac:dyDescent="0.25">
      <c r="A3" s="189"/>
      <c r="B3" s="189"/>
      <c r="C3" s="189"/>
      <c r="D3" s="189"/>
      <c r="E3" s="189"/>
      <c r="F3" s="189"/>
      <c r="G3" s="189"/>
    </row>
    <row r="4" spans="1:7" x14ac:dyDescent="0.2">
      <c r="A4" s="253" t="s">
        <v>2557</v>
      </c>
      <c r="B4" s="255" t="s">
        <v>2556</v>
      </c>
      <c r="C4" s="257" t="s">
        <v>2555</v>
      </c>
      <c r="D4" s="257"/>
      <c r="E4" s="258"/>
    </row>
    <row r="5" spans="1:7" ht="17" thickBot="1" x14ac:dyDescent="0.25">
      <c r="A5" s="254"/>
      <c r="B5" s="256"/>
      <c r="C5" s="187" t="s">
        <v>2554</v>
      </c>
      <c r="D5" s="187" t="s">
        <v>2553</v>
      </c>
      <c r="E5" s="188" t="s">
        <v>2552</v>
      </c>
    </row>
    <row r="6" spans="1:7" x14ac:dyDescent="0.2">
      <c r="A6" s="250" t="s">
        <v>2551</v>
      </c>
      <c r="B6" s="183" t="s">
        <v>2559</v>
      </c>
      <c r="C6" s="183" t="s">
        <v>2550</v>
      </c>
      <c r="D6" s="183" t="s">
        <v>2549</v>
      </c>
      <c r="E6" s="183" t="s">
        <v>2548</v>
      </c>
    </row>
    <row r="7" spans="1:7" x14ac:dyDescent="0.2">
      <c r="A7" s="250"/>
      <c r="B7" s="183" t="s">
        <v>2478</v>
      </c>
      <c r="C7" s="183" t="s">
        <v>2547</v>
      </c>
      <c r="D7" s="183" t="s">
        <v>2546</v>
      </c>
      <c r="E7" s="183" t="s">
        <v>2545</v>
      </c>
    </row>
    <row r="8" spans="1:7" x14ac:dyDescent="0.2">
      <c r="A8" s="250"/>
      <c r="B8" s="183" t="s">
        <v>220</v>
      </c>
      <c r="C8" s="183" t="s">
        <v>2544</v>
      </c>
      <c r="D8" s="183" t="s">
        <v>2543</v>
      </c>
      <c r="E8" s="183" t="s">
        <v>2542</v>
      </c>
    </row>
    <row r="9" spans="1:7" x14ac:dyDescent="0.2">
      <c r="A9" s="186" t="s">
        <v>2541</v>
      </c>
      <c r="B9" s="185"/>
      <c r="C9" s="185">
        <v>0.04</v>
      </c>
      <c r="D9" s="185">
        <v>0.22</v>
      </c>
      <c r="E9" s="184">
        <v>0.39</v>
      </c>
    </row>
    <row r="10" spans="1:7" x14ac:dyDescent="0.2">
      <c r="A10" s="250" t="s">
        <v>51</v>
      </c>
      <c r="B10" s="183" t="s">
        <v>2559</v>
      </c>
      <c r="C10" s="183" t="s">
        <v>2540</v>
      </c>
      <c r="D10" s="183" t="s">
        <v>2539</v>
      </c>
      <c r="E10" s="183" t="s">
        <v>2538</v>
      </c>
    </row>
    <row r="11" spans="1:7" x14ac:dyDescent="0.2">
      <c r="A11" s="250"/>
      <c r="B11" s="183" t="s">
        <v>2478</v>
      </c>
      <c r="C11" s="183" t="s">
        <v>2537</v>
      </c>
      <c r="D11" s="183" t="s">
        <v>2536</v>
      </c>
      <c r="E11" s="183" t="s">
        <v>2535</v>
      </c>
    </row>
    <row r="12" spans="1:7" x14ac:dyDescent="0.2">
      <c r="A12" s="250"/>
      <c r="B12" s="183" t="s">
        <v>220</v>
      </c>
      <c r="C12" s="183" t="s">
        <v>2534</v>
      </c>
      <c r="D12" s="183" t="s">
        <v>2533</v>
      </c>
      <c r="E12" s="183" t="s">
        <v>2532</v>
      </c>
    </row>
    <row r="13" spans="1:7" x14ac:dyDescent="0.2">
      <c r="A13" s="186" t="s">
        <v>2531</v>
      </c>
      <c r="B13" s="185"/>
      <c r="C13" s="185">
        <v>-0.01</v>
      </c>
      <c r="D13" s="185">
        <v>0.21</v>
      </c>
      <c r="E13" s="184">
        <v>0.38</v>
      </c>
    </row>
    <row r="14" spans="1:7" x14ac:dyDescent="0.2">
      <c r="A14" s="250" t="s">
        <v>53</v>
      </c>
      <c r="B14" s="183" t="s">
        <v>2559</v>
      </c>
      <c r="C14" s="183" t="s">
        <v>2530</v>
      </c>
      <c r="D14" s="183" t="s">
        <v>2529</v>
      </c>
      <c r="E14" s="183" t="s">
        <v>2528</v>
      </c>
    </row>
    <row r="15" spans="1:7" x14ac:dyDescent="0.2">
      <c r="A15" s="250"/>
      <c r="B15" s="183" t="s">
        <v>2478</v>
      </c>
      <c r="C15" s="183" t="s">
        <v>2525</v>
      </c>
      <c r="D15" s="183" t="s">
        <v>2527</v>
      </c>
      <c r="E15" s="183" t="s">
        <v>2526</v>
      </c>
    </row>
    <row r="16" spans="1:7" x14ac:dyDescent="0.2">
      <c r="A16" s="250"/>
      <c r="B16" s="183" t="s">
        <v>220</v>
      </c>
      <c r="C16" s="183" t="s">
        <v>2525</v>
      </c>
      <c r="D16" s="183" t="s">
        <v>2524</v>
      </c>
      <c r="E16" s="183" t="s">
        <v>2523</v>
      </c>
    </row>
    <row r="17" spans="1:5" x14ac:dyDescent="0.2">
      <c r="A17" s="186" t="s">
        <v>2522</v>
      </c>
      <c r="B17" s="185"/>
      <c r="C17" s="185">
        <v>-0.04</v>
      </c>
      <c r="D17" s="185">
        <v>0.17</v>
      </c>
      <c r="E17" s="184">
        <v>0.25</v>
      </c>
    </row>
    <row r="18" spans="1:5" x14ac:dyDescent="0.2">
      <c r="A18" s="250" t="s">
        <v>61</v>
      </c>
      <c r="B18" s="183" t="s">
        <v>2559</v>
      </c>
      <c r="C18" s="183" t="s">
        <v>2521</v>
      </c>
      <c r="D18" s="183" t="s">
        <v>2520</v>
      </c>
      <c r="E18" s="183" t="s">
        <v>2519</v>
      </c>
    </row>
    <row r="19" spans="1:5" x14ac:dyDescent="0.2">
      <c r="A19" s="250"/>
      <c r="B19" s="183" t="s">
        <v>2478</v>
      </c>
      <c r="C19" s="183" t="s">
        <v>2518</v>
      </c>
      <c r="D19" s="183" t="s">
        <v>2517</v>
      </c>
      <c r="E19" s="183" t="s">
        <v>2516</v>
      </c>
    </row>
    <row r="20" spans="1:5" x14ac:dyDescent="0.2">
      <c r="A20" s="250"/>
      <c r="B20" s="183" t="s">
        <v>220</v>
      </c>
      <c r="C20" s="183" t="s">
        <v>2515</v>
      </c>
      <c r="D20" s="183" t="s">
        <v>2514</v>
      </c>
      <c r="E20" s="183" t="s">
        <v>2513</v>
      </c>
    </row>
    <row r="21" spans="1:5" x14ac:dyDescent="0.2">
      <c r="A21" s="186" t="s">
        <v>2512</v>
      </c>
      <c r="B21" s="185"/>
      <c r="C21" s="185">
        <v>-0.03</v>
      </c>
      <c r="D21" s="185">
        <v>0.2</v>
      </c>
      <c r="E21" s="184">
        <v>0.15</v>
      </c>
    </row>
    <row r="22" spans="1:5" x14ac:dyDescent="0.2">
      <c r="A22" s="250" t="s">
        <v>62</v>
      </c>
      <c r="B22" s="183" t="s">
        <v>2559</v>
      </c>
      <c r="C22" s="183" t="s">
        <v>2511</v>
      </c>
      <c r="D22" s="183" t="s">
        <v>2510</v>
      </c>
      <c r="E22" s="183" t="s">
        <v>2509</v>
      </c>
    </row>
    <row r="23" spans="1:5" x14ac:dyDescent="0.2">
      <c r="A23" s="250"/>
      <c r="B23" s="183" t="s">
        <v>2478</v>
      </c>
      <c r="C23" s="183" t="s">
        <v>2508</v>
      </c>
      <c r="D23" s="183" t="s">
        <v>2507</v>
      </c>
      <c r="E23" s="183" t="s">
        <v>2506</v>
      </c>
    </row>
    <row r="24" spans="1:5" x14ac:dyDescent="0.2">
      <c r="A24" s="250"/>
      <c r="B24" s="183" t="s">
        <v>220</v>
      </c>
      <c r="C24" s="183" t="s">
        <v>2505</v>
      </c>
      <c r="D24" s="183" t="s">
        <v>2504</v>
      </c>
      <c r="E24" s="183" t="s">
        <v>2503</v>
      </c>
    </row>
    <row r="25" spans="1:5" x14ac:dyDescent="0.2">
      <c r="A25" s="186" t="s">
        <v>2502</v>
      </c>
      <c r="B25" s="185"/>
      <c r="C25" s="185">
        <v>-0.05</v>
      </c>
      <c r="D25" s="185">
        <v>0.13</v>
      </c>
      <c r="E25" s="184">
        <v>0.22</v>
      </c>
    </row>
    <row r="26" spans="1:5" x14ac:dyDescent="0.2">
      <c r="A26" s="250" t="s">
        <v>65</v>
      </c>
      <c r="B26" s="183" t="s">
        <v>2559</v>
      </c>
      <c r="C26" s="183" t="s">
        <v>2501</v>
      </c>
      <c r="D26" s="183" t="s">
        <v>2500</v>
      </c>
      <c r="E26" s="183" t="s">
        <v>2499</v>
      </c>
    </row>
    <row r="27" spans="1:5" x14ac:dyDescent="0.2">
      <c r="A27" s="250"/>
      <c r="B27" s="183" t="s">
        <v>2478</v>
      </c>
      <c r="C27" s="183" t="s">
        <v>2498</v>
      </c>
      <c r="D27" s="183" t="s">
        <v>2497</v>
      </c>
      <c r="E27" s="183" t="s">
        <v>2496</v>
      </c>
    </row>
    <row r="28" spans="1:5" x14ac:dyDescent="0.2">
      <c r="A28" s="250"/>
      <c r="B28" s="183" t="s">
        <v>220</v>
      </c>
      <c r="C28" s="183" t="s">
        <v>2495</v>
      </c>
      <c r="D28" s="183" t="s">
        <v>2494</v>
      </c>
      <c r="E28" s="183" t="s">
        <v>2493</v>
      </c>
    </row>
    <row r="29" spans="1:5" x14ac:dyDescent="0.2">
      <c r="A29" s="186" t="s">
        <v>2492</v>
      </c>
      <c r="B29" s="185"/>
      <c r="C29" s="185">
        <v>-0.01</v>
      </c>
      <c r="D29" s="185">
        <v>0.13</v>
      </c>
      <c r="E29" s="184">
        <v>-0.04</v>
      </c>
    </row>
    <row r="30" spans="1:5" x14ac:dyDescent="0.2">
      <c r="A30" s="250" t="s">
        <v>71</v>
      </c>
      <c r="B30" s="183" t="s">
        <v>2559</v>
      </c>
      <c r="C30" s="183" t="s">
        <v>2491</v>
      </c>
      <c r="D30" s="183" t="s">
        <v>2490</v>
      </c>
      <c r="E30" s="183" t="s">
        <v>2489</v>
      </c>
    </row>
    <row r="31" spans="1:5" x14ac:dyDescent="0.2">
      <c r="A31" s="250"/>
      <c r="B31" s="183" t="s">
        <v>2478</v>
      </c>
      <c r="C31" s="183" t="s">
        <v>2488</v>
      </c>
      <c r="D31" s="183" t="s">
        <v>2487</v>
      </c>
      <c r="E31" s="183" t="s">
        <v>2486</v>
      </c>
    </row>
    <row r="32" spans="1:5" x14ac:dyDescent="0.2">
      <c r="A32" s="250"/>
      <c r="B32" s="183" t="s">
        <v>220</v>
      </c>
      <c r="C32" s="183" t="s">
        <v>2485</v>
      </c>
      <c r="D32" s="183" t="s">
        <v>2484</v>
      </c>
      <c r="E32" s="183" t="s">
        <v>2483</v>
      </c>
    </row>
    <row r="33" spans="1:5" x14ac:dyDescent="0.2">
      <c r="A33" s="186" t="s">
        <v>2482</v>
      </c>
      <c r="B33" s="185"/>
      <c r="C33" s="185">
        <v>-0.11</v>
      </c>
      <c r="D33" s="185">
        <v>0.19</v>
      </c>
      <c r="E33" s="184">
        <v>0.13</v>
      </c>
    </row>
    <row r="34" spans="1:5" x14ac:dyDescent="0.2">
      <c r="A34" s="250" t="s">
        <v>72</v>
      </c>
      <c r="B34" s="183" t="s">
        <v>2559</v>
      </c>
      <c r="C34" s="183" t="s">
        <v>2481</v>
      </c>
      <c r="D34" s="183" t="s">
        <v>2480</v>
      </c>
      <c r="E34" s="183" t="s">
        <v>2479</v>
      </c>
    </row>
    <row r="35" spans="1:5" x14ac:dyDescent="0.2">
      <c r="A35" s="250"/>
      <c r="B35" s="183" t="s">
        <v>2478</v>
      </c>
      <c r="C35" s="183" t="s">
        <v>2477</v>
      </c>
      <c r="D35" s="183" t="s">
        <v>2476</v>
      </c>
      <c r="E35" s="183" t="s">
        <v>2475</v>
      </c>
    </row>
    <row r="36" spans="1:5" x14ac:dyDescent="0.2">
      <c r="A36" s="251"/>
      <c r="B36" s="182" t="s">
        <v>220</v>
      </c>
      <c r="C36" s="182" t="s">
        <v>2474</v>
      </c>
      <c r="D36" s="182" t="s">
        <v>2473</v>
      </c>
      <c r="E36" s="182" t="s">
        <v>2472</v>
      </c>
    </row>
    <row r="37" spans="1:5" x14ac:dyDescent="0.2">
      <c r="A37" s="181" t="s">
        <v>2471</v>
      </c>
      <c r="B37" s="180"/>
      <c r="C37" s="180">
        <v>-0.06</v>
      </c>
      <c r="D37" s="180">
        <v>0.13</v>
      </c>
      <c r="E37" s="179">
        <v>0.22</v>
      </c>
    </row>
  </sheetData>
  <mergeCells count="12">
    <mergeCell ref="A2:G2"/>
    <mergeCell ref="A4:A5"/>
    <mergeCell ref="A6:A8"/>
    <mergeCell ref="A10:A12"/>
    <mergeCell ref="B4:B5"/>
    <mergeCell ref="C4:E4"/>
    <mergeCell ref="A34:A36"/>
    <mergeCell ref="A14:A16"/>
    <mergeCell ref="A18:A20"/>
    <mergeCell ref="A22:A24"/>
    <mergeCell ref="A26:A28"/>
    <mergeCell ref="A30:A3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AF30A-FAAE-4147-8BCD-C33967DAEF89}">
  <dimension ref="A1:H23"/>
  <sheetViews>
    <sheetView zoomScale="114" workbookViewId="0"/>
  </sheetViews>
  <sheetFormatPr baseColWidth="10" defaultRowHeight="15" x14ac:dyDescent="0.2"/>
  <cols>
    <col min="1" max="1" width="41.5" customWidth="1"/>
    <col min="2" max="2" width="15.33203125" bestFit="1" customWidth="1"/>
  </cols>
  <sheetData>
    <row r="1" spans="1:8" ht="16" x14ac:dyDescent="0.2">
      <c r="A1" s="199" t="s">
        <v>2586</v>
      </c>
      <c r="B1" s="195"/>
      <c r="C1" s="195"/>
      <c r="D1" s="195"/>
      <c r="E1" s="195"/>
      <c r="F1" s="195"/>
      <c r="G1" s="195"/>
    </row>
    <row r="2" spans="1:8" ht="34" customHeight="1" x14ac:dyDescent="0.2">
      <c r="A2" s="259" t="s">
        <v>2589</v>
      </c>
      <c r="B2" s="259"/>
      <c r="C2" s="259"/>
      <c r="D2" s="259"/>
      <c r="E2" s="259"/>
      <c r="F2" s="259"/>
      <c r="G2" s="259"/>
      <c r="H2" s="259"/>
    </row>
    <row r="3" spans="1:8" ht="16" x14ac:dyDescent="0.2">
      <c r="A3" s="214" t="s">
        <v>2590</v>
      </c>
      <c r="B3" s="195"/>
      <c r="C3" s="195"/>
      <c r="D3" s="195"/>
      <c r="E3" s="195"/>
      <c r="F3" s="195"/>
      <c r="G3" s="195"/>
    </row>
    <row r="4" spans="1:8" ht="16" x14ac:dyDescent="0.2">
      <c r="A4" s="214" t="s">
        <v>2591</v>
      </c>
      <c r="B4" s="195"/>
      <c r="C4" s="195"/>
      <c r="D4" s="195"/>
      <c r="E4" s="195"/>
      <c r="F4" s="195"/>
      <c r="G4" s="195"/>
    </row>
    <row r="5" spans="1:8" ht="16" x14ac:dyDescent="0.2">
      <c r="A5" s="214" t="s">
        <v>2592</v>
      </c>
    </row>
    <row r="6" spans="1:8" ht="16" x14ac:dyDescent="0.2">
      <c r="A6" s="214" t="s">
        <v>2588</v>
      </c>
      <c r="B6" s="195"/>
      <c r="C6" s="195"/>
      <c r="D6" s="195"/>
      <c r="E6" s="195"/>
      <c r="F6" s="195"/>
      <c r="G6" s="195"/>
    </row>
    <row r="7" spans="1:8" ht="16" customHeight="1" x14ac:dyDescent="0.2">
      <c r="A7" s="195"/>
      <c r="B7" s="195"/>
      <c r="C7" s="195"/>
      <c r="D7" s="195"/>
      <c r="E7" s="195"/>
      <c r="F7" s="195"/>
      <c r="G7" s="195"/>
    </row>
    <row r="8" spans="1:8" ht="16" x14ac:dyDescent="0.2">
      <c r="A8" s="200" t="s">
        <v>2443</v>
      </c>
      <c r="B8" s="201" t="s">
        <v>2444</v>
      </c>
      <c r="C8" s="201" t="s">
        <v>2445</v>
      </c>
      <c r="D8" s="201" t="s">
        <v>2446</v>
      </c>
      <c r="E8" s="201" t="s">
        <v>2447</v>
      </c>
      <c r="F8" s="201" t="s">
        <v>2448</v>
      </c>
      <c r="G8" s="202" t="s">
        <v>2449</v>
      </c>
    </row>
    <row r="9" spans="1:8" ht="16" x14ac:dyDescent="0.2">
      <c r="A9" s="203" t="s">
        <v>2450</v>
      </c>
      <c r="B9" s="199" t="s">
        <v>2587</v>
      </c>
      <c r="C9" s="204">
        <v>0.60399999999999998</v>
      </c>
      <c r="D9" s="204">
        <v>0.754</v>
      </c>
      <c r="E9" s="204">
        <v>0.72799999999999998</v>
      </c>
      <c r="F9" s="204">
        <v>0.94699999999999995</v>
      </c>
      <c r="G9" s="205">
        <v>0.83899999999999997</v>
      </c>
    </row>
    <row r="10" spans="1:8" ht="16" x14ac:dyDescent="0.2">
      <c r="A10" s="203" t="s">
        <v>2451</v>
      </c>
      <c r="B10" s="199" t="s">
        <v>2587</v>
      </c>
      <c r="C10" s="204">
        <v>0.66200000000000003</v>
      </c>
      <c r="D10" s="204">
        <v>0.754</v>
      </c>
      <c r="E10" s="204">
        <v>0.75</v>
      </c>
      <c r="F10" s="204">
        <v>0.98799999999999999</v>
      </c>
      <c r="G10" s="205">
        <v>0.85599999999999998</v>
      </c>
    </row>
    <row r="11" spans="1:8" ht="16" x14ac:dyDescent="0.2">
      <c r="A11" s="203" t="s">
        <v>2452</v>
      </c>
      <c r="B11" s="199" t="s">
        <v>2587</v>
      </c>
      <c r="C11" s="204">
        <v>0.61399999999999999</v>
      </c>
      <c r="D11" s="204">
        <v>0.754</v>
      </c>
      <c r="E11" s="204">
        <v>0.748</v>
      </c>
      <c r="F11" s="204">
        <v>0.98499999999999999</v>
      </c>
      <c r="G11" s="205">
        <v>0.85399999999999998</v>
      </c>
    </row>
    <row r="12" spans="1:8" ht="16" x14ac:dyDescent="0.2">
      <c r="A12" s="203" t="s">
        <v>2453</v>
      </c>
      <c r="B12" s="199" t="s">
        <v>2587</v>
      </c>
      <c r="C12" s="204">
        <v>0.498</v>
      </c>
      <c r="D12" s="204">
        <v>0.746</v>
      </c>
      <c r="E12" s="204">
        <v>0.72099999999999997</v>
      </c>
      <c r="F12" s="204">
        <v>0.95399999999999996</v>
      </c>
      <c r="G12" s="205">
        <v>0.83599999999999997</v>
      </c>
    </row>
    <row r="13" spans="1:8" ht="16" x14ac:dyDescent="0.2">
      <c r="A13" s="206" t="s">
        <v>2454</v>
      </c>
      <c r="B13" s="207" t="s">
        <v>2587</v>
      </c>
      <c r="C13" s="208">
        <v>0.49399999999999999</v>
      </c>
      <c r="D13" s="208">
        <v>0.749</v>
      </c>
      <c r="E13" s="208">
        <v>0.72399999999999998</v>
      </c>
      <c r="F13" s="208">
        <v>0.95099999999999996</v>
      </c>
      <c r="G13" s="209">
        <v>0.83599999999999997</v>
      </c>
    </row>
    <row r="14" spans="1:8" ht="16" x14ac:dyDescent="0.2">
      <c r="A14" s="195"/>
      <c r="B14" s="195"/>
      <c r="C14" s="195"/>
      <c r="D14" s="195"/>
      <c r="E14" s="195"/>
      <c r="F14" s="195"/>
      <c r="G14" s="195"/>
    </row>
    <row r="15" spans="1:8" ht="16" x14ac:dyDescent="0.2">
      <c r="A15" s="195"/>
      <c r="B15" s="195"/>
      <c r="C15" s="195"/>
      <c r="D15" s="195"/>
      <c r="E15" s="195"/>
      <c r="F15" s="195"/>
      <c r="G15" s="195"/>
    </row>
    <row r="16" spans="1:8" ht="16" x14ac:dyDescent="0.2">
      <c r="A16" s="195"/>
      <c r="B16" s="195"/>
      <c r="C16" s="195"/>
      <c r="D16" s="195"/>
      <c r="E16" s="195"/>
      <c r="F16" s="195"/>
      <c r="G16" s="195"/>
    </row>
    <row r="18" spans="1:1" x14ac:dyDescent="0.2">
      <c r="A18" s="211"/>
    </row>
    <row r="19" spans="1:1" x14ac:dyDescent="0.2">
      <c r="A19" s="212"/>
    </row>
    <row r="20" spans="1:1" x14ac:dyDescent="0.2">
      <c r="A20" s="212"/>
    </row>
    <row r="21" spans="1:1" x14ac:dyDescent="0.2">
      <c r="A21" s="212"/>
    </row>
    <row r="22" spans="1:1" x14ac:dyDescent="0.2">
      <c r="A22" s="212"/>
    </row>
    <row r="23" spans="1:1" x14ac:dyDescent="0.2">
      <c r="A23" s="213"/>
    </row>
  </sheetData>
  <mergeCells count="1">
    <mergeCell ref="A2:H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98540-C063-164F-BA8E-04E4287CA264}">
  <dimension ref="A1:T35"/>
  <sheetViews>
    <sheetView zoomScale="109" workbookViewId="0"/>
  </sheetViews>
  <sheetFormatPr baseColWidth="10" defaultColWidth="11.5" defaultRowHeight="15" x14ac:dyDescent="0.2"/>
  <sheetData>
    <row r="1" spans="1:20" ht="16" x14ac:dyDescent="0.2">
      <c r="A1" s="36" t="s">
        <v>2574</v>
      </c>
    </row>
    <row r="2" spans="1:20" ht="31" customHeight="1" x14ac:dyDescent="0.2">
      <c r="A2" s="260" t="s">
        <v>271</v>
      </c>
      <c r="B2" s="260"/>
      <c r="C2" s="260"/>
      <c r="D2" s="260"/>
      <c r="E2" s="260"/>
      <c r="F2" s="260"/>
      <c r="G2" s="260"/>
      <c r="H2" s="260"/>
      <c r="I2" s="260"/>
      <c r="J2" s="260"/>
      <c r="K2" s="260"/>
    </row>
    <row r="4" spans="1:20" ht="16" customHeight="1" x14ac:dyDescent="0.2">
      <c r="A4" s="261"/>
      <c r="B4" s="261"/>
      <c r="C4" s="263" t="s">
        <v>299</v>
      </c>
      <c r="D4" s="263"/>
      <c r="E4" s="263"/>
      <c r="F4" s="263" t="s">
        <v>300</v>
      </c>
      <c r="G4" s="263"/>
      <c r="H4" s="263"/>
      <c r="I4" s="265" t="s">
        <v>42</v>
      </c>
      <c r="J4" s="265"/>
      <c r="K4" s="265"/>
      <c r="L4" s="6"/>
      <c r="M4" s="6"/>
      <c r="N4" s="6"/>
      <c r="O4" s="6"/>
      <c r="P4" s="4"/>
      <c r="Q4" s="4"/>
      <c r="R4" s="4"/>
      <c r="S4" s="4"/>
      <c r="T4" s="4"/>
    </row>
    <row r="5" spans="1:20" ht="16" x14ac:dyDescent="0.2">
      <c r="A5" s="262"/>
      <c r="B5" s="262"/>
      <c r="C5" s="264" t="s">
        <v>41</v>
      </c>
      <c r="D5" s="264"/>
      <c r="E5" s="264"/>
      <c r="F5" s="264" t="s">
        <v>41</v>
      </c>
      <c r="G5" s="264"/>
      <c r="H5" s="264"/>
      <c r="I5" s="264"/>
      <c r="J5" s="264"/>
      <c r="K5" s="264"/>
      <c r="L5" s="4"/>
      <c r="M5" s="4"/>
      <c r="N5" s="4"/>
      <c r="O5" s="4"/>
      <c r="P5" s="4"/>
      <c r="Q5" s="4"/>
      <c r="R5" s="4"/>
      <c r="S5" s="4"/>
      <c r="T5" s="4"/>
    </row>
    <row r="6" spans="1:20" ht="17" customHeight="1" x14ac:dyDescent="0.2">
      <c r="A6" s="38" t="s">
        <v>43</v>
      </c>
      <c r="B6" s="38" t="s">
        <v>44</v>
      </c>
      <c r="C6" s="38" t="s">
        <v>45</v>
      </c>
      <c r="D6" s="38" t="s">
        <v>46</v>
      </c>
      <c r="E6" s="38" t="s">
        <v>47</v>
      </c>
      <c r="F6" s="38" t="s">
        <v>45</v>
      </c>
      <c r="G6" s="38" t="s">
        <v>46</v>
      </c>
      <c r="H6" s="38" t="s">
        <v>47</v>
      </c>
      <c r="I6" s="38" t="s">
        <v>45</v>
      </c>
      <c r="J6" s="38" t="s">
        <v>46</v>
      </c>
      <c r="K6" s="38" t="s">
        <v>47</v>
      </c>
      <c r="M6" s="7"/>
      <c r="N6" s="4"/>
      <c r="O6" s="3"/>
      <c r="P6" s="3"/>
      <c r="Q6" s="7"/>
      <c r="R6" s="4"/>
      <c r="S6" s="4"/>
      <c r="T6" s="4"/>
    </row>
    <row r="7" spans="1:20" ht="17" customHeight="1" x14ac:dyDescent="0.2">
      <c r="A7" s="39" t="s">
        <v>78</v>
      </c>
      <c r="B7" s="41" t="s">
        <v>60</v>
      </c>
      <c r="C7" s="42">
        <v>-0.14000000000000001</v>
      </c>
      <c r="D7" s="42">
        <v>4.3200000000000002E-2</v>
      </c>
      <c r="E7" s="42">
        <v>1.1999999999999999E-3</v>
      </c>
      <c r="F7" s="42">
        <v>-0.126</v>
      </c>
      <c r="G7" s="42">
        <v>4.1700000000000001E-2</v>
      </c>
      <c r="H7" s="42">
        <v>2.5999999999999999E-3</v>
      </c>
      <c r="I7" s="41">
        <v>-1.41E-2</v>
      </c>
      <c r="J7" s="41">
        <v>5.9499999999999997E-2</v>
      </c>
      <c r="K7" s="41">
        <v>0.81200000000000006</v>
      </c>
      <c r="M7" s="7"/>
      <c r="N7" s="5"/>
      <c r="O7" s="3"/>
      <c r="P7" s="3"/>
      <c r="Q7" s="7"/>
      <c r="R7" s="4"/>
      <c r="S7" s="4"/>
      <c r="T7" s="4"/>
    </row>
    <row r="8" spans="1:20" ht="17" customHeight="1" x14ac:dyDescent="0.2">
      <c r="A8" s="39" t="s">
        <v>79</v>
      </c>
      <c r="B8" s="41" t="s">
        <v>73</v>
      </c>
      <c r="C8" s="42">
        <v>-0.214</v>
      </c>
      <c r="D8" s="42">
        <v>6.6900000000000001E-2</v>
      </c>
      <c r="E8" s="42">
        <v>1.4E-3</v>
      </c>
      <c r="F8" s="41">
        <v>-9.6699999999999994E-2</v>
      </c>
      <c r="G8" s="41">
        <v>6.5000000000000002E-2</v>
      </c>
      <c r="H8" s="41">
        <v>0.13700000000000001</v>
      </c>
      <c r="I8" s="41">
        <v>-0.11799999999999999</v>
      </c>
      <c r="J8" s="41">
        <v>9.2399999999999996E-2</v>
      </c>
      <c r="K8" s="41">
        <v>0.20300000000000001</v>
      </c>
      <c r="M8" s="7"/>
      <c r="N8" s="4"/>
      <c r="O8" s="3"/>
      <c r="P8" s="3"/>
      <c r="Q8" s="7"/>
      <c r="R8" s="4"/>
      <c r="S8" s="4"/>
      <c r="T8" s="4"/>
    </row>
    <row r="9" spans="1:20" ht="17" customHeight="1" x14ac:dyDescent="0.2">
      <c r="A9" s="39" t="s">
        <v>80</v>
      </c>
      <c r="B9" s="41" t="s">
        <v>56</v>
      </c>
      <c r="C9" s="42">
        <v>-0.313</v>
      </c>
      <c r="D9" s="42">
        <v>0.10299999999999999</v>
      </c>
      <c r="E9" s="42">
        <v>2.5000000000000001E-3</v>
      </c>
      <c r="F9" s="42">
        <v>-0.23499999999999999</v>
      </c>
      <c r="G9" s="42">
        <v>9.98E-2</v>
      </c>
      <c r="H9" s="42">
        <v>1.8700000000000001E-2</v>
      </c>
      <c r="I9" s="41">
        <v>-7.7499999999999999E-2</v>
      </c>
      <c r="J9" s="41">
        <v>0.14199999999999999</v>
      </c>
      <c r="K9" s="41">
        <v>0.58499999999999996</v>
      </c>
      <c r="M9" s="7"/>
      <c r="N9" s="5"/>
      <c r="O9" s="3"/>
      <c r="P9" s="3"/>
      <c r="Q9" s="7"/>
      <c r="R9" s="4"/>
      <c r="S9" s="4"/>
      <c r="T9" s="4"/>
    </row>
    <row r="10" spans="1:20" ht="17" customHeight="1" x14ac:dyDescent="0.2">
      <c r="A10" s="39" t="s">
        <v>81</v>
      </c>
      <c r="B10" s="41" t="s">
        <v>56</v>
      </c>
      <c r="C10" s="42">
        <v>-0.154</v>
      </c>
      <c r="D10" s="42">
        <v>5.21E-2</v>
      </c>
      <c r="E10" s="42">
        <v>3.2000000000000002E-3</v>
      </c>
      <c r="F10" s="42">
        <v>-0.19500000000000001</v>
      </c>
      <c r="G10" s="42">
        <v>5.0500000000000003E-2</v>
      </c>
      <c r="H10" s="42">
        <v>1E-4</v>
      </c>
      <c r="I10" s="41">
        <v>4.1700000000000001E-2</v>
      </c>
      <c r="J10" s="41">
        <v>7.17E-2</v>
      </c>
      <c r="K10" s="41">
        <v>0.56200000000000006</v>
      </c>
      <c r="M10" s="7"/>
      <c r="N10" s="5"/>
      <c r="O10" s="3"/>
      <c r="P10" s="3"/>
      <c r="Q10" s="7"/>
      <c r="R10" s="4"/>
      <c r="S10" s="4"/>
      <c r="T10" s="4"/>
    </row>
    <row r="11" spans="1:20" ht="17" customHeight="1" x14ac:dyDescent="0.2">
      <c r="A11" s="39" t="s">
        <v>82</v>
      </c>
      <c r="B11" s="41" t="s">
        <v>60</v>
      </c>
      <c r="C11" s="42">
        <v>-0.153</v>
      </c>
      <c r="D11" s="42">
        <v>5.2600000000000001E-2</v>
      </c>
      <c r="E11" s="42">
        <v>3.8E-3</v>
      </c>
      <c r="F11" s="41">
        <v>-9.1300000000000006E-2</v>
      </c>
      <c r="G11" s="41">
        <v>5.0799999999999998E-2</v>
      </c>
      <c r="H11" s="41">
        <v>7.2599999999999998E-2</v>
      </c>
      <c r="I11" s="41">
        <v>-6.13E-2</v>
      </c>
      <c r="J11" s="41">
        <v>7.2499999999999995E-2</v>
      </c>
      <c r="K11" s="41">
        <v>0.39800000000000002</v>
      </c>
      <c r="M11" s="7"/>
      <c r="N11" s="4"/>
      <c r="O11" s="3"/>
      <c r="P11" s="3"/>
      <c r="Q11" s="7"/>
      <c r="R11" s="4"/>
      <c r="S11" s="4"/>
      <c r="T11" s="4"/>
    </row>
    <row r="12" spans="1:20" ht="17" customHeight="1" x14ac:dyDescent="0.2">
      <c r="A12" s="39" t="s">
        <v>83</v>
      </c>
      <c r="B12" s="41" t="s">
        <v>84</v>
      </c>
      <c r="C12" s="42">
        <v>-0.10199999999999999</v>
      </c>
      <c r="D12" s="42">
        <v>3.5499999999999997E-2</v>
      </c>
      <c r="E12" s="42">
        <v>4.1000000000000003E-3</v>
      </c>
      <c r="F12" s="41">
        <v>-5.7500000000000002E-2</v>
      </c>
      <c r="G12" s="41">
        <v>3.39E-2</v>
      </c>
      <c r="H12" s="41">
        <v>8.9399999999999993E-2</v>
      </c>
      <c r="I12" s="41">
        <v>-4.4499999999999998E-2</v>
      </c>
      <c r="J12" s="41">
        <v>4.8500000000000001E-2</v>
      </c>
      <c r="K12" s="41">
        <v>0.36</v>
      </c>
      <c r="M12" s="7"/>
      <c r="N12" s="4"/>
      <c r="O12" s="3"/>
      <c r="P12" s="3"/>
      <c r="Q12" s="7"/>
      <c r="R12" s="4"/>
      <c r="S12" s="4"/>
      <c r="T12" s="4"/>
    </row>
    <row r="13" spans="1:20" ht="17" customHeight="1" x14ac:dyDescent="0.2">
      <c r="A13" s="39" t="s">
        <v>85</v>
      </c>
      <c r="B13" s="41" t="s">
        <v>56</v>
      </c>
      <c r="C13" s="42">
        <v>-0.16700000000000001</v>
      </c>
      <c r="D13" s="42">
        <v>5.9200000000000003E-2</v>
      </c>
      <c r="E13" s="42">
        <v>5.0000000000000001E-3</v>
      </c>
      <c r="F13" s="41">
        <v>2.81E-2</v>
      </c>
      <c r="G13" s="41">
        <v>5.74E-2</v>
      </c>
      <c r="H13" s="41">
        <v>0.624</v>
      </c>
      <c r="I13" s="42">
        <v>-0.19500000000000001</v>
      </c>
      <c r="J13" s="42">
        <v>8.1500000000000003E-2</v>
      </c>
      <c r="K13" s="42">
        <v>1.7100000000000001E-2</v>
      </c>
      <c r="M13" s="7"/>
      <c r="N13" s="4"/>
      <c r="O13" s="3"/>
      <c r="P13" s="3"/>
      <c r="Q13" s="7"/>
      <c r="R13" s="5"/>
      <c r="S13" s="5"/>
      <c r="T13" s="5"/>
    </row>
    <row r="14" spans="1:20" ht="17" customHeight="1" x14ac:dyDescent="0.2">
      <c r="A14" s="39" t="s">
        <v>86</v>
      </c>
      <c r="B14" s="41" t="s">
        <v>84</v>
      </c>
      <c r="C14" s="42">
        <v>-0.127</v>
      </c>
      <c r="D14" s="42">
        <v>4.5699999999999998E-2</v>
      </c>
      <c r="E14" s="42">
        <v>5.4000000000000003E-3</v>
      </c>
      <c r="F14" s="41">
        <v>-7.5899999999999995E-2</v>
      </c>
      <c r="G14" s="41">
        <v>4.36E-2</v>
      </c>
      <c r="H14" s="41">
        <v>8.1900000000000001E-2</v>
      </c>
      <c r="I14" s="41">
        <v>-5.1299999999999998E-2</v>
      </c>
      <c r="J14" s="41">
        <v>6.25E-2</v>
      </c>
      <c r="K14" s="41">
        <v>0.41199999999999998</v>
      </c>
      <c r="M14" s="7"/>
      <c r="N14" s="4"/>
      <c r="O14" s="3"/>
      <c r="P14" s="3"/>
      <c r="Q14" s="7"/>
      <c r="R14" s="4"/>
      <c r="S14" s="4"/>
      <c r="T14" s="4"/>
    </row>
    <row r="15" spans="1:20" ht="17" customHeight="1" x14ac:dyDescent="0.2">
      <c r="A15" s="39" t="s">
        <v>87</v>
      </c>
      <c r="B15" s="41" t="s">
        <v>60</v>
      </c>
      <c r="C15" s="42">
        <v>-0.27300000000000002</v>
      </c>
      <c r="D15" s="42">
        <v>0.1</v>
      </c>
      <c r="E15" s="42">
        <v>6.6E-3</v>
      </c>
      <c r="F15" s="42">
        <v>-0.28399999999999997</v>
      </c>
      <c r="G15" s="42">
        <v>9.6699999999999994E-2</v>
      </c>
      <c r="H15" s="42">
        <v>3.3E-3</v>
      </c>
      <c r="I15" s="41">
        <v>1.1599999999999999E-2</v>
      </c>
      <c r="J15" s="41">
        <v>0.13800000000000001</v>
      </c>
      <c r="K15" s="41">
        <v>0.93300000000000005</v>
      </c>
      <c r="M15" s="7"/>
      <c r="N15" s="5"/>
      <c r="O15" s="3"/>
      <c r="P15" s="3"/>
      <c r="Q15" s="7"/>
      <c r="R15" s="4"/>
      <c r="S15" s="4"/>
      <c r="T15" s="4"/>
    </row>
    <row r="16" spans="1:20" ht="17" customHeight="1" x14ac:dyDescent="0.2">
      <c r="A16" s="39" t="s">
        <v>88</v>
      </c>
      <c r="B16" s="41" t="s">
        <v>84</v>
      </c>
      <c r="C16" s="42">
        <v>-0.13400000000000001</v>
      </c>
      <c r="D16" s="42">
        <v>5.0599999999999999E-2</v>
      </c>
      <c r="E16" s="42">
        <v>8.3000000000000001E-3</v>
      </c>
      <c r="F16" s="41">
        <v>2.23E-2</v>
      </c>
      <c r="G16" s="41">
        <v>4.8300000000000003E-2</v>
      </c>
      <c r="H16" s="41">
        <v>0.64300000000000002</v>
      </c>
      <c r="I16" s="41">
        <v>-0.156</v>
      </c>
      <c r="J16" s="41">
        <v>6.9199999999999998E-2</v>
      </c>
      <c r="K16" s="41">
        <v>2.4299999999999999E-2</v>
      </c>
      <c r="M16" s="7"/>
      <c r="N16" s="4"/>
      <c r="O16" s="3"/>
      <c r="P16" s="3"/>
      <c r="Q16" s="7"/>
      <c r="R16" s="4"/>
      <c r="S16" s="4"/>
      <c r="T16" s="4"/>
    </row>
    <row r="17" spans="1:20" ht="17" customHeight="1" x14ac:dyDescent="0.2">
      <c r="A17" s="39" t="s">
        <v>89</v>
      </c>
      <c r="B17" s="41" t="s">
        <v>84</v>
      </c>
      <c r="C17" s="42">
        <v>-0.13900000000000001</v>
      </c>
      <c r="D17" s="42">
        <v>5.3199999999999997E-2</v>
      </c>
      <c r="E17" s="42">
        <v>8.8999999999999999E-3</v>
      </c>
      <c r="F17" s="41">
        <v>-3.7100000000000001E-2</v>
      </c>
      <c r="G17" s="41">
        <v>5.0799999999999998E-2</v>
      </c>
      <c r="H17" s="41">
        <v>0.46600000000000003</v>
      </c>
      <c r="I17" s="41">
        <v>-0.10199999999999999</v>
      </c>
      <c r="J17" s="41">
        <v>7.2900000000000006E-2</v>
      </c>
      <c r="K17" s="41">
        <v>0.161</v>
      </c>
      <c r="M17" s="7"/>
      <c r="N17" s="4"/>
      <c r="O17" s="3"/>
      <c r="P17" s="3"/>
      <c r="Q17" s="7"/>
      <c r="R17" s="4"/>
      <c r="S17" s="4"/>
      <c r="T17" s="4"/>
    </row>
    <row r="18" spans="1:20" ht="17" x14ac:dyDescent="0.2">
      <c r="A18" s="40" t="s">
        <v>90</v>
      </c>
      <c r="B18" s="37" t="s">
        <v>73</v>
      </c>
      <c r="C18" s="43">
        <v>-0.216</v>
      </c>
      <c r="D18" s="43">
        <v>8.2500000000000004E-2</v>
      </c>
      <c r="E18" s="43">
        <v>8.8999999999999999E-3</v>
      </c>
      <c r="F18" s="37">
        <v>-8.9899999999999994E-2</v>
      </c>
      <c r="G18" s="37">
        <v>8.0199999999999994E-2</v>
      </c>
      <c r="H18" s="37">
        <v>0.26200000000000001</v>
      </c>
      <c r="I18" s="37">
        <v>-0.126</v>
      </c>
      <c r="J18" s="37">
        <v>0.114</v>
      </c>
      <c r="K18" s="37">
        <v>0.26900000000000002</v>
      </c>
      <c r="M18" s="4"/>
      <c r="N18" s="4"/>
      <c r="O18" s="3"/>
      <c r="P18" s="3"/>
      <c r="Q18" s="3"/>
      <c r="R18" s="4"/>
      <c r="S18" s="4"/>
      <c r="T18" s="4"/>
    </row>
    <row r="24" spans="1:20" ht="17" customHeight="1" x14ac:dyDescent="0.2"/>
    <row r="25" spans="1:20" ht="17" customHeight="1" x14ac:dyDescent="0.2"/>
    <row r="26" spans="1:20" ht="17" customHeight="1" x14ac:dyDescent="0.2"/>
    <row r="27" spans="1:20" ht="17" customHeight="1" x14ac:dyDescent="0.2"/>
    <row r="28" spans="1:20" ht="17" customHeight="1" x14ac:dyDescent="0.2"/>
    <row r="29" spans="1:20" ht="17" customHeight="1" x14ac:dyDescent="0.2"/>
    <row r="30" spans="1:20" ht="17" customHeight="1" x14ac:dyDescent="0.2"/>
    <row r="31" spans="1:20" ht="17" customHeight="1" x14ac:dyDescent="0.2"/>
    <row r="32" spans="1:20" ht="17" customHeight="1" x14ac:dyDescent="0.2"/>
    <row r="33" ht="17" customHeight="1" x14ac:dyDescent="0.2"/>
    <row r="34" ht="17" customHeight="1" x14ac:dyDescent="0.2"/>
    <row r="35" ht="17" customHeight="1" x14ac:dyDescent="0.2"/>
  </sheetData>
  <mergeCells count="8">
    <mergeCell ref="A2:K2"/>
    <mergeCell ref="A4:A5"/>
    <mergeCell ref="B4:B5"/>
    <mergeCell ref="C4:E4"/>
    <mergeCell ref="F4:H4"/>
    <mergeCell ref="C5:E5"/>
    <mergeCell ref="F5:H5"/>
    <mergeCell ref="I4: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B01CB-79FC-A941-9056-E9E0AB83CBCE}">
  <dimension ref="A1:D55"/>
  <sheetViews>
    <sheetView zoomScale="117" workbookViewId="0"/>
  </sheetViews>
  <sheetFormatPr baseColWidth="10" defaultColWidth="11.5" defaultRowHeight="15" x14ac:dyDescent="0.2"/>
  <cols>
    <col min="1" max="1" width="32" customWidth="1"/>
    <col min="2" max="2" width="16.33203125" customWidth="1"/>
    <col min="3" max="3" width="16.6640625" customWidth="1"/>
    <col min="4" max="4" width="16.83203125" customWidth="1"/>
  </cols>
  <sheetData>
    <row r="1" spans="1:4" ht="16" x14ac:dyDescent="0.2">
      <c r="A1" s="35" t="s">
        <v>2575</v>
      </c>
    </row>
    <row r="3" spans="1:4" ht="16" thickBot="1" x14ac:dyDescent="0.25">
      <c r="A3" s="2" t="s">
        <v>2465</v>
      </c>
    </row>
    <row r="4" spans="1:4" x14ac:dyDescent="0.2">
      <c r="A4" s="87" t="s">
        <v>303</v>
      </c>
      <c r="B4" s="88" t="s">
        <v>304</v>
      </c>
      <c r="C4" s="88" t="s">
        <v>305</v>
      </c>
      <c r="D4" s="88" t="s">
        <v>306</v>
      </c>
    </row>
    <row r="5" spans="1:4" x14ac:dyDescent="0.2">
      <c r="A5" s="89"/>
      <c r="B5" s="90" t="s">
        <v>2455</v>
      </c>
      <c r="C5" s="90" t="s">
        <v>2456</v>
      </c>
      <c r="D5" s="90" t="s">
        <v>2457</v>
      </c>
    </row>
    <row r="6" spans="1:4" x14ac:dyDescent="0.2">
      <c r="A6" s="91" t="s">
        <v>307</v>
      </c>
      <c r="B6" s="91"/>
      <c r="C6" s="91"/>
      <c r="D6" s="91"/>
    </row>
    <row r="7" spans="1:4" x14ac:dyDescent="0.2">
      <c r="A7" s="92" t="s">
        <v>1654</v>
      </c>
      <c r="B7" s="93" t="s">
        <v>2458</v>
      </c>
      <c r="C7" s="93" t="s">
        <v>2459</v>
      </c>
      <c r="D7" s="93" t="s">
        <v>2460</v>
      </c>
    </row>
    <row r="8" spans="1:4" x14ac:dyDescent="0.2">
      <c r="A8" s="92" t="s">
        <v>308</v>
      </c>
      <c r="B8" s="94">
        <v>35494</v>
      </c>
      <c r="C8" s="94">
        <v>16427</v>
      </c>
      <c r="D8" s="94">
        <v>19067</v>
      </c>
    </row>
    <row r="9" spans="1:4" x14ac:dyDescent="0.2">
      <c r="A9" s="95" t="s">
        <v>1655</v>
      </c>
      <c r="B9" s="94">
        <v>4387</v>
      </c>
      <c r="C9" s="94">
        <v>2164</v>
      </c>
      <c r="D9" s="94">
        <v>2223</v>
      </c>
    </row>
    <row r="10" spans="1:4" x14ac:dyDescent="0.2">
      <c r="A10" s="96" t="s">
        <v>309</v>
      </c>
      <c r="B10" s="94"/>
      <c r="C10" s="94"/>
      <c r="D10" s="94"/>
    </row>
    <row r="11" spans="1:4" x14ac:dyDescent="0.2">
      <c r="A11" s="95" t="s">
        <v>310</v>
      </c>
      <c r="B11" s="97">
        <v>7920</v>
      </c>
      <c r="C11" s="97">
        <v>3639</v>
      </c>
      <c r="D11" s="97">
        <v>4281</v>
      </c>
    </row>
    <row r="12" spans="1:4" x14ac:dyDescent="0.2">
      <c r="A12" s="95" t="s">
        <v>311</v>
      </c>
      <c r="B12" s="97">
        <v>2780</v>
      </c>
      <c r="C12" s="97">
        <v>1184</v>
      </c>
      <c r="D12" s="97">
        <v>1596</v>
      </c>
    </row>
    <row r="13" spans="1:4" x14ac:dyDescent="0.2">
      <c r="A13" s="95" t="s">
        <v>312</v>
      </c>
      <c r="B13" s="97">
        <v>13354</v>
      </c>
      <c r="C13" s="97">
        <v>5756</v>
      </c>
      <c r="D13" s="97">
        <v>7598</v>
      </c>
    </row>
    <row r="14" spans="1:4" x14ac:dyDescent="0.2">
      <c r="A14" s="95" t="s">
        <v>313</v>
      </c>
      <c r="B14" s="97">
        <v>4299</v>
      </c>
      <c r="C14" s="97">
        <v>2481</v>
      </c>
      <c r="D14" s="97">
        <v>1818</v>
      </c>
    </row>
    <row r="15" spans="1:4" x14ac:dyDescent="0.2">
      <c r="A15" s="95" t="s">
        <v>314</v>
      </c>
      <c r="B15" s="97">
        <v>3258</v>
      </c>
      <c r="C15" s="97">
        <v>1308</v>
      </c>
      <c r="D15" s="97">
        <v>1950</v>
      </c>
    </row>
    <row r="16" spans="1:4" x14ac:dyDescent="0.2">
      <c r="A16" s="95" t="s">
        <v>315</v>
      </c>
      <c r="B16" s="97">
        <v>3883</v>
      </c>
      <c r="C16" s="97">
        <v>2059</v>
      </c>
      <c r="D16" s="97">
        <v>1824</v>
      </c>
    </row>
    <row r="17" spans="1:4" x14ac:dyDescent="0.2">
      <c r="A17" s="91" t="s">
        <v>316</v>
      </c>
      <c r="B17" s="94"/>
      <c r="C17" s="94"/>
      <c r="D17" s="94"/>
    </row>
    <row r="18" spans="1:4" x14ac:dyDescent="0.2">
      <c r="A18" s="92" t="s">
        <v>317</v>
      </c>
      <c r="B18" s="94">
        <v>3438</v>
      </c>
      <c r="C18" s="94">
        <v>1601</v>
      </c>
      <c r="D18" s="94">
        <v>1837</v>
      </c>
    </row>
    <row r="19" spans="1:4" x14ac:dyDescent="0.2">
      <c r="A19" s="92" t="s">
        <v>318</v>
      </c>
      <c r="B19" s="94">
        <v>2615</v>
      </c>
      <c r="C19" s="94">
        <v>1165</v>
      </c>
      <c r="D19" s="94">
        <v>1450</v>
      </c>
    </row>
    <row r="20" spans="1:4" x14ac:dyDescent="0.2">
      <c r="A20" s="92" t="s">
        <v>319</v>
      </c>
      <c r="B20" s="94">
        <v>2629</v>
      </c>
      <c r="C20" s="94">
        <v>1202</v>
      </c>
      <c r="D20" s="94">
        <v>1427</v>
      </c>
    </row>
    <row r="21" spans="1:4" x14ac:dyDescent="0.2">
      <c r="A21" s="95" t="s">
        <v>320</v>
      </c>
      <c r="B21" s="97">
        <v>2914</v>
      </c>
      <c r="C21" s="97">
        <v>1351</v>
      </c>
      <c r="D21" s="97">
        <v>1563</v>
      </c>
    </row>
    <row r="22" spans="1:4" x14ac:dyDescent="0.2">
      <c r="A22" s="95" t="s">
        <v>321</v>
      </c>
      <c r="B22" s="97">
        <v>2134</v>
      </c>
      <c r="C22" s="97">
        <v>1027</v>
      </c>
      <c r="D22" s="97">
        <v>1107</v>
      </c>
    </row>
    <row r="23" spans="1:4" x14ac:dyDescent="0.2">
      <c r="A23" s="95" t="s">
        <v>322</v>
      </c>
      <c r="B23" s="97">
        <v>2232</v>
      </c>
      <c r="C23" s="97">
        <v>1047</v>
      </c>
      <c r="D23" s="97">
        <v>1185</v>
      </c>
    </row>
    <row r="24" spans="1:4" x14ac:dyDescent="0.2">
      <c r="A24" s="95" t="s">
        <v>323</v>
      </c>
      <c r="B24" s="97">
        <v>1776</v>
      </c>
      <c r="C24" s="97">
        <v>786</v>
      </c>
      <c r="D24" s="97">
        <v>990</v>
      </c>
    </row>
    <row r="25" spans="1:4" x14ac:dyDescent="0.2">
      <c r="A25" s="95" t="s">
        <v>324</v>
      </c>
      <c r="B25" s="97">
        <v>1845</v>
      </c>
      <c r="C25" s="97">
        <v>837</v>
      </c>
      <c r="D25" s="97">
        <v>1008</v>
      </c>
    </row>
    <row r="26" spans="1:4" x14ac:dyDescent="0.2">
      <c r="A26" s="95" t="s">
        <v>325</v>
      </c>
      <c r="B26" s="97">
        <v>2374</v>
      </c>
      <c r="C26" s="97">
        <v>1081</v>
      </c>
      <c r="D26" s="97">
        <v>1293</v>
      </c>
    </row>
    <row r="27" spans="1:4" x14ac:dyDescent="0.2">
      <c r="A27" s="95" t="s">
        <v>326</v>
      </c>
      <c r="B27" s="97">
        <v>1633</v>
      </c>
      <c r="C27" s="97">
        <v>738</v>
      </c>
      <c r="D27" s="97">
        <v>895</v>
      </c>
    </row>
    <row r="28" spans="1:4" x14ac:dyDescent="0.2">
      <c r="A28" s="95" t="s">
        <v>327</v>
      </c>
      <c r="B28" s="97">
        <v>1499</v>
      </c>
      <c r="C28" s="97">
        <v>734</v>
      </c>
      <c r="D28" s="97">
        <v>765</v>
      </c>
    </row>
    <row r="29" spans="1:4" x14ac:dyDescent="0.2">
      <c r="A29" s="95" t="s">
        <v>328</v>
      </c>
      <c r="B29" s="97">
        <v>1711</v>
      </c>
      <c r="C29" s="97">
        <v>800</v>
      </c>
      <c r="D29" s="97">
        <v>911</v>
      </c>
    </row>
    <row r="30" spans="1:4" x14ac:dyDescent="0.2">
      <c r="A30" s="95" t="s">
        <v>329</v>
      </c>
      <c r="B30" s="97">
        <v>1505</v>
      </c>
      <c r="C30" s="97">
        <v>794</v>
      </c>
      <c r="D30" s="97">
        <v>711</v>
      </c>
    </row>
    <row r="31" spans="1:4" x14ac:dyDescent="0.2">
      <c r="A31" s="95" t="s">
        <v>330</v>
      </c>
      <c r="B31" s="97">
        <v>1476</v>
      </c>
      <c r="C31" s="97">
        <v>681</v>
      </c>
      <c r="D31" s="97">
        <v>795</v>
      </c>
    </row>
    <row r="32" spans="1:4" x14ac:dyDescent="0.2">
      <c r="A32" s="95" t="s">
        <v>331</v>
      </c>
      <c r="B32" s="97">
        <v>1434</v>
      </c>
      <c r="C32" s="97">
        <v>668</v>
      </c>
      <c r="D32" s="97">
        <v>766</v>
      </c>
    </row>
    <row r="33" spans="1:4" x14ac:dyDescent="0.2">
      <c r="A33" s="95" t="s">
        <v>332</v>
      </c>
      <c r="B33" s="97">
        <v>1200</v>
      </c>
      <c r="C33" s="97">
        <v>539</v>
      </c>
      <c r="D33" s="97">
        <v>661</v>
      </c>
    </row>
    <row r="34" spans="1:4" x14ac:dyDescent="0.2">
      <c r="A34" s="95" t="s">
        <v>333</v>
      </c>
      <c r="B34" s="97">
        <v>982</v>
      </c>
      <c r="C34" s="97">
        <v>427</v>
      </c>
      <c r="D34" s="97">
        <v>555</v>
      </c>
    </row>
    <row r="35" spans="1:4" x14ac:dyDescent="0.2">
      <c r="A35" s="95" t="s">
        <v>334</v>
      </c>
      <c r="B35" s="97">
        <v>1077</v>
      </c>
      <c r="C35" s="97">
        <v>513</v>
      </c>
      <c r="D35" s="97">
        <v>564</v>
      </c>
    </row>
    <row r="36" spans="1:4" x14ac:dyDescent="0.2">
      <c r="A36" s="95" t="s">
        <v>335</v>
      </c>
      <c r="B36" s="97">
        <v>893</v>
      </c>
      <c r="C36" s="97">
        <v>380</v>
      </c>
      <c r="D36" s="97">
        <v>513</v>
      </c>
    </row>
    <row r="37" spans="1:4" x14ac:dyDescent="0.2">
      <c r="A37" s="95" t="s">
        <v>336</v>
      </c>
      <c r="B37" s="97">
        <v>97</v>
      </c>
      <c r="C37" s="97">
        <v>44</v>
      </c>
      <c r="D37" s="97">
        <v>53</v>
      </c>
    </row>
    <row r="38" spans="1:4" x14ac:dyDescent="0.2">
      <c r="A38" s="95" t="s">
        <v>337</v>
      </c>
      <c r="B38" s="97">
        <v>30</v>
      </c>
      <c r="C38" s="97">
        <v>12</v>
      </c>
      <c r="D38" s="97">
        <v>18</v>
      </c>
    </row>
    <row r="39" spans="1:4" x14ac:dyDescent="0.2">
      <c r="A39" s="91" t="s">
        <v>338</v>
      </c>
      <c r="B39" s="94"/>
      <c r="C39" s="94"/>
      <c r="D39" s="94"/>
    </row>
    <row r="40" spans="1:4" x14ac:dyDescent="0.2">
      <c r="A40" s="92" t="s">
        <v>339</v>
      </c>
      <c r="B40" s="94">
        <v>25329</v>
      </c>
      <c r="C40" s="94">
        <v>11755</v>
      </c>
      <c r="D40" s="94">
        <v>13574</v>
      </c>
    </row>
    <row r="41" spans="1:4" x14ac:dyDescent="0.2">
      <c r="A41" s="92" t="s">
        <v>340</v>
      </c>
      <c r="B41" s="94">
        <v>8240</v>
      </c>
      <c r="C41" s="94">
        <v>3765</v>
      </c>
      <c r="D41" s="94">
        <v>4475</v>
      </c>
    </row>
    <row r="42" spans="1:4" x14ac:dyDescent="0.2">
      <c r="A42" s="92" t="s">
        <v>341</v>
      </c>
      <c r="B42" s="94">
        <v>1016</v>
      </c>
      <c r="C42" s="94">
        <v>493</v>
      </c>
      <c r="D42" s="94">
        <v>523</v>
      </c>
    </row>
    <row r="43" spans="1:4" x14ac:dyDescent="0.2">
      <c r="A43" s="91" t="s">
        <v>342</v>
      </c>
      <c r="B43" s="94"/>
      <c r="C43" s="94"/>
      <c r="D43" s="94"/>
    </row>
    <row r="44" spans="1:4" x14ac:dyDescent="0.2">
      <c r="A44" s="92" t="s">
        <v>343</v>
      </c>
      <c r="B44" s="94" t="s">
        <v>2461</v>
      </c>
      <c r="C44" s="94" t="s">
        <v>1648</v>
      </c>
      <c r="D44" s="94" t="s">
        <v>2462</v>
      </c>
    </row>
    <row r="45" spans="1:4" x14ac:dyDescent="0.2">
      <c r="A45" s="92" t="s">
        <v>344</v>
      </c>
      <c r="B45" s="94" t="s">
        <v>2463</v>
      </c>
      <c r="C45" s="94" t="s">
        <v>2464</v>
      </c>
      <c r="D45" s="94" t="s">
        <v>1649</v>
      </c>
    </row>
    <row r="46" spans="1:4" x14ac:dyDescent="0.2">
      <c r="A46" s="92" t="s">
        <v>345</v>
      </c>
      <c r="B46" s="94">
        <v>1072</v>
      </c>
      <c r="C46" s="94">
        <v>695</v>
      </c>
      <c r="D46" s="94">
        <v>377</v>
      </c>
    </row>
    <row r="47" spans="1:4" x14ac:dyDescent="0.2">
      <c r="A47" s="92" t="s">
        <v>346</v>
      </c>
      <c r="B47" s="94">
        <v>25698</v>
      </c>
      <c r="C47" s="94">
        <v>10200</v>
      </c>
      <c r="D47" s="94">
        <v>15498</v>
      </c>
    </row>
    <row r="48" spans="1:4" x14ac:dyDescent="0.2">
      <c r="A48" s="91" t="s">
        <v>347</v>
      </c>
      <c r="B48" s="94"/>
      <c r="C48" s="94"/>
      <c r="D48" s="94"/>
    </row>
    <row r="49" spans="1:4" x14ac:dyDescent="0.2">
      <c r="A49" s="92" t="s">
        <v>348</v>
      </c>
      <c r="B49" s="94">
        <v>1341</v>
      </c>
      <c r="C49" s="94">
        <v>677</v>
      </c>
      <c r="D49" s="94">
        <v>664</v>
      </c>
    </row>
    <row r="50" spans="1:4" x14ac:dyDescent="0.2">
      <c r="A50" s="92" t="s">
        <v>349</v>
      </c>
      <c r="B50" s="94">
        <v>665</v>
      </c>
      <c r="C50" s="94">
        <v>297</v>
      </c>
      <c r="D50" s="94">
        <v>368</v>
      </c>
    </row>
    <row r="51" spans="1:4" x14ac:dyDescent="0.2">
      <c r="A51" s="92" t="s">
        <v>350</v>
      </c>
      <c r="B51" s="94">
        <v>263</v>
      </c>
      <c r="C51" s="94">
        <v>161</v>
      </c>
      <c r="D51" s="94">
        <v>102</v>
      </c>
    </row>
    <row r="52" spans="1:4" x14ac:dyDescent="0.2">
      <c r="A52" s="92" t="s">
        <v>351</v>
      </c>
      <c r="B52" s="94" t="s">
        <v>352</v>
      </c>
      <c r="C52" s="94" t="s">
        <v>352</v>
      </c>
      <c r="D52" s="94" t="s">
        <v>1650</v>
      </c>
    </row>
    <row r="53" spans="1:4" ht="16" thickBot="1" x14ac:dyDescent="0.25">
      <c r="A53" s="98" t="s">
        <v>1656</v>
      </c>
      <c r="B53" s="99" t="s">
        <v>1657</v>
      </c>
      <c r="C53" s="99" t="s">
        <v>1658</v>
      </c>
      <c r="D53" s="99" t="s">
        <v>1659</v>
      </c>
    </row>
    <row r="54" spans="1:4" x14ac:dyDescent="0.2">
      <c r="A54" t="s">
        <v>353</v>
      </c>
    </row>
    <row r="55" spans="1:4" x14ac:dyDescent="0.2">
      <c r="A55" t="s">
        <v>354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0CE70-6A25-2E41-8C53-D7687B1B7994}">
  <dimension ref="A1:S80"/>
  <sheetViews>
    <sheetView zoomScale="150" workbookViewId="0">
      <selection activeCell="K3" sqref="K3"/>
    </sheetView>
  </sheetViews>
  <sheetFormatPr baseColWidth="10" defaultColWidth="11.5" defaultRowHeight="15" x14ac:dyDescent="0.2"/>
  <sheetData>
    <row r="1" spans="1:19" ht="16" x14ac:dyDescent="0.2">
      <c r="A1" s="35" t="s">
        <v>2576</v>
      </c>
    </row>
    <row r="2" spans="1:19" ht="16" x14ac:dyDescent="0.2">
      <c r="A2" s="195" t="s">
        <v>270</v>
      </c>
    </row>
    <row r="4" spans="1:19" x14ac:dyDescent="0.2">
      <c r="L4" s="155" t="s">
        <v>2466</v>
      </c>
      <c r="M4" s="153"/>
      <c r="N4" s="153"/>
      <c r="O4" s="153"/>
      <c r="P4" s="153"/>
      <c r="Q4" s="153"/>
      <c r="R4" s="153"/>
      <c r="S4" s="154"/>
    </row>
    <row r="5" spans="1:19" x14ac:dyDescent="0.2">
      <c r="A5" s="160" t="s">
        <v>17</v>
      </c>
      <c r="B5" s="161" t="s">
        <v>16</v>
      </c>
      <c r="C5" s="156" t="s">
        <v>15</v>
      </c>
      <c r="D5" s="156" t="s">
        <v>14</v>
      </c>
      <c r="E5" s="162" t="s">
        <v>13</v>
      </c>
      <c r="F5" s="266" t="s">
        <v>12</v>
      </c>
      <c r="G5" s="266"/>
      <c r="H5" s="163" t="s">
        <v>11</v>
      </c>
      <c r="I5" s="164" t="s">
        <v>23</v>
      </c>
      <c r="J5" s="164" t="s">
        <v>22</v>
      </c>
      <c r="K5" s="164" t="s">
        <v>21</v>
      </c>
      <c r="L5" s="156" t="s">
        <v>15</v>
      </c>
      <c r="M5" s="156" t="s">
        <v>14</v>
      </c>
      <c r="N5" s="162" t="s">
        <v>13</v>
      </c>
      <c r="O5" s="266" t="s">
        <v>12</v>
      </c>
      <c r="P5" s="266"/>
      <c r="Q5" s="163" t="s">
        <v>11</v>
      </c>
      <c r="R5" s="164" t="s">
        <v>23</v>
      </c>
      <c r="S5" s="165" t="s">
        <v>22</v>
      </c>
    </row>
    <row r="6" spans="1:19" s="2" customFormat="1" x14ac:dyDescent="0.2">
      <c r="A6" s="100" t="s">
        <v>20</v>
      </c>
      <c r="B6" s="112" t="s">
        <v>39</v>
      </c>
      <c r="C6" s="101">
        <v>0.15781004322258449</v>
      </c>
      <c r="D6" s="101">
        <v>7.9102838627538904E-2</v>
      </c>
      <c r="E6" s="102">
        <v>1.1709437448800999</v>
      </c>
      <c r="F6" s="102">
        <v>1.0027751708919399</v>
      </c>
      <c r="G6" s="102">
        <v>1.36731472165817</v>
      </c>
      <c r="H6" s="103">
        <v>4.6043045097246001E-2</v>
      </c>
      <c r="I6" s="104">
        <v>9084</v>
      </c>
      <c r="J6" s="104">
        <v>716</v>
      </c>
      <c r="K6" s="112" t="s">
        <v>40</v>
      </c>
      <c r="L6" s="101">
        <v>5.3483095490912708E-2</v>
      </c>
      <c r="M6" s="101">
        <v>7.8338950913087901E-2</v>
      </c>
      <c r="N6" s="102">
        <v>1.0549391583882699</v>
      </c>
      <c r="O6" s="102">
        <v>0.90478455165243399</v>
      </c>
      <c r="P6" s="102">
        <v>1.2300128531907799</v>
      </c>
      <c r="Q6" s="103">
        <v>0.49478760601585597</v>
      </c>
      <c r="R6" s="104">
        <v>9084</v>
      </c>
      <c r="S6" s="104">
        <v>716</v>
      </c>
    </row>
    <row r="7" spans="1:19" s="2" customFormat="1" x14ac:dyDescent="0.2">
      <c r="A7" s="100" t="s">
        <v>20</v>
      </c>
      <c r="B7" s="112" t="s">
        <v>38</v>
      </c>
      <c r="C7" s="101">
        <v>0.24215833764906686</v>
      </c>
      <c r="D7" s="101">
        <v>7.4966279083557699E-2</v>
      </c>
      <c r="E7" s="102">
        <v>1.27399589836245</v>
      </c>
      <c r="F7" s="102">
        <v>1.0999086483831599</v>
      </c>
      <c r="G7" s="102">
        <v>1.47563668258287</v>
      </c>
      <c r="H7" s="103">
        <v>1.2369058980271201E-3</v>
      </c>
      <c r="I7" s="104">
        <v>9035</v>
      </c>
      <c r="J7" s="104">
        <v>709</v>
      </c>
      <c r="K7" s="112" t="s">
        <v>40</v>
      </c>
      <c r="L7" s="101">
        <v>0.17852481573009887</v>
      </c>
      <c r="M7" s="101">
        <v>7.44080849243485E-2</v>
      </c>
      <c r="N7" s="102">
        <v>1.19545254893319</v>
      </c>
      <c r="O7" s="102">
        <v>1.03322775804499</v>
      </c>
      <c r="P7" s="102">
        <v>1.3831478932147001</v>
      </c>
      <c r="Q7" s="103">
        <v>1.6427959440258499E-2</v>
      </c>
      <c r="R7" s="104">
        <v>9035</v>
      </c>
      <c r="S7" s="104">
        <v>709</v>
      </c>
    </row>
    <row r="8" spans="1:19" x14ac:dyDescent="0.2">
      <c r="A8" s="12" t="s">
        <v>20</v>
      </c>
      <c r="B8" s="111" t="s">
        <v>37</v>
      </c>
      <c r="C8" s="106">
        <v>0.18102900321259341</v>
      </c>
      <c r="D8" s="106">
        <v>9.54800363091136E-2</v>
      </c>
      <c r="E8" s="107">
        <v>1.19844993768747</v>
      </c>
      <c r="F8" s="107">
        <v>0.99391018786138197</v>
      </c>
      <c r="G8" s="107">
        <v>1.4450825343017999</v>
      </c>
      <c r="H8" s="108">
        <v>5.79616311435419E-2</v>
      </c>
      <c r="I8" s="97">
        <v>9021</v>
      </c>
      <c r="J8" s="97">
        <v>707</v>
      </c>
      <c r="K8" s="111" t="s">
        <v>40</v>
      </c>
      <c r="L8" s="106">
        <v>0.15580804363445008</v>
      </c>
      <c r="M8" s="106">
        <v>9.4190186015143604E-2</v>
      </c>
      <c r="N8" s="107">
        <v>1.1686018609926001</v>
      </c>
      <c r="O8" s="107">
        <v>0.97160947484221405</v>
      </c>
      <c r="P8" s="107">
        <v>1.4055341625164299</v>
      </c>
      <c r="Q8" s="108">
        <v>9.8089820134820899E-2</v>
      </c>
      <c r="R8" s="97">
        <v>9021</v>
      </c>
      <c r="S8" s="97">
        <v>707</v>
      </c>
    </row>
    <row r="9" spans="1:19" s="2" customFormat="1" x14ac:dyDescent="0.2">
      <c r="A9" s="100" t="s">
        <v>20</v>
      </c>
      <c r="B9" s="112" t="s">
        <v>7</v>
      </c>
      <c r="C9" s="101">
        <v>0.74903920315897887</v>
      </c>
      <c r="D9" s="101">
        <v>7.2896342413675305E-2</v>
      </c>
      <c r="E9" s="102">
        <v>2.1149669865051202</v>
      </c>
      <c r="F9" s="102">
        <v>1.83338685411255</v>
      </c>
      <c r="G9" s="102">
        <v>2.4397935132854198</v>
      </c>
      <c r="H9" s="103">
        <v>9.0964662834149495E-25</v>
      </c>
      <c r="I9" s="104">
        <v>8809</v>
      </c>
      <c r="J9" s="104">
        <v>699</v>
      </c>
      <c r="K9" s="112" t="s">
        <v>40</v>
      </c>
      <c r="L9" s="101">
        <v>0.60891070037099293</v>
      </c>
      <c r="M9" s="101">
        <v>7.2023481054584504E-2</v>
      </c>
      <c r="N9" s="102">
        <v>1.8384277090490999</v>
      </c>
      <c r="O9" s="102">
        <v>1.59639389562852</v>
      </c>
      <c r="P9" s="102">
        <v>2.1171569564720998</v>
      </c>
      <c r="Q9" s="103">
        <v>2.8068026970621901E-17</v>
      </c>
      <c r="R9" s="104">
        <v>8809</v>
      </c>
      <c r="S9" s="104">
        <v>699</v>
      </c>
    </row>
    <row r="10" spans="1:19" s="2" customFormat="1" x14ac:dyDescent="0.2">
      <c r="A10" s="100" t="s">
        <v>20</v>
      </c>
      <c r="B10" s="112" t="s">
        <v>36</v>
      </c>
      <c r="C10" s="101">
        <v>0.12049537345694457</v>
      </c>
      <c r="D10" s="101">
        <v>3.8601224675462099E-2</v>
      </c>
      <c r="E10" s="102">
        <v>1.12805552195625</v>
      </c>
      <c r="F10" s="102">
        <v>1.04585879649239</v>
      </c>
      <c r="G10" s="102">
        <v>1.21671229891046</v>
      </c>
      <c r="H10" s="103">
        <v>1.7990611857796001E-3</v>
      </c>
      <c r="I10" s="104">
        <v>8906</v>
      </c>
      <c r="J10" s="104">
        <v>706</v>
      </c>
      <c r="K10" s="112" t="s">
        <v>40</v>
      </c>
      <c r="L10" s="101">
        <v>0.11448465593694133</v>
      </c>
      <c r="M10" s="101">
        <v>3.8069388217404902E-2</v>
      </c>
      <c r="N10" s="102">
        <v>1.1212954357040901</v>
      </c>
      <c r="O10" s="102">
        <v>1.0406755041534099</v>
      </c>
      <c r="P10" s="102">
        <v>1.2081609004082801</v>
      </c>
      <c r="Q10" s="103">
        <v>2.6361174014582298E-3</v>
      </c>
      <c r="R10" s="104">
        <v>8906</v>
      </c>
      <c r="S10" s="104">
        <v>706</v>
      </c>
    </row>
    <row r="11" spans="1:19" s="2" customFormat="1" x14ac:dyDescent="0.2">
      <c r="A11" s="100" t="s">
        <v>20</v>
      </c>
      <c r="B11" s="112" t="s">
        <v>10</v>
      </c>
      <c r="C11" s="101">
        <v>0.29851536993759842</v>
      </c>
      <c r="D11" s="101">
        <v>7.3600077499960295E-2</v>
      </c>
      <c r="E11" s="102">
        <v>1.3478562535040901</v>
      </c>
      <c r="F11" s="102">
        <v>1.16679639299394</v>
      </c>
      <c r="G11" s="102">
        <v>1.5570124239487</v>
      </c>
      <c r="H11" s="103">
        <v>4.9939256463737797E-5</v>
      </c>
      <c r="I11" s="104">
        <v>9175</v>
      </c>
      <c r="J11" s="104">
        <v>724</v>
      </c>
      <c r="K11" s="112" t="s">
        <v>40</v>
      </c>
      <c r="L11" s="101">
        <v>0.15647748269084569</v>
      </c>
      <c r="M11" s="101">
        <v>7.2660499919683597E-2</v>
      </c>
      <c r="N11" s="102">
        <v>1.1693844306318399</v>
      </c>
      <c r="O11" s="102">
        <v>1.01416490345307</v>
      </c>
      <c r="P11" s="102">
        <v>1.34836054959915</v>
      </c>
      <c r="Q11" s="103">
        <v>3.1276059027419402E-2</v>
      </c>
      <c r="R11" s="104">
        <v>9175</v>
      </c>
      <c r="S11" s="104">
        <v>724</v>
      </c>
    </row>
    <row r="12" spans="1:19" x14ac:dyDescent="0.2">
      <c r="A12" s="12" t="s">
        <v>20</v>
      </c>
      <c r="B12" s="111" t="s">
        <v>35</v>
      </c>
      <c r="C12" s="106">
        <v>-3.9611304193284992E-2</v>
      </c>
      <c r="D12" s="106">
        <v>0.104737542964028</v>
      </c>
      <c r="E12" s="107">
        <v>0.96116296656802502</v>
      </c>
      <c r="F12" s="107">
        <v>0.78278819985565096</v>
      </c>
      <c r="G12" s="107">
        <v>1.1801841781368201</v>
      </c>
      <c r="H12" s="108">
        <v>0.70528510740146499</v>
      </c>
      <c r="I12" s="97">
        <v>8876</v>
      </c>
      <c r="J12" s="97">
        <v>706</v>
      </c>
      <c r="K12" s="111" t="s">
        <v>40</v>
      </c>
      <c r="L12" s="106">
        <v>-3.8510988693833993E-2</v>
      </c>
      <c r="M12" s="106">
        <v>0.103629714360052</v>
      </c>
      <c r="N12" s="107">
        <v>0.96222113112831198</v>
      </c>
      <c r="O12" s="107">
        <v>0.78535337899392299</v>
      </c>
      <c r="P12" s="107">
        <v>1.1789208908427</v>
      </c>
      <c r="Q12" s="108">
        <v>0.71017497513939398</v>
      </c>
      <c r="R12" s="97">
        <v>8876</v>
      </c>
      <c r="S12" s="97">
        <v>706</v>
      </c>
    </row>
    <row r="13" spans="1:19" s="2" customFormat="1" x14ac:dyDescent="0.2">
      <c r="A13" s="100" t="s">
        <v>20</v>
      </c>
      <c r="B13" s="112" t="s">
        <v>34</v>
      </c>
      <c r="C13" s="101">
        <v>0.26336567131537131</v>
      </c>
      <c r="D13" s="101">
        <v>0.104414674740695</v>
      </c>
      <c r="E13" s="102">
        <v>1.30130248095007</v>
      </c>
      <c r="F13" s="102">
        <v>1.0604747314804599</v>
      </c>
      <c r="G13" s="102">
        <v>1.5968208356674101</v>
      </c>
      <c r="H13" s="103">
        <v>1.1658852287668799E-2</v>
      </c>
      <c r="I13" s="104">
        <v>8973</v>
      </c>
      <c r="J13" s="104">
        <v>712</v>
      </c>
      <c r="K13" s="112" t="s">
        <v>40</v>
      </c>
      <c r="L13" s="101">
        <v>0.19547041720065803</v>
      </c>
      <c r="M13" s="101">
        <v>0.104964561252387</v>
      </c>
      <c r="N13" s="102">
        <v>1.2158828241725199</v>
      </c>
      <c r="O13" s="102">
        <v>0.98979607281251403</v>
      </c>
      <c r="P13" s="102">
        <v>1.4936117476370001</v>
      </c>
      <c r="Q13" s="103">
        <v>6.25676408405903E-2</v>
      </c>
      <c r="R13" s="104">
        <v>8973</v>
      </c>
      <c r="S13" s="104">
        <v>712</v>
      </c>
    </row>
    <row r="14" spans="1:19" s="2" customFormat="1" x14ac:dyDescent="0.2">
      <c r="A14" s="100" t="s">
        <v>20</v>
      </c>
      <c r="B14" s="112" t="s">
        <v>3</v>
      </c>
      <c r="C14" s="101">
        <v>0.10854233792871221</v>
      </c>
      <c r="D14" s="101">
        <v>4.02978315074565E-2</v>
      </c>
      <c r="E14" s="102">
        <v>1.1146520996004801</v>
      </c>
      <c r="F14" s="102">
        <v>1.0300012737549</v>
      </c>
      <c r="G14" s="102">
        <v>1.20625996763514</v>
      </c>
      <c r="H14" s="103">
        <v>7.0705467719020696E-3</v>
      </c>
      <c r="I14" s="104">
        <v>8869</v>
      </c>
      <c r="J14" s="104">
        <v>690</v>
      </c>
      <c r="K14" s="112" t="s">
        <v>40</v>
      </c>
      <c r="L14" s="101">
        <v>8.7041796460213872E-2</v>
      </c>
      <c r="M14" s="101">
        <v>3.9311315819295402E-2</v>
      </c>
      <c r="N14" s="102">
        <v>1.0909422762908301</v>
      </c>
      <c r="O14" s="102">
        <v>1.0100431297475301</v>
      </c>
      <c r="P14" s="102">
        <v>1.1783210193173601</v>
      </c>
      <c r="Q14" s="103">
        <v>2.6817331093200902E-2</v>
      </c>
      <c r="R14" s="104">
        <v>8869</v>
      </c>
      <c r="S14" s="104">
        <v>690</v>
      </c>
    </row>
    <row r="15" spans="1:19" s="2" customFormat="1" x14ac:dyDescent="0.2">
      <c r="A15" s="100" t="s">
        <v>20</v>
      </c>
      <c r="B15" s="112" t="s">
        <v>33</v>
      </c>
      <c r="C15" s="101">
        <v>0.1984226510407818</v>
      </c>
      <c r="D15" s="101">
        <v>6.7197271322849902E-2</v>
      </c>
      <c r="E15" s="102">
        <v>1.2194776984354101</v>
      </c>
      <c r="F15" s="102">
        <v>1.0689944265765501</v>
      </c>
      <c r="G15" s="102">
        <v>1.3911446308881401</v>
      </c>
      <c r="H15" s="103">
        <v>3.14867234471346E-3</v>
      </c>
      <c r="I15" s="104">
        <v>9044</v>
      </c>
      <c r="J15" s="104">
        <v>716</v>
      </c>
      <c r="K15" s="112" t="s">
        <v>40</v>
      </c>
      <c r="L15" s="101">
        <v>0.14303558905093358</v>
      </c>
      <c r="M15" s="101">
        <v>6.8659871046759802E-2</v>
      </c>
      <c r="N15" s="102">
        <v>1.15377086254534</v>
      </c>
      <c r="O15" s="102">
        <v>1.0085006405414201</v>
      </c>
      <c r="P15" s="102">
        <v>1.31996664131413</v>
      </c>
      <c r="Q15" s="103">
        <v>3.7228557544289997E-2</v>
      </c>
      <c r="R15" s="104">
        <v>9044</v>
      </c>
      <c r="S15" s="104">
        <v>716</v>
      </c>
    </row>
    <row r="16" spans="1:19" x14ac:dyDescent="0.2">
      <c r="A16" s="12" t="s">
        <v>20</v>
      </c>
      <c r="B16" s="111" t="s">
        <v>32</v>
      </c>
      <c r="C16" s="106">
        <v>-5.0787626473420749E-2</v>
      </c>
      <c r="D16" s="106">
        <v>0.121767144100483</v>
      </c>
      <c r="E16" s="107">
        <v>0.95048050599641698</v>
      </c>
      <c r="F16" s="107">
        <v>0.74867758759091596</v>
      </c>
      <c r="G16" s="107">
        <v>1.20667855863856</v>
      </c>
      <c r="H16" s="108">
        <v>0.67661397057503703</v>
      </c>
      <c r="I16" s="97">
        <v>8973</v>
      </c>
      <c r="J16" s="97">
        <v>712</v>
      </c>
      <c r="K16" s="111" t="s">
        <v>40</v>
      </c>
      <c r="L16" s="106">
        <v>-6.9712128557942607E-2</v>
      </c>
      <c r="M16" s="106">
        <v>0.12231251136113699</v>
      </c>
      <c r="N16" s="107">
        <v>0.93266226809688002</v>
      </c>
      <c r="O16" s="107">
        <v>0.73385761986063902</v>
      </c>
      <c r="P16" s="107">
        <v>1.1853238050410899</v>
      </c>
      <c r="Q16" s="108">
        <v>0.56871098600185199</v>
      </c>
      <c r="R16" s="97">
        <v>8973</v>
      </c>
      <c r="S16" s="97">
        <v>712</v>
      </c>
    </row>
    <row r="17" spans="1:19" s="2" customFormat="1" x14ac:dyDescent="0.2">
      <c r="A17" s="100" t="s">
        <v>20</v>
      </c>
      <c r="B17" s="112" t="s">
        <v>31</v>
      </c>
      <c r="C17" s="101">
        <v>0.19017784855188211</v>
      </c>
      <c r="D17" s="101">
        <v>9.2958905618323096E-2</v>
      </c>
      <c r="E17" s="102">
        <v>1.2094646800725399</v>
      </c>
      <c r="F17" s="102">
        <v>1.0080136790675001</v>
      </c>
      <c r="G17" s="102">
        <v>1.4511755571573099</v>
      </c>
      <c r="H17" s="103">
        <v>4.07733844824845E-2</v>
      </c>
      <c r="I17" s="104">
        <v>8933</v>
      </c>
      <c r="J17" s="104">
        <v>702</v>
      </c>
      <c r="K17" s="112" t="s">
        <v>40</v>
      </c>
      <c r="L17" s="101">
        <v>0.1058879186147277</v>
      </c>
      <c r="M17" s="101">
        <v>9.2748068394267094E-2</v>
      </c>
      <c r="N17" s="102">
        <v>1.1116972689536599</v>
      </c>
      <c r="O17" s="102">
        <v>0.92691356768404498</v>
      </c>
      <c r="P17" s="102">
        <v>1.3333182951317999</v>
      </c>
      <c r="Q17" s="103">
        <v>0.25359017797494898</v>
      </c>
      <c r="R17" s="104">
        <v>8933</v>
      </c>
      <c r="S17" s="104">
        <v>702</v>
      </c>
    </row>
    <row r="18" spans="1:19" s="2" customFormat="1" x14ac:dyDescent="0.2">
      <c r="A18" s="100" t="s">
        <v>20</v>
      </c>
      <c r="B18" s="112" t="s">
        <v>30</v>
      </c>
      <c r="C18" s="101">
        <v>0.27823552776722205</v>
      </c>
      <c r="D18" s="101">
        <v>8.4128050859499301E-2</v>
      </c>
      <c r="E18" s="102">
        <v>1.3207972450035299</v>
      </c>
      <c r="F18" s="102">
        <v>1.1200211585515401</v>
      </c>
      <c r="G18" s="102">
        <v>1.55756464874734</v>
      </c>
      <c r="H18" s="103">
        <v>9.4204647123591995E-4</v>
      </c>
      <c r="I18" s="104">
        <v>9061</v>
      </c>
      <c r="J18" s="104">
        <v>714</v>
      </c>
      <c r="K18" s="112" t="s">
        <v>40</v>
      </c>
      <c r="L18" s="101">
        <v>0.18014172276213042</v>
      </c>
      <c r="M18" s="101">
        <v>8.6123664684489898E-2</v>
      </c>
      <c r="N18" s="102">
        <v>1.19738704809721</v>
      </c>
      <c r="O18" s="102">
        <v>1.01140700980377</v>
      </c>
      <c r="P18" s="102">
        <v>1.4175655587250899</v>
      </c>
      <c r="Q18" s="103">
        <v>3.64686310575838E-2</v>
      </c>
      <c r="R18" s="104">
        <v>9061</v>
      </c>
      <c r="S18" s="104">
        <v>714</v>
      </c>
    </row>
    <row r="19" spans="1:19" x14ac:dyDescent="0.2">
      <c r="A19" s="12" t="s">
        <v>20</v>
      </c>
      <c r="B19" s="12" t="s">
        <v>185</v>
      </c>
      <c r="C19" s="105" t="s">
        <v>186</v>
      </c>
      <c r="D19" s="106" t="s">
        <v>186</v>
      </c>
      <c r="E19" s="107" t="s">
        <v>186</v>
      </c>
      <c r="F19" s="107" t="s">
        <v>186</v>
      </c>
      <c r="G19" s="107" t="s">
        <v>186</v>
      </c>
      <c r="H19" s="108" t="s">
        <v>186</v>
      </c>
      <c r="I19" s="97" t="s">
        <v>186</v>
      </c>
      <c r="J19" s="97" t="s">
        <v>186</v>
      </c>
      <c r="K19" s="12" t="s">
        <v>186</v>
      </c>
      <c r="L19" s="105" t="s">
        <v>186</v>
      </c>
      <c r="M19" s="106" t="s">
        <v>186</v>
      </c>
      <c r="N19" s="106" t="s">
        <v>186</v>
      </c>
      <c r="O19" s="106" t="s">
        <v>186</v>
      </c>
      <c r="P19" s="106" t="s">
        <v>186</v>
      </c>
      <c r="Q19" s="106" t="s">
        <v>186</v>
      </c>
      <c r="R19" s="106" t="s">
        <v>186</v>
      </c>
      <c r="S19" s="106" t="s">
        <v>186</v>
      </c>
    </row>
    <row r="20" spans="1:19" s="2" customFormat="1" x14ac:dyDescent="0.2">
      <c r="A20" s="100" t="s">
        <v>20</v>
      </c>
      <c r="B20" s="112" t="s">
        <v>29</v>
      </c>
      <c r="C20" s="101">
        <v>0.17087991370528494</v>
      </c>
      <c r="D20" s="101">
        <v>7.18398477393207E-2</v>
      </c>
      <c r="E20" s="102">
        <v>1.1863482762986299</v>
      </c>
      <c r="F20" s="102">
        <v>1.0305332620083301</v>
      </c>
      <c r="G20" s="102">
        <v>1.36572227657543</v>
      </c>
      <c r="H20" s="103">
        <v>1.7377438621225001E-2</v>
      </c>
      <c r="I20" s="104">
        <v>9035</v>
      </c>
      <c r="J20" s="104">
        <v>709</v>
      </c>
      <c r="K20" s="112" t="s">
        <v>40</v>
      </c>
      <c r="L20" s="101">
        <v>9.7005991707269645E-2</v>
      </c>
      <c r="M20" s="101">
        <v>7.1891898167752599E-2</v>
      </c>
      <c r="N20" s="102">
        <v>1.1018669756656001</v>
      </c>
      <c r="O20" s="102">
        <v>0.95705009732895496</v>
      </c>
      <c r="P20" s="102">
        <v>1.2685969474857599</v>
      </c>
      <c r="Q20" s="103">
        <v>0.17723056166138901</v>
      </c>
      <c r="R20" s="104">
        <v>9035</v>
      </c>
      <c r="S20" s="104">
        <v>709</v>
      </c>
    </row>
    <row r="21" spans="1:19" x14ac:dyDescent="0.2">
      <c r="A21" s="12" t="s">
        <v>20</v>
      </c>
      <c r="B21" s="111" t="s">
        <v>28</v>
      </c>
      <c r="C21" s="106">
        <v>5.7600252593457885E-2</v>
      </c>
      <c r="D21" s="106">
        <v>5.8058159415724897E-2</v>
      </c>
      <c r="E21" s="107">
        <v>1.0592914620479601</v>
      </c>
      <c r="F21" s="107">
        <v>0.94535794089826897</v>
      </c>
      <c r="G21" s="107">
        <v>1.1869561284919199</v>
      </c>
      <c r="H21" s="108">
        <v>0.32114242344995703</v>
      </c>
      <c r="I21" s="97">
        <v>9036</v>
      </c>
      <c r="J21" s="97">
        <v>711</v>
      </c>
      <c r="K21" s="111" t="s">
        <v>40</v>
      </c>
      <c r="L21" s="106">
        <v>2.4754261663530706E-2</v>
      </c>
      <c r="M21" s="106">
        <v>5.8894555110270398E-2</v>
      </c>
      <c r="N21" s="107">
        <v>1.0250631922478399</v>
      </c>
      <c r="O21" s="107">
        <v>0.91331271243528001</v>
      </c>
      <c r="P21" s="107">
        <v>1.1504871593209001</v>
      </c>
      <c r="Q21" s="108">
        <v>0.67425539396433098</v>
      </c>
      <c r="R21" s="97">
        <v>9036</v>
      </c>
      <c r="S21" s="97">
        <v>711</v>
      </c>
    </row>
    <row r="22" spans="1:19" x14ac:dyDescent="0.2">
      <c r="A22" s="12" t="s">
        <v>20</v>
      </c>
      <c r="B22" s="111" t="s">
        <v>27</v>
      </c>
      <c r="C22" s="106">
        <v>9.1677552696020764E-2</v>
      </c>
      <c r="D22" s="106">
        <v>8.4587859394950504E-2</v>
      </c>
      <c r="E22" s="107">
        <v>1.0960113591894001</v>
      </c>
      <c r="F22" s="107">
        <v>0.92856805377624296</v>
      </c>
      <c r="G22" s="107">
        <v>1.2936487472157401</v>
      </c>
      <c r="H22" s="108">
        <v>0.27844703300919899</v>
      </c>
      <c r="I22" s="97">
        <v>9016</v>
      </c>
      <c r="J22" s="97">
        <v>712</v>
      </c>
      <c r="K22" s="111" t="s">
        <v>40</v>
      </c>
      <c r="L22" s="106">
        <v>7.0901795263816403E-2</v>
      </c>
      <c r="M22" s="106">
        <v>8.3529082186567905E-2</v>
      </c>
      <c r="N22" s="107">
        <v>1.0734758002840299</v>
      </c>
      <c r="O22" s="107">
        <v>0.91136463962139203</v>
      </c>
      <c r="P22" s="107">
        <v>1.26442287060223</v>
      </c>
      <c r="Q22" s="108">
        <v>0.39597719729181402</v>
      </c>
      <c r="R22" s="97">
        <v>9016</v>
      </c>
      <c r="S22" s="97">
        <v>712</v>
      </c>
    </row>
    <row r="23" spans="1:19" x14ac:dyDescent="0.2">
      <c r="A23" s="12" t="s">
        <v>20</v>
      </c>
      <c r="B23" s="111" t="s">
        <v>26</v>
      </c>
      <c r="C23" s="106">
        <v>8.6326146318791361E-3</v>
      </c>
      <c r="D23" s="106">
        <v>6.6267684732499693E-2</v>
      </c>
      <c r="E23" s="107">
        <v>1.0086699831013699</v>
      </c>
      <c r="F23" s="107">
        <v>0.88581277836471795</v>
      </c>
      <c r="G23" s="107">
        <v>1.1485667848323</v>
      </c>
      <c r="H23" s="108">
        <v>0.89635372950658398</v>
      </c>
      <c r="I23" s="97">
        <v>9035</v>
      </c>
      <c r="J23" s="97">
        <v>709</v>
      </c>
      <c r="K23" s="111" t="s">
        <v>40</v>
      </c>
      <c r="L23" s="106">
        <v>8.8801878384124483E-3</v>
      </c>
      <c r="M23" s="106">
        <v>6.5988362185993105E-2</v>
      </c>
      <c r="N23" s="107">
        <v>1.0089197336779201</v>
      </c>
      <c r="O23" s="107">
        <v>0.88651731085697905</v>
      </c>
      <c r="P23" s="107">
        <v>1.1482223940113701</v>
      </c>
      <c r="Q23" s="108">
        <v>0.89295025744229095</v>
      </c>
      <c r="R23" s="97">
        <v>9035</v>
      </c>
      <c r="S23" s="97">
        <v>709</v>
      </c>
    </row>
    <row r="24" spans="1:19" s="2" customFormat="1" x14ac:dyDescent="0.2">
      <c r="A24" s="100" t="s">
        <v>20</v>
      </c>
      <c r="B24" s="112" t="s">
        <v>25</v>
      </c>
      <c r="C24" s="101">
        <v>0.20448547611640772</v>
      </c>
      <c r="D24" s="101">
        <v>9.1875306954838198E-2</v>
      </c>
      <c r="E24" s="102">
        <v>1.2268936364559999</v>
      </c>
      <c r="F24" s="102">
        <v>1.0247136236537699</v>
      </c>
      <c r="G24" s="102">
        <v>1.4689645579308099</v>
      </c>
      <c r="H24" s="103">
        <v>2.6035300185283199E-2</v>
      </c>
      <c r="I24" s="104">
        <v>8837</v>
      </c>
      <c r="J24" s="104">
        <v>703</v>
      </c>
      <c r="K24" s="112" t="s">
        <v>40</v>
      </c>
      <c r="L24" s="101">
        <v>0.19530226706506773</v>
      </c>
      <c r="M24" s="101">
        <v>9.2044821550929107E-2</v>
      </c>
      <c r="N24" s="102">
        <v>1.21567839049903</v>
      </c>
      <c r="O24" s="102">
        <v>1.01500925475644</v>
      </c>
      <c r="P24" s="102">
        <v>1.45602017144262</v>
      </c>
      <c r="Q24" s="103">
        <v>3.3853108553343503E-2</v>
      </c>
      <c r="R24" s="104">
        <v>8837</v>
      </c>
      <c r="S24" s="104">
        <v>703</v>
      </c>
    </row>
    <row r="25" spans="1:19" s="2" customFormat="1" x14ac:dyDescent="0.2">
      <c r="A25" s="120" t="s">
        <v>20</v>
      </c>
      <c r="B25" s="119" t="s">
        <v>24</v>
      </c>
      <c r="C25" s="116">
        <v>-0.2758107453639338</v>
      </c>
      <c r="D25" s="116">
        <v>5.15863923278864E-2</v>
      </c>
      <c r="E25" s="86">
        <v>0.75895655321647404</v>
      </c>
      <c r="F25" s="86">
        <v>0.68597217231572405</v>
      </c>
      <c r="G25" s="86">
        <v>0.839706146862638</v>
      </c>
      <c r="H25" s="117">
        <v>8.9631944168836801E-8</v>
      </c>
      <c r="I25" s="118">
        <v>9016</v>
      </c>
      <c r="J25" s="118">
        <v>712</v>
      </c>
      <c r="K25" s="119" t="s">
        <v>40</v>
      </c>
      <c r="L25" s="116">
        <v>-0.23986488151749677</v>
      </c>
      <c r="M25" s="116">
        <v>5.10402061573514E-2</v>
      </c>
      <c r="N25" s="86">
        <v>0.78673415621049303</v>
      </c>
      <c r="O25" s="86">
        <v>0.71184018777339497</v>
      </c>
      <c r="P25" s="86">
        <v>0.86950785187372803</v>
      </c>
      <c r="Q25" s="117">
        <v>2.6076338078994098E-6</v>
      </c>
      <c r="R25" s="118">
        <v>9016</v>
      </c>
      <c r="S25" s="118">
        <v>712</v>
      </c>
    </row>
    <row r="26" spans="1:19" x14ac:dyDescent="0.2">
      <c r="A26" s="158"/>
      <c r="B26" s="158"/>
      <c r="C26" s="158"/>
      <c r="D26" s="158"/>
      <c r="E26" s="158"/>
      <c r="F26" s="158"/>
      <c r="G26" s="158"/>
      <c r="H26" s="158"/>
      <c r="I26" s="159"/>
      <c r="J26" s="159"/>
      <c r="K26" s="158"/>
      <c r="L26" s="158"/>
      <c r="M26" s="158"/>
      <c r="N26" s="158"/>
      <c r="O26" s="158"/>
      <c r="P26" s="158"/>
      <c r="Q26" s="158"/>
      <c r="R26" s="158"/>
      <c r="S26" s="12"/>
    </row>
    <row r="27" spans="1:19" x14ac:dyDescent="0.2">
      <c r="A27" s="160" t="s">
        <v>17</v>
      </c>
      <c r="B27" s="161" t="s">
        <v>16</v>
      </c>
      <c r="C27" s="156" t="s">
        <v>15</v>
      </c>
      <c r="D27" s="156" t="s">
        <v>14</v>
      </c>
      <c r="E27" s="162" t="s">
        <v>13</v>
      </c>
      <c r="F27" s="266" t="s">
        <v>12</v>
      </c>
      <c r="G27" s="266"/>
      <c r="H27" s="163" t="s">
        <v>11</v>
      </c>
      <c r="I27" s="164" t="s">
        <v>23</v>
      </c>
      <c r="J27" s="164" t="s">
        <v>22</v>
      </c>
      <c r="K27" s="164" t="s">
        <v>21</v>
      </c>
      <c r="L27" s="156" t="s">
        <v>15</v>
      </c>
      <c r="M27" s="156" t="s">
        <v>14</v>
      </c>
      <c r="N27" s="162" t="s">
        <v>13</v>
      </c>
      <c r="O27" s="266" t="s">
        <v>12</v>
      </c>
      <c r="P27" s="266"/>
      <c r="Q27" s="163" t="s">
        <v>11</v>
      </c>
      <c r="R27" s="164" t="s">
        <v>23</v>
      </c>
      <c r="S27" s="165" t="s">
        <v>22</v>
      </c>
    </row>
    <row r="28" spans="1:19" x14ac:dyDescent="0.2">
      <c r="A28" s="12" t="s">
        <v>18</v>
      </c>
      <c r="B28" s="111" t="s">
        <v>39</v>
      </c>
      <c r="C28" s="106">
        <v>4.8692656161547297E-2</v>
      </c>
      <c r="D28" s="106">
        <v>0.101320228864792</v>
      </c>
      <c r="E28" s="107">
        <v>1.0498976215831599</v>
      </c>
      <c r="F28" s="107">
        <v>0.86080150182995896</v>
      </c>
      <c r="G28" s="107">
        <v>1.2805333325542101</v>
      </c>
      <c r="H28" s="108">
        <v>0.63081376581347903</v>
      </c>
      <c r="I28" s="97">
        <v>8805</v>
      </c>
      <c r="J28" s="97">
        <v>437</v>
      </c>
      <c r="K28" s="111" t="s">
        <v>40</v>
      </c>
      <c r="L28" s="106">
        <v>-7.5068074584110314E-2</v>
      </c>
      <c r="M28" s="106">
        <v>0.100502258359283</v>
      </c>
      <c r="N28" s="107">
        <v>0.92768033272616202</v>
      </c>
      <c r="O28" s="107">
        <v>0.76181702036430299</v>
      </c>
      <c r="P28" s="107">
        <v>1.1296555166428</v>
      </c>
      <c r="Q28" s="108">
        <v>0.45510627996549202</v>
      </c>
      <c r="R28" s="97">
        <v>8805</v>
      </c>
      <c r="S28" s="97">
        <v>437</v>
      </c>
    </row>
    <row r="29" spans="1:19" s="2" customFormat="1" x14ac:dyDescent="0.2">
      <c r="A29" s="100" t="s">
        <v>18</v>
      </c>
      <c r="B29" s="112" t="s">
        <v>38</v>
      </c>
      <c r="C29" s="101">
        <v>0.24563931768510111</v>
      </c>
      <c r="D29" s="101">
        <v>9.6331887909634803E-2</v>
      </c>
      <c r="E29" s="102">
        <v>1.27843838026016</v>
      </c>
      <c r="F29" s="102">
        <v>1.0584782731740201</v>
      </c>
      <c r="G29" s="102">
        <v>1.5441079269593201</v>
      </c>
      <c r="H29" s="103">
        <v>1.0774536255867001E-2</v>
      </c>
      <c r="I29" s="104">
        <v>8756</v>
      </c>
      <c r="J29" s="104">
        <v>430</v>
      </c>
      <c r="K29" s="112" t="s">
        <v>40</v>
      </c>
      <c r="L29" s="101">
        <v>0.17230351904962959</v>
      </c>
      <c r="M29" s="101">
        <v>9.6081307580397401E-2</v>
      </c>
      <c r="N29" s="102">
        <v>1.1880383707733499</v>
      </c>
      <c r="O29" s="102">
        <v>0.98411513183113597</v>
      </c>
      <c r="P29" s="102">
        <v>1.43421752676798</v>
      </c>
      <c r="Q29" s="103">
        <v>7.2923453542737604E-2</v>
      </c>
      <c r="R29" s="104">
        <v>8756</v>
      </c>
      <c r="S29" s="104">
        <v>430</v>
      </c>
    </row>
    <row r="30" spans="1:19" x14ac:dyDescent="0.2">
      <c r="A30" s="12" t="s">
        <v>18</v>
      </c>
      <c r="B30" s="111" t="s">
        <v>37</v>
      </c>
      <c r="C30" s="106">
        <v>0.14408042462149775</v>
      </c>
      <c r="D30" s="106">
        <v>0.123546053161597</v>
      </c>
      <c r="E30" s="107">
        <v>1.15497699337728</v>
      </c>
      <c r="F30" s="107">
        <v>0.90658961818218997</v>
      </c>
      <c r="G30" s="107">
        <v>1.4714175283692099</v>
      </c>
      <c r="H30" s="108">
        <v>0.243530263792298</v>
      </c>
      <c r="I30" s="97">
        <v>8743</v>
      </c>
      <c r="J30" s="97">
        <v>429</v>
      </c>
      <c r="K30" s="111" t="s">
        <v>40</v>
      </c>
      <c r="L30" s="106">
        <v>0.11920576779353774</v>
      </c>
      <c r="M30" s="106">
        <v>0.121735000272769</v>
      </c>
      <c r="N30" s="107">
        <v>1.1266017127882499</v>
      </c>
      <c r="O30" s="107">
        <v>0.88746122362157198</v>
      </c>
      <c r="P30" s="107">
        <v>1.4301823961140601</v>
      </c>
      <c r="Q30" s="108">
        <v>0.32746958091900602</v>
      </c>
      <c r="R30" s="97">
        <v>8743</v>
      </c>
      <c r="S30" s="97">
        <v>429</v>
      </c>
    </row>
    <row r="31" spans="1:19" s="2" customFormat="1" x14ac:dyDescent="0.2">
      <c r="A31" s="100" t="s">
        <v>18</v>
      </c>
      <c r="B31" s="112" t="s">
        <v>7</v>
      </c>
      <c r="C31" s="101">
        <v>0.80366015069404706</v>
      </c>
      <c r="D31" s="101">
        <v>9.4822715756090095E-2</v>
      </c>
      <c r="E31" s="102">
        <v>2.2337016693265501</v>
      </c>
      <c r="F31" s="102">
        <v>1.8548633756938</v>
      </c>
      <c r="G31" s="102">
        <v>2.6899140998381799</v>
      </c>
      <c r="H31" s="103">
        <v>2.3427942792335101E-17</v>
      </c>
      <c r="I31" s="104">
        <v>8536</v>
      </c>
      <c r="J31" s="104">
        <v>426</v>
      </c>
      <c r="K31" s="112" t="s">
        <v>40</v>
      </c>
      <c r="L31" s="101">
        <v>0.64651183815649538</v>
      </c>
      <c r="M31" s="101">
        <v>9.3619588225436201E-2</v>
      </c>
      <c r="N31" s="102">
        <v>1.9088707525007</v>
      </c>
      <c r="O31" s="102">
        <v>1.58886641518399</v>
      </c>
      <c r="P31" s="102">
        <v>2.2933253009382999</v>
      </c>
      <c r="Q31" s="103">
        <v>4.99450153694699E-12</v>
      </c>
      <c r="R31" s="104">
        <v>8536</v>
      </c>
      <c r="S31" s="104">
        <v>426</v>
      </c>
    </row>
    <row r="32" spans="1:19" s="2" customFormat="1" x14ac:dyDescent="0.2">
      <c r="A32" s="100" t="s">
        <v>18</v>
      </c>
      <c r="B32" s="112" t="s">
        <v>36</v>
      </c>
      <c r="C32" s="101">
        <v>0.10804949502420773</v>
      </c>
      <c r="D32" s="101">
        <v>4.9913244600648297E-2</v>
      </c>
      <c r="E32" s="102">
        <v>1.1141028865711899</v>
      </c>
      <c r="F32" s="102">
        <v>1.0102737487383799</v>
      </c>
      <c r="G32" s="102">
        <v>1.2286028845313299</v>
      </c>
      <c r="H32" s="103">
        <v>3.0407144655571702E-2</v>
      </c>
      <c r="I32" s="104">
        <v>8629</v>
      </c>
      <c r="J32" s="104">
        <v>429</v>
      </c>
      <c r="K32" s="112" t="s">
        <v>40</v>
      </c>
      <c r="L32" s="101">
        <v>0.10819359615059501</v>
      </c>
      <c r="M32" s="101">
        <v>4.88327120947529E-2</v>
      </c>
      <c r="N32" s="102">
        <v>1.11426344161986</v>
      </c>
      <c r="O32" s="102">
        <v>1.0125614792707001</v>
      </c>
      <c r="P32" s="102">
        <v>1.2261803779310201</v>
      </c>
      <c r="Q32" s="103">
        <v>2.67191345389605E-2</v>
      </c>
      <c r="R32" s="104">
        <v>8629</v>
      </c>
      <c r="S32" s="104">
        <v>429</v>
      </c>
    </row>
    <row r="33" spans="1:19" x14ac:dyDescent="0.2">
      <c r="A33" s="12" t="s">
        <v>18</v>
      </c>
      <c r="B33" s="111" t="s">
        <v>10</v>
      </c>
      <c r="C33" s="106">
        <v>0.12928007155547391</v>
      </c>
      <c r="D33" s="106">
        <v>9.8453303983495999E-2</v>
      </c>
      <c r="E33" s="107">
        <v>1.1380088034328699</v>
      </c>
      <c r="F33" s="107">
        <v>0.93830064907196997</v>
      </c>
      <c r="G33" s="107">
        <v>1.38022289334618</v>
      </c>
      <c r="H33" s="108">
        <v>0.18914570139357501</v>
      </c>
      <c r="I33" s="97">
        <v>8892</v>
      </c>
      <c r="J33" s="97">
        <v>441</v>
      </c>
      <c r="K33" s="111" t="s">
        <v>40</v>
      </c>
      <c r="L33" s="106">
        <v>-5.3630536879812223E-2</v>
      </c>
      <c r="M33" s="106">
        <v>9.7132122644361496E-2</v>
      </c>
      <c r="N33" s="107">
        <v>0.94778221239565796</v>
      </c>
      <c r="O33" s="107">
        <v>0.78348293295444704</v>
      </c>
      <c r="P33" s="107">
        <v>1.1465356606381001</v>
      </c>
      <c r="Q33" s="108">
        <v>0.58085239132255195</v>
      </c>
      <c r="R33" s="97">
        <v>8892</v>
      </c>
      <c r="S33" s="97">
        <v>441</v>
      </c>
    </row>
    <row r="34" spans="1:19" x14ac:dyDescent="0.2">
      <c r="A34" s="12" t="s">
        <v>18</v>
      </c>
      <c r="B34" s="111" t="s">
        <v>35</v>
      </c>
      <c r="C34" s="106">
        <v>-0.22883898358707927</v>
      </c>
      <c r="D34" s="106">
        <v>0.138722217090362</v>
      </c>
      <c r="E34" s="107">
        <v>0.79545660476316304</v>
      </c>
      <c r="F34" s="107">
        <v>0.60608833568169096</v>
      </c>
      <c r="G34" s="107">
        <v>1.04399172993431</v>
      </c>
      <c r="H34" s="108">
        <v>9.9020623016588899E-2</v>
      </c>
      <c r="I34" s="97">
        <v>8602</v>
      </c>
      <c r="J34" s="97">
        <v>432</v>
      </c>
      <c r="K34" s="111" t="s">
        <v>40</v>
      </c>
      <c r="L34" s="106">
        <v>-0.21810665419366013</v>
      </c>
      <c r="M34" s="106">
        <v>0.137356262141409</v>
      </c>
      <c r="N34" s="107">
        <v>0.80403968288932504</v>
      </c>
      <c r="O34" s="107">
        <v>0.61427044529245201</v>
      </c>
      <c r="P34" s="107">
        <v>1.05243515558197</v>
      </c>
      <c r="Q34" s="108">
        <v>0.112311183692274</v>
      </c>
      <c r="R34" s="97">
        <v>8602</v>
      </c>
      <c r="S34" s="97">
        <v>432</v>
      </c>
    </row>
    <row r="35" spans="1:19" x14ac:dyDescent="0.2">
      <c r="A35" s="12" t="s">
        <v>18</v>
      </c>
      <c r="B35" s="111" t="s">
        <v>34</v>
      </c>
      <c r="C35" s="106">
        <v>0.15720370380328982</v>
      </c>
      <c r="D35" s="106">
        <v>0.13573582265124801</v>
      </c>
      <c r="E35" s="107">
        <v>1.1702339707335701</v>
      </c>
      <c r="F35" s="107">
        <v>0.89687962603094495</v>
      </c>
      <c r="G35" s="107">
        <v>1.5269022804311101</v>
      </c>
      <c r="H35" s="108">
        <v>0.246799038690307</v>
      </c>
      <c r="I35" s="97">
        <v>8694</v>
      </c>
      <c r="J35" s="97">
        <v>433</v>
      </c>
      <c r="K35" s="111" t="s">
        <v>40</v>
      </c>
      <c r="L35" s="106">
        <v>7.3501220528717284E-2</v>
      </c>
      <c r="M35" s="106">
        <v>0.136302312851454</v>
      </c>
      <c r="N35" s="107">
        <v>1.07626985028935</v>
      </c>
      <c r="O35" s="107">
        <v>0.82394919644194498</v>
      </c>
      <c r="P35" s="107">
        <v>1.4058594821671</v>
      </c>
      <c r="Q35" s="108">
        <v>0.58971336029270005</v>
      </c>
      <c r="R35" s="97">
        <v>8694</v>
      </c>
      <c r="S35" s="97">
        <v>433</v>
      </c>
    </row>
    <row r="36" spans="1:19" x14ac:dyDescent="0.2">
      <c r="A36" s="12" t="s">
        <v>18</v>
      </c>
      <c r="B36" s="111" t="s">
        <v>3</v>
      </c>
      <c r="C36" s="106">
        <v>8.6836590470868696E-2</v>
      </c>
      <c r="D36" s="106">
        <v>5.2342658463097803E-2</v>
      </c>
      <c r="E36" s="107">
        <v>1.0907184313696501</v>
      </c>
      <c r="F36" s="107">
        <v>0.98437029586724001</v>
      </c>
      <c r="G36" s="107">
        <v>1.20855607033669</v>
      </c>
      <c r="H36" s="108">
        <v>9.7115330021506796E-2</v>
      </c>
      <c r="I36" s="97">
        <v>8603</v>
      </c>
      <c r="J36" s="97">
        <v>424</v>
      </c>
      <c r="K36" s="111" t="s">
        <v>40</v>
      </c>
      <c r="L36" s="106">
        <v>5.1691187152093566E-2</v>
      </c>
      <c r="M36" s="106">
        <v>5.0597107997331102E-2</v>
      </c>
      <c r="N36" s="107">
        <v>1.0530504967730201</v>
      </c>
      <c r="O36" s="107">
        <v>0.95363209837698604</v>
      </c>
      <c r="P36" s="107">
        <v>1.1628334979927999</v>
      </c>
      <c r="Q36" s="108">
        <v>0.30695920014634298</v>
      </c>
      <c r="R36" s="97">
        <v>8603</v>
      </c>
      <c r="S36" s="97">
        <v>424</v>
      </c>
    </row>
    <row r="37" spans="1:19" x14ac:dyDescent="0.2">
      <c r="A37" s="12" t="s">
        <v>18</v>
      </c>
      <c r="B37" s="111" t="s">
        <v>33</v>
      </c>
      <c r="C37" s="106">
        <v>0.21077404951511675</v>
      </c>
      <c r="D37" s="106">
        <v>8.4531346545849997E-2</v>
      </c>
      <c r="E37" s="107">
        <v>1.2346333575369799</v>
      </c>
      <c r="F37" s="107">
        <v>1.0461279208298799</v>
      </c>
      <c r="G37" s="107">
        <v>1.45710624598741</v>
      </c>
      <c r="H37" s="108">
        <v>1.26511083843343E-2</v>
      </c>
      <c r="I37" s="97">
        <v>8763</v>
      </c>
      <c r="J37" s="97">
        <v>435</v>
      </c>
      <c r="K37" s="111" t="s">
        <v>40</v>
      </c>
      <c r="L37" s="106">
        <v>0.13312328440128776</v>
      </c>
      <c r="M37" s="106">
        <v>8.7581955064678696E-2</v>
      </c>
      <c r="N37" s="107">
        <v>1.1423908286189699</v>
      </c>
      <c r="O37" s="107">
        <v>0.96219880219807397</v>
      </c>
      <c r="P37" s="107">
        <v>1.3563276137233</v>
      </c>
      <c r="Q37" s="108">
        <v>0.12851466976686701</v>
      </c>
      <c r="R37" s="97">
        <v>8763</v>
      </c>
      <c r="S37" s="97">
        <v>435</v>
      </c>
    </row>
    <row r="38" spans="1:19" x14ac:dyDescent="0.2">
      <c r="A38" s="12" t="s">
        <v>18</v>
      </c>
      <c r="B38" s="111" t="s">
        <v>32</v>
      </c>
      <c r="C38" s="106">
        <v>-0.26452119224014048</v>
      </c>
      <c r="D38" s="106">
        <v>0.158971962744379</v>
      </c>
      <c r="E38" s="107">
        <v>0.76757338209576997</v>
      </c>
      <c r="F38" s="107">
        <v>0.56208594359808195</v>
      </c>
      <c r="G38" s="107">
        <v>1.04818294001534</v>
      </c>
      <c r="H38" s="108">
        <v>9.6122679730240204E-2</v>
      </c>
      <c r="I38" s="97">
        <v>8694</v>
      </c>
      <c r="J38" s="97">
        <v>433</v>
      </c>
      <c r="K38" s="111" t="s">
        <v>40</v>
      </c>
      <c r="L38" s="106">
        <v>-0.29646251877158575</v>
      </c>
      <c r="M38" s="106">
        <v>0.15945146048756201</v>
      </c>
      <c r="N38" s="107">
        <v>0.74344349191723402</v>
      </c>
      <c r="O38" s="107">
        <v>0.54390447711963297</v>
      </c>
      <c r="P38" s="107">
        <v>1.0161862035059499</v>
      </c>
      <c r="Q38" s="108">
        <v>6.2989586254336899E-2</v>
      </c>
      <c r="R38" s="97">
        <v>8694</v>
      </c>
      <c r="S38" s="97">
        <v>433</v>
      </c>
    </row>
    <row r="39" spans="1:19" x14ac:dyDescent="0.2">
      <c r="A39" s="12" t="s">
        <v>18</v>
      </c>
      <c r="B39" s="111" t="s">
        <v>31</v>
      </c>
      <c r="C39" s="106">
        <v>3.5248016103312421E-2</v>
      </c>
      <c r="D39" s="106">
        <v>0.12214074392952699</v>
      </c>
      <c r="E39" s="107">
        <v>1.03587659101846</v>
      </c>
      <c r="F39" s="107">
        <v>0.81534540563234903</v>
      </c>
      <c r="G39" s="107">
        <v>1.3160561210102399</v>
      </c>
      <c r="H39" s="108">
        <v>0.77289879065964096</v>
      </c>
      <c r="I39" s="97">
        <v>8659</v>
      </c>
      <c r="J39" s="97">
        <v>428</v>
      </c>
      <c r="K39" s="111" t="s">
        <v>40</v>
      </c>
      <c r="L39" s="106">
        <v>-7.7027425733619384E-2</v>
      </c>
      <c r="M39" s="106">
        <v>0.122376889237891</v>
      </c>
      <c r="N39" s="107">
        <v>0.92586446074621997</v>
      </c>
      <c r="O39" s="107">
        <v>0.72841690494474398</v>
      </c>
      <c r="P39" s="107">
        <v>1.17683292885399</v>
      </c>
      <c r="Q39" s="108">
        <v>0.52906897149419496</v>
      </c>
      <c r="R39" s="97">
        <v>8659</v>
      </c>
      <c r="S39" s="97">
        <v>428</v>
      </c>
    </row>
    <row r="40" spans="1:19" x14ac:dyDescent="0.2">
      <c r="A40" s="12" t="s">
        <v>18</v>
      </c>
      <c r="B40" s="111" t="s">
        <v>30</v>
      </c>
      <c r="C40" s="106">
        <v>9.3810961735289522E-2</v>
      </c>
      <c r="D40" s="106">
        <v>0.117173437584649</v>
      </c>
      <c r="E40" s="107">
        <v>1.0983520957166599</v>
      </c>
      <c r="F40" s="107">
        <v>0.87297814511636196</v>
      </c>
      <c r="G40" s="107">
        <v>1.3819101118555199</v>
      </c>
      <c r="H40" s="108">
        <v>0.42335382286872297</v>
      </c>
      <c r="I40" s="97">
        <v>8782</v>
      </c>
      <c r="J40" s="97">
        <v>435</v>
      </c>
      <c r="K40" s="111" t="s">
        <v>40</v>
      </c>
      <c r="L40" s="106">
        <v>-4.0437976868013759E-2</v>
      </c>
      <c r="M40" s="106">
        <v>0.12176376339485501</v>
      </c>
      <c r="N40" s="107">
        <v>0.960368727740601</v>
      </c>
      <c r="O40" s="107">
        <v>0.75647138678142001</v>
      </c>
      <c r="P40" s="107">
        <v>1.2192240305958799</v>
      </c>
      <c r="Q40" s="108">
        <v>0.73981231738594599</v>
      </c>
      <c r="R40" s="97">
        <v>8782</v>
      </c>
      <c r="S40" s="97">
        <v>435</v>
      </c>
    </row>
    <row r="41" spans="1:19" x14ac:dyDescent="0.2">
      <c r="A41" s="12" t="s">
        <v>18</v>
      </c>
      <c r="B41" s="12" t="s">
        <v>185</v>
      </c>
      <c r="C41" s="105" t="s">
        <v>186</v>
      </c>
      <c r="D41" s="106" t="s">
        <v>186</v>
      </c>
      <c r="E41" s="107" t="s">
        <v>186</v>
      </c>
      <c r="F41" s="107" t="s">
        <v>186</v>
      </c>
      <c r="G41" s="107" t="s">
        <v>186</v>
      </c>
      <c r="H41" s="108" t="s">
        <v>186</v>
      </c>
      <c r="I41" s="97" t="s">
        <v>186</v>
      </c>
      <c r="J41" s="97" t="s">
        <v>186</v>
      </c>
      <c r="K41" s="12" t="s">
        <v>186</v>
      </c>
      <c r="L41" s="105" t="s">
        <v>186</v>
      </c>
      <c r="M41" s="106" t="s">
        <v>186</v>
      </c>
      <c r="N41" s="106" t="s">
        <v>186</v>
      </c>
      <c r="O41" s="106" t="s">
        <v>186</v>
      </c>
      <c r="P41" s="106" t="s">
        <v>186</v>
      </c>
      <c r="Q41" s="106" t="s">
        <v>186</v>
      </c>
      <c r="R41" s="106" t="s">
        <v>186</v>
      </c>
      <c r="S41" s="106" t="s">
        <v>186</v>
      </c>
    </row>
    <row r="42" spans="1:19" x14ac:dyDescent="0.2">
      <c r="A42" s="12" t="s">
        <v>18</v>
      </c>
      <c r="B42" s="111" t="s">
        <v>29</v>
      </c>
      <c r="C42" s="106">
        <v>5.4220321289335988E-2</v>
      </c>
      <c r="D42" s="106">
        <v>9.4914241847734601E-2</v>
      </c>
      <c r="E42" s="107">
        <v>1.0557171735027699</v>
      </c>
      <c r="F42" s="107">
        <v>0.87650911459675895</v>
      </c>
      <c r="G42" s="107">
        <v>1.2715654998538499</v>
      </c>
      <c r="H42" s="108">
        <v>0.56782618611567603</v>
      </c>
      <c r="I42" s="97">
        <v>8756</v>
      </c>
      <c r="J42" s="97">
        <v>430</v>
      </c>
      <c r="K42" s="111" t="s">
        <v>40</v>
      </c>
      <c r="L42" s="106">
        <v>-3.1065701521773015E-2</v>
      </c>
      <c r="M42" s="106">
        <v>9.4822769344464999E-2</v>
      </c>
      <c r="N42" s="107">
        <v>0.96941187914797</v>
      </c>
      <c r="O42" s="107">
        <v>0.80499845902728295</v>
      </c>
      <c r="P42" s="107">
        <v>1.1674052054320101</v>
      </c>
      <c r="Q42" s="108">
        <v>0.74320006801624405</v>
      </c>
      <c r="R42" s="97">
        <v>8756</v>
      </c>
      <c r="S42" s="97">
        <v>430</v>
      </c>
    </row>
    <row r="43" spans="1:19" x14ac:dyDescent="0.2">
      <c r="A43" s="12" t="s">
        <v>18</v>
      </c>
      <c r="B43" s="111" t="s">
        <v>28</v>
      </c>
      <c r="C43" s="106">
        <v>6.1200070761710398E-2</v>
      </c>
      <c r="D43" s="106">
        <v>7.4050626610085907E-2</v>
      </c>
      <c r="E43" s="107">
        <v>1.0631115904570201</v>
      </c>
      <c r="F43" s="107">
        <v>0.91948964958353696</v>
      </c>
      <c r="G43" s="107">
        <v>1.2291669126193701</v>
      </c>
      <c r="H43" s="108">
        <v>0.40854174552655698</v>
      </c>
      <c r="I43" s="97">
        <v>8759</v>
      </c>
      <c r="J43" s="97">
        <v>434</v>
      </c>
      <c r="K43" s="111" t="s">
        <v>40</v>
      </c>
      <c r="L43" s="106">
        <v>1.0551467497968385E-2</v>
      </c>
      <c r="M43" s="106">
        <v>7.5859526335350799E-2</v>
      </c>
      <c r="N43" s="107">
        <v>1.01060733053728</v>
      </c>
      <c r="O43" s="107">
        <v>0.87098504414669897</v>
      </c>
      <c r="P43" s="107">
        <v>1.17261161187478</v>
      </c>
      <c r="Q43" s="108">
        <v>0.88937730130027104</v>
      </c>
      <c r="R43" s="97">
        <v>8759</v>
      </c>
      <c r="S43" s="97">
        <v>434</v>
      </c>
    </row>
    <row r="44" spans="1:19" x14ac:dyDescent="0.2">
      <c r="A44" s="12" t="s">
        <v>18</v>
      </c>
      <c r="B44" s="111" t="s">
        <v>27</v>
      </c>
      <c r="C44" s="106">
        <v>-1.5480534611581895E-2</v>
      </c>
      <c r="D44" s="106">
        <v>0.11176840627889401</v>
      </c>
      <c r="E44" s="107">
        <v>0.98463867293941398</v>
      </c>
      <c r="F44" s="107">
        <v>0.79093254952748104</v>
      </c>
      <c r="G44" s="107">
        <v>1.22578507715619</v>
      </c>
      <c r="H44" s="108">
        <v>0.88984095414035103</v>
      </c>
      <c r="I44" s="97">
        <v>8740</v>
      </c>
      <c r="J44" s="97">
        <v>436</v>
      </c>
      <c r="K44" s="111" t="s">
        <v>40</v>
      </c>
      <c r="L44" s="106">
        <v>-3.9579165295675178E-2</v>
      </c>
      <c r="M44" s="106">
        <v>0.110344869395126</v>
      </c>
      <c r="N44" s="107">
        <v>0.96119385778259603</v>
      </c>
      <c r="O44" s="107">
        <v>0.77425721854757401</v>
      </c>
      <c r="P44" s="107">
        <v>1.19326447349385</v>
      </c>
      <c r="Q44" s="108">
        <v>0.71982996570134405</v>
      </c>
      <c r="R44" s="97">
        <v>8740</v>
      </c>
      <c r="S44" s="97">
        <v>436</v>
      </c>
    </row>
    <row r="45" spans="1:19" x14ac:dyDescent="0.2">
      <c r="A45" s="12" t="s">
        <v>18</v>
      </c>
      <c r="B45" s="111" t="s">
        <v>26</v>
      </c>
      <c r="C45" s="106">
        <v>-0.1156827822507248</v>
      </c>
      <c r="D45" s="106">
        <v>9.0185535627400601E-2</v>
      </c>
      <c r="E45" s="107">
        <v>0.89075774265130003</v>
      </c>
      <c r="F45" s="107">
        <v>0.74643765238698001</v>
      </c>
      <c r="G45" s="107">
        <v>1.06298142055927</v>
      </c>
      <c r="H45" s="108">
        <v>0.19959022152523401</v>
      </c>
      <c r="I45" s="97">
        <v>8756</v>
      </c>
      <c r="J45" s="97">
        <v>430</v>
      </c>
      <c r="K45" s="111" t="s">
        <v>40</v>
      </c>
      <c r="L45" s="106">
        <v>-0.11228162771580498</v>
      </c>
      <c r="M45" s="106">
        <v>9.0029037229113401E-2</v>
      </c>
      <c r="N45" s="107">
        <v>0.89379250531014998</v>
      </c>
      <c r="O45" s="107">
        <v>0.74921049544600304</v>
      </c>
      <c r="P45" s="107">
        <v>1.0662758295624599</v>
      </c>
      <c r="Q45" s="108">
        <v>0.212334708882843</v>
      </c>
      <c r="R45" s="97">
        <v>8756</v>
      </c>
      <c r="S45" s="97">
        <v>430</v>
      </c>
    </row>
    <row r="46" spans="1:19" x14ac:dyDescent="0.2">
      <c r="A46" s="12" t="s">
        <v>18</v>
      </c>
      <c r="B46" s="111" t="s">
        <v>25</v>
      </c>
      <c r="C46" s="106">
        <v>0.15785747312120038</v>
      </c>
      <c r="D46" s="106">
        <v>0.118936561598026</v>
      </c>
      <c r="E46" s="107">
        <v>1.1709992839403001</v>
      </c>
      <c r="F46" s="107">
        <v>0.92750795669104302</v>
      </c>
      <c r="G46" s="107">
        <v>1.4784124633072799</v>
      </c>
      <c r="H46" s="108">
        <v>0.184428995543892</v>
      </c>
      <c r="I46" s="97">
        <v>8563</v>
      </c>
      <c r="J46" s="97">
        <v>429</v>
      </c>
      <c r="K46" s="111" t="s">
        <v>40</v>
      </c>
      <c r="L46" s="106">
        <v>0.15957528863742798</v>
      </c>
      <c r="M46" s="106">
        <v>0.119670947456819</v>
      </c>
      <c r="N46" s="107">
        <v>1.17301257341461</v>
      </c>
      <c r="O46" s="107">
        <v>0.92776625322539796</v>
      </c>
      <c r="P46" s="107">
        <v>1.48308746152947</v>
      </c>
      <c r="Q46" s="108">
        <v>0.18238399869499899</v>
      </c>
      <c r="R46" s="97">
        <v>8563</v>
      </c>
      <c r="S46" s="97">
        <v>429</v>
      </c>
    </row>
    <row r="47" spans="1:19" s="2" customFormat="1" x14ac:dyDescent="0.2">
      <c r="A47" s="120" t="s">
        <v>18</v>
      </c>
      <c r="B47" s="119" t="s">
        <v>24</v>
      </c>
      <c r="C47" s="116">
        <v>-0.21388944316253453</v>
      </c>
      <c r="D47" s="116">
        <v>6.6202347676052806E-2</v>
      </c>
      <c r="E47" s="86">
        <v>0.80743764784107896</v>
      </c>
      <c r="F47" s="86">
        <v>0.70918159186003205</v>
      </c>
      <c r="G47" s="86">
        <v>0.91930693440758204</v>
      </c>
      <c r="H47" s="117">
        <v>1.2342537867696701E-3</v>
      </c>
      <c r="I47" s="118">
        <v>8740</v>
      </c>
      <c r="J47" s="118">
        <v>436</v>
      </c>
      <c r="K47" s="119" t="s">
        <v>40</v>
      </c>
      <c r="L47" s="116">
        <v>-0.17649843251660755</v>
      </c>
      <c r="M47" s="116">
        <v>6.5063783149871102E-2</v>
      </c>
      <c r="N47" s="86">
        <v>0.83820009301887999</v>
      </c>
      <c r="O47" s="86">
        <v>0.73784529391807196</v>
      </c>
      <c r="P47" s="86">
        <v>0.95220421100208597</v>
      </c>
      <c r="Q47" s="117">
        <v>6.6737779923583401E-3</v>
      </c>
      <c r="R47" s="118">
        <v>8740</v>
      </c>
      <c r="S47" s="118">
        <v>436</v>
      </c>
    </row>
    <row r="48" spans="1:19" x14ac:dyDescent="0.2">
      <c r="A48" s="158"/>
      <c r="B48" s="158"/>
      <c r="C48" s="158"/>
      <c r="D48" s="158"/>
      <c r="E48" s="158"/>
      <c r="F48" s="158"/>
      <c r="G48" s="158"/>
      <c r="H48" s="158"/>
      <c r="I48" s="158"/>
      <c r="J48" s="158"/>
      <c r="K48" s="158"/>
      <c r="L48" s="158"/>
      <c r="M48" s="158"/>
      <c r="N48" s="158"/>
      <c r="O48" s="158"/>
      <c r="P48" s="158"/>
      <c r="Q48" s="158"/>
      <c r="R48" s="158"/>
      <c r="S48" s="158"/>
    </row>
    <row r="49" spans="1:19" x14ac:dyDescent="0.2">
      <c r="A49" s="160" t="s">
        <v>17</v>
      </c>
      <c r="B49" s="161" t="s">
        <v>16</v>
      </c>
      <c r="C49" s="156" t="s">
        <v>15</v>
      </c>
      <c r="D49" s="156" t="s">
        <v>14</v>
      </c>
      <c r="E49" s="162" t="s">
        <v>13</v>
      </c>
      <c r="F49" s="266" t="s">
        <v>12</v>
      </c>
      <c r="G49" s="266"/>
      <c r="H49" s="163" t="s">
        <v>11</v>
      </c>
      <c r="I49" s="164" t="s">
        <v>23</v>
      </c>
      <c r="J49" s="164" t="s">
        <v>22</v>
      </c>
      <c r="K49" s="164" t="s">
        <v>21</v>
      </c>
      <c r="L49" s="156" t="s">
        <v>15</v>
      </c>
      <c r="M49" s="156" t="s">
        <v>14</v>
      </c>
      <c r="N49" s="162" t="s">
        <v>13</v>
      </c>
      <c r="O49" s="266" t="s">
        <v>12</v>
      </c>
      <c r="P49" s="266"/>
      <c r="Q49" s="163" t="s">
        <v>11</v>
      </c>
      <c r="R49" s="164" t="s">
        <v>23</v>
      </c>
      <c r="S49" s="165" t="s">
        <v>22</v>
      </c>
    </row>
    <row r="50" spans="1:19" x14ac:dyDescent="0.2">
      <c r="A50" s="12" t="s">
        <v>1</v>
      </c>
      <c r="B50" s="111" t="s">
        <v>39</v>
      </c>
      <c r="C50" s="106">
        <v>0.23391225837609289</v>
      </c>
      <c r="D50" s="106">
        <v>0.18243019952099701</v>
      </c>
      <c r="E50" s="107">
        <v>1.26353362285199</v>
      </c>
      <c r="F50" s="107">
        <v>0.88369405736751105</v>
      </c>
      <c r="G50" s="107">
        <v>1.8066402085280999</v>
      </c>
      <c r="H50" s="108">
        <v>0.19977200303300999</v>
      </c>
      <c r="I50" s="97">
        <v>8501</v>
      </c>
      <c r="J50" s="97">
        <v>133</v>
      </c>
      <c r="K50" s="111" t="s">
        <v>40</v>
      </c>
      <c r="L50" s="106">
        <v>0.11410724931650734</v>
      </c>
      <c r="M50" s="106">
        <v>0.18020313444174799</v>
      </c>
      <c r="N50" s="107">
        <v>1.12087233122943</v>
      </c>
      <c r="O50" s="107">
        <v>0.78734842194687404</v>
      </c>
      <c r="P50" s="107">
        <v>1.5956782891735799</v>
      </c>
      <c r="Q50" s="108">
        <v>0.52659353588582203</v>
      </c>
      <c r="R50" s="97">
        <v>8501</v>
      </c>
      <c r="S50" s="97">
        <v>133</v>
      </c>
    </row>
    <row r="51" spans="1:19" x14ac:dyDescent="0.2">
      <c r="A51" s="12" t="s">
        <v>1</v>
      </c>
      <c r="B51" s="111" t="s">
        <v>38</v>
      </c>
      <c r="C51" s="106">
        <v>0.33913132171352234</v>
      </c>
      <c r="D51" s="106">
        <v>0.18118150500719801</v>
      </c>
      <c r="E51" s="107">
        <v>1.40372767303268</v>
      </c>
      <c r="F51" s="107">
        <v>0.98414906403122104</v>
      </c>
      <c r="G51" s="107">
        <v>2.00218793275736</v>
      </c>
      <c r="H51" s="108">
        <v>6.1237501409900801E-2</v>
      </c>
      <c r="I51" s="97">
        <v>8459</v>
      </c>
      <c r="J51" s="97">
        <v>133</v>
      </c>
      <c r="K51" s="111" t="s">
        <v>40</v>
      </c>
      <c r="L51" s="106">
        <v>0.26186007720282745</v>
      </c>
      <c r="M51" s="106">
        <v>0.17870667603316201</v>
      </c>
      <c r="N51" s="107">
        <v>1.2993447217612899</v>
      </c>
      <c r="O51" s="107">
        <v>0.91539595062790502</v>
      </c>
      <c r="P51" s="107">
        <v>1.8443349075455799</v>
      </c>
      <c r="Q51" s="108">
        <v>0.142837278489129</v>
      </c>
      <c r="R51" s="97">
        <v>8459</v>
      </c>
      <c r="S51" s="97">
        <v>133</v>
      </c>
    </row>
    <row r="52" spans="1:19" s="2" customFormat="1" x14ac:dyDescent="0.2">
      <c r="A52" s="100" t="s">
        <v>1</v>
      </c>
      <c r="B52" s="112" t="s">
        <v>37</v>
      </c>
      <c r="C52" s="101">
        <v>0.53116661912910768</v>
      </c>
      <c r="D52" s="101">
        <v>0.217512354361973</v>
      </c>
      <c r="E52" s="102">
        <v>1.70091547212216</v>
      </c>
      <c r="F52" s="102">
        <v>1.11054427726399</v>
      </c>
      <c r="G52" s="102">
        <v>2.6051311078133801</v>
      </c>
      <c r="H52" s="103">
        <v>1.46058769583965E-2</v>
      </c>
      <c r="I52" s="104">
        <v>8447</v>
      </c>
      <c r="J52" s="104">
        <v>133</v>
      </c>
      <c r="K52" s="112" t="s">
        <v>40</v>
      </c>
      <c r="L52" s="101">
        <v>0.49496345938317171</v>
      </c>
      <c r="M52" s="101">
        <v>0.21580640401200599</v>
      </c>
      <c r="N52" s="102">
        <v>1.6404382953346801</v>
      </c>
      <c r="O52" s="102">
        <v>1.07464532461535</v>
      </c>
      <c r="P52" s="102">
        <v>2.5041171623426202</v>
      </c>
      <c r="Q52" s="103">
        <v>2.18161786468546E-2</v>
      </c>
      <c r="R52" s="104">
        <v>8447</v>
      </c>
      <c r="S52" s="104">
        <v>133</v>
      </c>
    </row>
    <row r="53" spans="1:19" s="2" customFormat="1" x14ac:dyDescent="0.2">
      <c r="A53" s="100" t="s">
        <v>1</v>
      </c>
      <c r="B53" s="112" t="s">
        <v>7</v>
      </c>
      <c r="C53" s="101">
        <v>0.84082579772358734</v>
      </c>
      <c r="D53" s="101">
        <v>0.16424458228696401</v>
      </c>
      <c r="E53" s="102">
        <v>2.31828061738879</v>
      </c>
      <c r="F53" s="102">
        <v>1.68019915199905</v>
      </c>
      <c r="G53" s="102">
        <v>3.1986833314171199</v>
      </c>
      <c r="H53" s="103">
        <v>3.0658758527807199E-7</v>
      </c>
      <c r="I53" s="104">
        <v>8241</v>
      </c>
      <c r="J53" s="104">
        <v>131</v>
      </c>
      <c r="K53" s="112" t="s">
        <v>40</v>
      </c>
      <c r="L53" s="101">
        <v>0.74200159112032427</v>
      </c>
      <c r="M53" s="101">
        <v>0.16295304890913001</v>
      </c>
      <c r="N53" s="102">
        <v>2.10013492175506</v>
      </c>
      <c r="O53" s="102">
        <v>1.52595353203275</v>
      </c>
      <c r="P53" s="102">
        <v>2.8903676271843999</v>
      </c>
      <c r="Q53" s="103">
        <v>5.2768551526017604E-6</v>
      </c>
      <c r="R53" s="104">
        <v>8241</v>
      </c>
      <c r="S53" s="104">
        <v>131</v>
      </c>
    </row>
    <row r="54" spans="1:19" s="2" customFormat="1" x14ac:dyDescent="0.2">
      <c r="A54" s="100" t="s">
        <v>1</v>
      </c>
      <c r="B54" s="112" t="s">
        <v>36</v>
      </c>
      <c r="C54" s="101">
        <v>0.2466806524677321</v>
      </c>
      <c r="D54" s="101">
        <v>8.4352058700419605E-2</v>
      </c>
      <c r="E54" s="102">
        <v>1.2797703560089499</v>
      </c>
      <c r="F54" s="102">
        <v>1.08475445658813</v>
      </c>
      <c r="G54" s="102">
        <v>1.50984598788436</v>
      </c>
      <c r="H54" s="103">
        <v>3.4510133567398002E-3</v>
      </c>
      <c r="I54" s="104">
        <v>8334</v>
      </c>
      <c r="J54" s="104">
        <v>134</v>
      </c>
      <c r="K54" s="112" t="s">
        <v>40</v>
      </c>
      <c r="L54" s="101">
        <v>0.24579807873909909</v>
      </c>
      <c r="M54" s="101">
        <v>8.5363208653385397E-2</v>
      </c>
      <c r="N54" s="102">
        <v>1.2786413625973001</v>
      </c>
      <c r="O54" s="102">
        <v>1.08165174124723</v>
      </c>
      <c r="P54" s="102">
        <v>1.5115065892275901</v>
      </c>
      <c r="Q54" s="103">
        <v>3.9838444425439098E-3</v>
      </c>
      <c r="R54" s="104">
        <v>8334</v>
      </c>
      <c r="S54" s="104">
        <v>134</v>
      </c>
    </row>
    <row r="55" spans="1:19" s="2" customFormat="1" x14ac:dyDescent="0.2">
      <c r="A55" s="100" t="s">
        <v>1</v>
      </c>
      <c r="B55" s="112" t="s">
        <v>10</v>
      </c>
      <c r="C55" s="101">
        <v>0.68772125760650049</v>
      </c>
      <c r="D55" s="101">
        <v>0.15078534137757199</v>
      </c>
      <c r="E55" s="102">
        <v>1.9891775415576101</v>
      </c>
      <c r="F55" s="102">
        <v>1.48021510255397</v>
      </c>
      <c r="G55" s="102">
        <v>2.6731434404432401</v>
      </c>
      <c r="H55" s="103">
        <v>5.09277659994402E-6</v>
      </c>
      <c r="I55" s="104">
        <v>8586</v>
      </c>
      <c r="J55" s="104">
        <v>135</v>
      </c>
      <c r="K55" s="112" t="s">
        <v>40</v>
      </c>
      <c r="L55" s="101">
        <v>0.5380385400758193</v>
      </c>
      <c r="M55" s="101">
        <v>0.151749238048563</v>
      </c>
      <c r="N55" s="102">
        <v>1.71264428235593</v>
      </c>
      <c r="O55" s="102">
        <v>1.2720318405368201</v>
      </c>
      <c r="P55" s="102">
        <v>2.30587815840257</v>
      </c>
      <c r="Q55" s="103">
        <v>3.9175518092076202E-4</v>
      </c>
      <c r="R55" s="104">
        <v>8586</v>
      </c>
      <c r="S55" s="104">
        <v>135</v>
      </c>
    </row>
    <row r="56" spans="1:19" x14ac:dyDescent="0.2">
      <c r="A56" s="12" t="s">
        <v>1</v>
      </c>
      <c r="B56" s="111" t="s">
        <v>35</v>
      </c>
      <c r="C56" s="106">
        <v>0.26263664728734543</v>
      </c>
      <c r="D56" s="106">
        <v>0.236059053923802</v>
      </c>
      <c r="E56" s="107">
        <v>1.3003541458952499</v>
      </c>
      <c r="F56" s="107">
        <v>0.81870570007316701</v>
      </c>
      <c r="G56" s="107">
        <v>2.06535865646942</v>
      </c>
      <c r="H56" s="108">
        <v>0.26588509512153802</v>
      </c>
      <c r="I56" s="97">
        <v>8302</v>
      </c>
      <c r="J56" s="97">
        <v>132</v>
      </c>
      <c r="K56" s="111" t="s">
        <v>40</v>
      </c>
      <c r="L56" s="106">
        <v>0.28334303914213865</v>
      </c>
      <c r="M56" s="106">
        <v>0.23299661491015</v>
      </c>
      <c r="N56" s="107">
        <v>1.3275604889264401</v>
      </c>
      <c r="O56" s="107">
        <v>0.84086686409674805</v>
      </c>
      <c r="P56" s="107">
        <v>2.0959523166034</v>
      </c>
      <c r="Q56" s="108">
        <v>0.223953605442784</v>
      </c>
      <c r="R56" s="97">
        <v>8302</v>
      </c>
      <c r="S56" s="97">
        <v>132</v>
      </c>
    </row>
    <row r="57" spans="1:19" s="2" customFormat="1" x14ac:dyDescent="0.2">
      <c r="A57" s="100" t="s">
        <v>1</v>
      </c>
      <c r="B57" s="112" t="s">
        <v>34</v>
      </c>
      <c r="C57" s="101">
        <v>0.49160260636101316</v>
      </c>
      <c r="D57" s="101">
        <v>0.23576924018982601</v>
      </c>
      <c r="E57" s="102">
        <v>1.63493427761025</v>
      </c>
      <c r="F57" s="102">
        <v>1.02994292005293</v>
      </c>
      <c r="G57" s="102">
        <v>2.5952992540281699</v>
      </c>
      <c r="H57" s="103">
        <v>3.7060161285261101E-2</v>
      </c>
      <c r="I57" s="104">
        <v>8395</v>
      </c>
      <c r="J57" s="104">
        <v>134</v>
      </c>
      <c r="K57" s="112" t="s">
        <v>40</v>
      </c>
      <c r="L57" s="101">
        <v>0.43294537502706598</v>
      </c>
      <c r="M57" s="101">
        <v>0.238401205748697</v>
      </c>
      <c r="N57" s="102">
        <v>1.5417919980541599</v>
      </c>
      <c r="O57" s="102">
        <v>0.96626958925878104</v>
      </c>
      <c r="P57" s="102">
        <v>2.46010284468055</v>
      </c>
      <c r="Q57" s="103">
        <v>6.9364719408093398E-2</v>
      </c>
      <c r="R57" s="104">
        <v>8395</v>
      </c>
      <c r="S57" s="104">
        <v>134</v>
      </c>
    </row>
    <row r="58" spans="1:19" s="2" customFormat="1" x14ac:dyDescent="0.2">
      <c r="A58" s="100" t="s">
        <v>1</v>
      </c>
      <c r="B58" s="112" t="s">
        <v>3</v>
      </c>
      <c r="C58" s="101">
        <v>0.23827261354499055</v>
      </c>
      <c r="D58" s="101">
        <v>8.4406383297872895E-2</v>
      </c>
      <c r="E58" s="102">
        <v>1.2690551072838701</v>
      </c>
      <c r="F58" s="102">
        <v>1.07555750979735</v>
      </c>
      <c r="G58" s="102">
        <v>1.4973637863648199</v>
      </c>
      <c r="H58" s="103">
        <v>4.7588187880430498E-3</v>
      </c>
      <c r="I58" s="104">
        <v>8308</v>
      </c>
      <c r="J58" s="104">
        <v>129</v>
      </c>
      <c r="K58" s="112" t="s">
        <v>40</v>
      </c>
      <c r="L58" s="101">
        <v>0.21524641792458049</v>
      </c>
      <c r="M58" s="101">
        <v>8.3157985979615698E-2</v>
      </c>
      <c r="N58" s="102">
        <v>1.2401674588078899</v>
      </c>
      <c r="O58" s="102">
        <v>1.0536494019810401</v>
      </c>
      <c r="P58" s="102">
        <v>1.4597031261008699</v>
      </c>
      <c r="Q58" s="103">
        <v>9.6421972991127102E-3</v>
      </c>
      <c r="R58" s="104">
        <v>8308</v>
      </c>
      <c r="S58" s="104">
        <v>129</v>
      </c>
    </row>
    <row r="59" spans="1:19" x14ac:dyDescent="0.2">
      <c r="A59" s="12" t="s">
        <v>1</v>
      </c>
      <c r="B59" s="111" t="s">
        <v>33</v>
      </c>
      <c r="C59" s="106">
        <v>0.26025499101423932</v>
      </c>
      <c r="D59" s="106">
        <v>0.15375439975658201</v>
      </c>
      <c r="E59" s="107">
        <v>1.2972608343510199</v>
      </c>
      <c r="F59" s="107">
        <v>0.95973497787155404</v>
      </c>
      <c r="G59" s="107">
        <v>1.75348998540548</v>
      </c>
      <c r="H59" s="108">
        <v>9.0518879401698296E-2</v>
      </c>
      <c r="I59" s="97">
        <v>8463</v>
      </c>
      <c r="J59" s="97">
        <v>135</v>
      </c>
      <c r="K59" s="111" t="s">
        <v>40</v>
      </c>
      <c r="L59" s="106">
        <v>0.22003527567572584</v>
      </c>
      <c r="M59" s="106">
        <v>0.15715824795290401</v>
      </c>
      <c r="N59" s="107">
        <v>1.24612068756136</v>
      </c>
      <c r="O59" s="107">
        <v>0.91577073712630397</v>
      </c>
      <c r="P59" s="107">
        <v>1.6956392086093</v>
      </c>
      <c r="Q59" s="108">
        <v>0.16148716121411899</v>
      </c>
      <c r="R59" s="97">
        <v>8463</v>
      </c>
      <c r="S59" s="97">
        <v>135</v>
      </c>
    </row>
    <row r="60" spans="1:19" x14ac:dyDescent="0.2">
      <c r="A60" s="12" t="s">
        <v>1</v>
      </c>
      <c r="B60" s="111" t="s">
        <v>32</v>
      </c>
      <c r="C60" s="106">
        <v>0.12502658494446781</v>
      </c>
      <c r="D60" s="106">
        <v>0.27347908357064998</v>
      </c>
      <c r="E60" s="107">
        <v>1.13317857815596</v>
      </c>
      <c r="F60" s="107">
        <v>0.66299848517222304</v>
      </c>
      <c r="G60" s="107">
        <v>1.9367973211251199</v>
      </c>
      <c r="H60" s="108">
        <v>0.64754845932133098</v>
      </c>
      <c r="I60" s="97">
        <v>8395</v>
      </c>
      <c r="J60" s="97">
        <v>134</v>
      </c>
      <c r="K60" s="111" t="s">
        <v>40</v>
      </c>
      <c r="L60" s="106">
        <v>0.10037769541250217</v>
      </c>
      <c r="M60" s="106">
        <v>0.27647800120691302</v>
      </c>
      <c r="N60" s="107">
        <v>1.1055884148997901</v>
      </c>
      <c r="O60" s="107">
        <v>0.643065152703302</v>
      </c>
      <c r="P60" s="107">
        <v>1.90078056324814</v>
      </c>
      <c r="Q60" s="108">
        <v>0.71656116572690998</v>
      </c>
      <c r="R60" s="97">
        <v>8395</v>
      </c>
      <c r="S60" s="97">
        <v>134</v>
      </c>
    </row>
    <row r="61" spans="1:19" x14ac:dyDescent="0.2">
      <c r="A61" s="12" t="s">
        <v>1</v>
      </c>
      <c r="B61" s="111" t="s">
        <v>31</v>
      </c>
      <c r="C61" s="106">
        <v>0.36433549938422638</v>
      </c>
      <c r="D61" s="106">
        <v>0.20886631569355901</v>
      </c>
      <c r="E61" s="107">
        <v>1.4395571036707899</v>
      </c>
      <c r="F61" s="107">
        <v>0.95596406056582595</v>
      </c>
      <c r="G61" s="107">
        <v>2.1677851084720201</v>
      </c>
      <c r="H61" s="108">
        <v>8.1098460418668902E-2</v>
      </c>
      <c r="I61" s="97">
        <v>8364</v>
      </c>
      <c r="J61" s="97">
        <v>133</v>
      </c>
      <c r="K61" s="111" t="s">
        <v>40</v>
      </c>
      <c r="L61" s="106">
        <v>0.2862239871138878</v>
      </c>
      <c r="M61" s="106">
        <v>0.207821694897485</v>
      </c>
      <c r="N61" s="107">
        <v>1.3313906362027601</v>
      </c>
      <c r="O61" s="107">
        <v>0.88594619934811802</v>
      </c>
      <c r="P61" s="107">
        <v>2.0007998538429099</v>
      </c>
      <c r="Q61" s="108">
        <v>0.16843265128908999</v>
      </c>
      <c r="R61" s="97">
        <v>8364</v>
      </c>
      <c r="S61" s="97">
        <v>133</v>
      </c>
    </row>
    <row r="62" spans="1:19" s="2" customFormat="1" x14ac:dyDescent="0.2">
      <c r="A62" s="100" t="s">
        <v>1</v>
      </c>
      <c r="B62" s="112" t="s">
        <v>30</v>
      </c>
      <c r="C62" s="101">
        <v>0.62671476577621488</v>
      </c>
      <c r="D62" s="101">
        <v>0.179480986942995</v>
      </c>
      <c r="E62" s="102">
        <v>1.8714523099476901</v>
      </c>
      <c r="F62" s="102">
        <v>1.31644970108895</v>
      </c>
      <c r="G62" s="102">
        <v>2.6604387129348499</v>
      </c>
      <c r="H62" s="103">
        <v>4.7974676935935002E-4</v>
      </c>
      <c r="I62" s="104">
        <v>8481</v>
      </c>
      <c r="J62" s="104">
        <v>134</v>
      </c>
      <c r="K62" s="112" t="s">
        <v>40</v>
      </c>
      <c r="L62" s="101">
        <v>0.53779993445514562</v>
      </c>
      <c r="M62" s="101">
        <v>0.184678626949108</v>
      </c>
      <c r="N62" s="102">
        <v>1.71223568455275</v>
      </c>
      <c r="O62" s="102">
        <v>1.1922430800452199</v>
      </c>
      <c r="P62" s="102">
        <v>2.4590212252225001</v>
      </c>
      <c r="Q62" s="103">
        <v>3.59024455104269E-3</v>
      </c>
      <c r="R62" s="104">
        <v>8481</v>
      </c>
      <c r="S62" s="104">
        <v>134</v>
      </c>
    </row>
    <row r="63" spans="1:19" x14ac:dyDescent="0.2">
      <c r="A63" s="110" t="s">
        <v>1</v>
      </c>
      <c r="B63" s="110" t="s">
        <v>185</v>
      </c>
      <c r="C63" s="166" t="s">
        <v>186</v>
      </c>
      <c r="D63" s="167" t="s">
        <v>186</v>
      </c>
      <c r="E63" s="168" t="s">
        <v>186</v>
      </c>
      <c r="F63" s="168" t="s">
        <v>186</v>
      </c>
      <c r="G63" s="168" t="s">
        <v>186</v>
      </c>
      <c r="H63" s="169" t="s">
        <v>186</v>
      </c>
      <c r="I63" s="170" t="s">
        <v>186</v>
      </c>
      <c r="J63" s="170" t="s">
        <v>186</v>
      </c>
      <c r="K63" s="110" t="s">
        <v>186</v>
      </c>
      <c r="L63" s="105" t="s">
        <v>186</v>
      </c>
      <c r="M63" s="106" t="s">
        <v>186</v>
      </c>
      <c r="N63" s="106" t="s">
        <v>186</v>
      </c>
      <c r="O63" s="106" t="s">
        <v>186</v>
      </c>
      <c r="P63" s="106" t="s">
        <v>186</v>
      </c>
      <c r="Q63" s="106" t="s">
        <v>186</v>
      </c>
      <c r="R63" s="106" t="s">
        <v>186</v>
      </c>
      <c r="S63" s="106" t="s">
        <v>186</v>
      </c>
    </row>
    <row r="64" spans="1:19" x14ac:dyDescent="0.2">
      <c r="A64" s="12" t="s">
        <v>1</v>
      </c>
      <c r="B64" s="111" t="s">
        <v>29</v>
      </c>
      <c r="C64" s="106">
        <v>0.2743248146760644</v>
      </c>
      <c r="D64" s="106">
        <v>0.16388207319867401</v>
      </c>
      <c r="E64" s="107">
        <v>1.3156420726967699</v>
      </c>
      <c r="F64" s="107">
        <v>0.95420366114020305</v>
      </c>
      <c r="G64" s="107">
        <v>1.81398807606916</v>
      </c>
      <c r="H64" s="108">
        <v>9.4147120923487704E-2</v>
      </c>
      <c r="I64" s="97">
        <v>8459</v>
      </c>
      <c r="J64" s="97">
        <v>133</v>
      </c>
      <c r="K64" s="111" t="s">
        <v>40</v>
      </c>
      <c r="L64" s="106">
        <v>0.22902107771963148</v>
      </c>
      <c r="M64" s="106">
        <v>0.16469364813752699</v>
      </c>
      <c r="N64" s="107">
        <v>1.25736854119212</v>
      </c>
      <c r="O64" s="107">
        <v>0.91048983537667605</v>
      </c>
      <c r="P64" s="107">
        <v>1.7364012061985801</v>
      </c>
      <c r="Q64" s="108">
        <v>0.16435027396285001</v>
      </c>
      <c r="R64" s="97">
        <v>8459</v>
      </c>
      <c r="S64" s="97">
        <v>133</v>
      </c>
    </row>
    <row r="65" spans="1:19" x14ac:dyDescent="0.2">
      <c r="A65" s="12" t="s">
        <v>1</v>
      </c>
      <c r="B65" s="111" t="s">
        <v>28</v>
      </c>
      <c r="C65" s="106">
        <v>0.13359466295033334</v>
      </c>
      <c r="D65" s="106">
        <v>0.13303962476160699</v>
      </c>
      <c r="E65" s="107">
        <v>1.14292945408848</v>
      </c>
      <c r="F65" s="107">
        <v>0.88059434084630095</v>
      </c>
      <c r="G65" s="107">
        <v>1.4834160026143</v>
      </c>
      <c r="H65" s="108">
        <v>0.31529572708989301</v>
      </c>
      <c r="I65" s="97">
        <v>8457</v>
      </c>
      <c r="J65" s="97">
        <v>132</v>
      </c>
      <c r="K65" s="111" t="s">
        <v>40</v>
      </c>
      <c r="L65" s="106">
        <v>0.1030218405980064</v>
      </c>
      <c r="M65" s="106">
        <v>0.134904649802183</v>
      </c>
      <c r="N65" s="107">
        <v>1.10851561945565</v>
      </c>
      <c r="O65" s="107">
        <v>0.85096318139807003</v>
      </c>
      <c r="P65" s="107">
        <v>1.44401885467984</v>
      </c>
      <c r="Q65" s="108">
        <v>0.44506742813001399</v>
      </c>
      <c r="R65" s="97">
        <v>8457</v>
      </c>
      <c r="S65" s="97">
        <v>132</v>
      </c>
    </row>
    <row r="66" spans="1:19" x14ac:dyDescent="0.2">
      <c r="A66" s="12" t="s">
        <v>1</v>
      </c>
      <c r="B66" s="111" t="s">
        <v>27</v>
      </c>
      <c r="C66" s="106">
        <v>0.26780137641302598</v>
      </c>
      <c r="D66" s="106">
        <v>0.182159900552988</v>
      </c>
      <c r="E66" s="107">
        <v>1.30708749582315</v>
      </c>
      <c r="F66" s="107">
        <v>0.91463932575874796</v>
      </c>
      <c r="G66" s="107">
        <v>1.8679250646914201</v>
      </c>
      <c r="H66" s="108">
        <v>0.14152262158486101</v>
      </c>
      <c r="I66" s="97">
        <v>8435</v>
      </c>
      <c r="J66" s="97">
        <v>131</v>
      </c>
      <c r="K66" s="111" t="s">
        <v>40</v>
      </c>
      <c r="L66" s="106">
        <v>0.2297340865130654</v>
      </c>
      <c r="M66" s="106">
        <v>0.17997024452580401</v>
      </c>
      <c r="N66" s="107">
        <v>1.25826537570603</v>
      </c>
      <c r="O66" s="107">
        <v>0.88426267764311794</v>
      </c>
      <c r="P66" s="107">
        <v>1.79045412152928</v>
      </c>
      <c r="Q66" s="108">
        <v>0.20177476476648301</v>
      </c>
      <c r="R66" s="97">
        <v>8435</v>
      </c>
      <c r="S66" s="97">
        <v>131</v>
      </c>
    </row>
    <row r="67" spans="1:19" x14ac:dyDescent="0.2">
      <c r="A67" s="12" t="s">
        <v>1</v>
      </c>
      <c r="B67" s="111" t="s">
        <v>26</v>
      </c>
      <c r="C67" s="106">
        <v>0.19699642273070175</v>
      </c>
      <c r="D67" s="106">
        <v>0.14105456899836899</v>
      </c>
      <c r="E67" s="107">
        <v>1.2177396845153301</v>
      </c>
      <c r="F67" s="107">
        <v>0.92360992594576097</v>
      </c>
      <c r="G67" s="107">
        <v>1.60553703201603</v>
      </c>
      <c r="H67" s="108">
        <v>0.162534718653224</v>
      </c>
      <c r="I67" s="97">
        <v>8459</v>
      </c>
      <c r="J67" s="97">
        <v>133</v>
      </c>
      <c r="K67" s="111" t="s">
        <v>40</v>
      </c>
      <c r="L67" s="106">
        <v>0.19889817393660356</v>
      </c>
      <c r="M67" s="106">
        <v>0.14111125858002499</v>
      </c>
      <c r="N67" s="107">
        <v>1.2200577258992</v>
      </c>
      <c r="O67" s="107">
        <v>0.92526526197745296</v>
      </c>
      <c r="P67" s="107">
        <v>1.60877200916965</v>
      </c>
      <c r="Q67" s="108">
        <v>0.15868348921549599</v>
      </c>
      <c r="R67" s="97">
        <v>8459</v>
      </c>
      <c r="S67" s="97">
        <v>133</v>
      </c>
    </row>
    <row r="68" spans="1:19" x14ac:dyDescent="0.2">
      <c r="A68" s="12" t="s">
        <v>1</v>
      </c>
      <c r="B68" s="111" t="s">
        <v>25</v>
      </c>
      <c r="C68" s="106">
        <v>0.13786520082197684</v>
      </c>
      <c r="D68" s="106">
        <v>0.212994207296861</v>
      </c>
      <c r="E68" s="107">
        <v>1.14782081454297</v>
      </c>
      <c r="F68" s="107">
        <v>0.75608930786098005</v>
      </c>
      <c r="G68" s="107">
        <v>1.74250926259671</v>
      </c>
      <c r="H68" s="108">
        <v>0.51745587647930602</v>
      </c>
      <c r="I68" s="97">
        <v>8266</v>
      </c>
      <c r="J68" s="97">
        <v>132</v>
      </c>
      <c r="K68" s="111" t="s">
        <v>40</v>
      </c>
      <c r="L68" s="106">
        <v>0.1787631803852735</v>
      </c>
      <c r="M68" s="106">
        <v>0.213481830377552</v>
      </c>
      <c r="N68" s="107">
        <v>1.19573753653193</v>
      </c>
      <c r="O68" s="107">
        <v>0.78690045768664196</v>
      </c>
      <c r="P68" s="107">
        <v>1.81698745032478</v>
      </c>
      <c r="Q68" s="108">
        <v>0.40238488631938701</v>
      </c>
      <c r="R68" s="97">
        <v>8266</v>
      </c>
      <c r="S68" s="97">
        <v>132</v>
      </c>
    </row>
    <row r="69" spans="1:19" s="2" customFormat="1" x14ac:dyDescent="0.2">
      <c r="A69" s="120" t="s">
        <v>1</v>
      </c>
      <c r="B69" s="119" t="s">
        <v>24</v>
      </c>
      <c r="C69" s="116">
        <v>-0.25418207501590634</v>
      </c>
      <c r="D69" s="116">
        <v>0.12008012408211299</v>
      </c>
      <c r="E69" s="86">
        <v>0.77555058080609995</v>
      </c>
      <c r="F69" s="86">
        <v>0.61291145714366502</v>
      </c>
      <c r="G69" s="86">
        <v>0.98134681017668302</v>
      </c>
      <c r="H69" s="117">
        <v>3.4279322584144997E-2</v>
      </c>
      <c r="I69" s="118">
        <v>8435</v>
      </c>
      <c r="J69" s="118">
        <v>131</v>
      </c>
      <c r="K69" s="119" t="s">
        <v>40</v>
      </c>
      <c r="L69" s="116">
        <v>-0.22208310494167183</v>
      </c>
      <c r="M69" s="116">
        <v>0.119069229691148</v>
      </c>
      <c r="N69" s="86">
        <v>0.80084880707567896</v>
      </c>
      <c r="O69" s="86">
        <v>0.63415967138419604</v>
      </c>
      <c r="P69" s="86">
        <v>1.01135225201979</v>
      </c>
      <c r="Q69" s="117">
        <v>6.2159050490258397E-2</v>
      </c>
      <c r="R69" s="118">
        <v>8435</v>
      </c>
      <c r="S69" s="118">
        <v>131</v>
      </c>
    </row>
    <row r="70" spans="1:19" x14ac:dyDescent="0.2">
      <c r="A70" s="12"/>
      <c r="B70" s="12"/>
      <c r="C70" s="12"/>
      <c r="D70" s="12"/>
      <c r="E70" s="12"/>
      <c r="F70" s="12"/>
      <c r="G70" s="12"/>
      <c r="H70" s="12"/>
      <c r="I70" s="12"/>
      <c r="J70" s="12"/>
      <c r="K70" s="12"/>
      <c r="L70" s="12"/>
      <c r="M70" s="12"/>
      <c r="N70" s="12"/>
      <c r="O70" s="12"/>
      <c r="P70" s="12"/>
      <c r="Q70" s="12"/>
      <c r="R70" s="12"/>
      <c r="S70" s="12"/>
    </row>
    <row r="80" spans="1:19" x14ac:dyDescent="0.2">
      <c r="G80" s="157"/>
    </row>
  </sheetData>
  <mergeCells count="6">
    <mergeCell ref="F5:G5"/>
    <mergeCell ref="F27:G27"/>
    <mergeCell ref="F49:G49"/>
    <mergeCell ref="O5:P5"/>
    <mergeCell ref="O27:P27"/>
    <mergeCell ref="O49:P4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5D0A2-9C56-294E-8BF3-F49FF97C6F6B}">
  <dimension ref="A1:S45"/>
  <sheetViews>
    <sheetView zoomScale="114" workbookViewId="0"/>
  </sheetViews>
  <sheetFormatPr baseColWidth="10" defaultColWidth="11.5" defaultRowHeight="15" x14ac:dyDescent="0.2"/>
  <cols>
    <col min="1" max="19" width="11.5" style="12"/>
  </cols>
  <sheetData>
    <row r="1" spans="1:19" ht="16" x14ac:dyDescent="0.2">
      <c r="A1" s="194" t="s">
        <v>2577</v>
      </c>
    </row>
    <row r="2" spans="1:19" ht="16" x14ac:dyDescent="0.2">
      <c r="A2" s="210" t="s">
        <v>270</v>
      </c>
    </row>
    <row r="4" spans="1:19" x14ac:dyDescent="0.2">
      <c r="L4" s="191" t="s">
        <v>2466</v>
      </c>
      <c r="M4" s="192"/>
      <c r="N4" s="192"/>
      <c r="O4" s="192"/>
      <c r="P4" s="192"/>
      <c r="Q4" s="192"/>
      <c r="R4" s="192"/>
      <c r="S4" s="193"/>
    </row>
    <row r="5" spans="1:19" x14ac:dyDescent="0.2">
      <c r="A5" s="160" t="s">
        <v>17</v>
      </c>
      <c r="B5" s="161" t="s">
        <v>16</v>
      </c>
      <c r="C5" s="156" t="s">
        <v>15</v>
      </c>
      <c r="D5" s="156" t="s">
        <v>14</v>
      </c>
      <c r="E5" s="162" t="s">
        <v>13</v>
      </c>
      <c r="F5" s="266" t="s">
        <v>12</v>
      </c>
      <c r="G5" s="266"/>
      <c r="H5" s="163" t="s">
        <v>11</v>
      </c>
      <c r="I5" s="164" t="s">
        <v>23</v>
      </c>
      <c r="J5" s="164" t="s">
        <v>22</v>
      </c>
      <c r="K5" s="164" t="s">
        <v>21</v>
      </c>
      <c r="L5" s="156" t="s">
        <v>15</v>
      </c>
      <c r="M5" s="156" t="s">
        <v>14</v>
      </c>
      <c r="N5" s="162" t="s">
        <v>13</v>
      </c>
      <c r="O5" s="266" t="s">
        <v>12</v>
      </c>
      <c r="P5" s="266"/>
      <c r="Q5" s="163" t="s">
        <v>11</v>
      </c>
      <c r="R5" s="164" t="s">
        <v>23</v>
      </c>
      <c r="S5" s="165" t="s">
        <v>22</v>
      </c>
    </row>
    <row r="6" spans="1:19" s="2" customFormat="1" x14ac:dyDescent="0.2">
      <c r="A6" s="100" t="s">
        <v>20</v>
      </c>
      <c r="B6" s="112" t="s">
        <v>10</v>
      </c>
      <c r="C6" s="101">
        <v>0.40291129768652117</v>
      </c>
      <c r="D6" s="101">
        <v>8.4167706176724796E-2</v>
      </c>
      <c r="E6" s="102">
        <v>1.4961741716669901</v>
      </c>
      <c r="F6" s="102">
        <v>1.2686402068842599</v>
      </c>
      <c r="G6" s="102">
        <v>1.7645169527309701</v>
      </c>
      <c r="H6" s="103">
        <v>1.69287943113979E-6</v>
      </c>
      <c r="I6" s="104">
        <v>20506</v>
      </c>
      <c r="J6" s="104">
        <v>498</v>
      </c>
      <c r="K6" s="112" t="s">
        <v>301</v>
      </c>
      <c r="L6" s="101">
        <v>0.27440984480518543</v>
      </c>
      <c r="M6" s="101">
        <v>8.5746189346229004E-2</v>
      </c>
      <c r="N6" s="102">
        <v>1.3157539466683501</v>
      </c>
      <c r="O6" s="102">
        <v>1.1122115277658999</v>
      </c>
      <c r="P6" s="102">
        <v>1.5565460390891701</v>
      </c>
      <c r="Q6" s="103">
        <v>1.37305084010641E-3</v>
      </c>
      <c r="R6" s="104">
        <v>20506</v>
      </c>
      <c r="S6" s="104">
        <v>498</v>
      </c>
    </row>
    <row r="7" spans="1:19" x14ac:dyDescent="0.2">
      <c r="A7" s="12" t="s">
        <v>20</v>
      </c>
      <c r="B7" s="111" t="s">
        <v>9</v>
      </c>
      <c r="C7" s="106">
        <v>7.3981125601930264E-2</v>
      </c>
      <c r="D7" s="106">
        <v>6.4205093129312094E-2</v>
      </c>
      <c r="E7" s="107">
        <v>1.0767864816077299</v>
      </c>
      <c r="F7" s="107">
        <v>0.94946316313554002</v>
      </c>
      <c r="G7" s="107">
        <v>1.2211838984296</v>
      </c>
      <c r="H7" s="108">
        <v>0.24921319303044401</v>
      </c>
      <c r="I7" s="97">
        <v>20091</v>
      </c>
      <c r="J7" s="97">
        <v>481</v>
      </c>
      <c r="K7" s="111" t="s">
        <v>301</v>
      </c>
      <c r="L7" s="106">
        <v>4.1795064127949415E-2</v>
      </c>
      <c r="M7" s="106">
        <v>6.3996428989972001E-2</v>
      </c>
      <c r="N7" s="107">
        <v>1.04268077415992</v>
      </c>
      <c r="O7" s="107">
        <v>0.91976632770907996</v>
      </c>
      <c r="P7" s="107">
        <v>1.182021089542</v>
      </c>
      <c r="Q7" s="108">
        <v>0.51370192213203003</v>
      </c>
      <c r="R7" s="97">
        <v>20091</v>
      </c>
      <c r="S7" s="97">
        <v>481</v>
      </c>
    </row>
    <row r="8" spans="1:19" x14ac:dyDescent="0.2">
      <c r="A8" s="12" t="s">
        <v>20</v>
      </c>
      <c r="B8" s="111" t="s">
        <v>8</v>
      </c>
      <c r="C8" s="106">
        <v>7.2896894862989753E-2</v>
      </c>
      <c r="D8" s="106">
        <v>4.72075981865425E-2</v>
      </c>
      <c r="E8" s="107">
        <v>1.0756196292879801</v>
      </c>
      <c r="F8" s="107">
        <v>0.98056308272872605</v>
      </c>
      <c r="G8" s="107">
        <v>1.1798910312736</v>
      </c>
      <c r="H8" s="108">
        <v>0.122545420558885</v>
      </c>
      <c r="I8" s="97">
        <v>19798</v>
      </c>
      <c r="J8" s="97">
        <v>473</v>
      </c>
      <c r="K8" s="111" t="s">
        <v>301</v>
      </c>
      <c r="L8" s="106">
        <v>5.0686060802904505E-2</v>
      </c>
      <c r="M8" s="106">
        <v>4.6974328697261002E-2</v>
      </c>
      <c r="N8" s="107">
        <v>1.0519925797309</v>
      </c>
      <c r="O8" s="107">
        <v>0.95946261013277201</v>
      </c>
      <c r="P8" s="107">
        <v>1.15344608129725</v>
      </c>
      <c r="Q8" s="108">
        <v>0.280580513975482</v>
      </c>
      <c r="R8" s="97">
        <v>19798</v>
      </c>
      <c r="S8" s="97">
        <v>473</v>
      </c>
    </row>
    <row r="9" spans="1:19" s="2" customFormat="1" x14ac:dyDescent="0.2">
      <c r="A9" s="100" t="s">
        <v>20</v>
      </c>
      <c r="B9" s="112" t="s">
        <v>7</v>
      </c>
      <c r="C9" s="101">
        <v>0.87032732272547342</v>
      </c>
      <c r="D9" s="101">
        <v>7.4001050612017699E-2</v>
      </c>
      <c r="E9" s="102">
        <v>2.3876922715712801</v>
      </c>
      <c r="F9" s="102">
        <v>2.06532567855555</v>
      </c>
      <c r="G9" s="102">
        <v>2.76037549085645</v>
      </c>
      <c r="H9" s="103">
        <v>6.1986041578011095E-32</v>
      </c>
      <c r="I9" s="104">
        <v>19724</v>
      </c>
      <c r="J9" s="104">
        <v>472</v>
      </c>
      <c r="K9" s="112" t="s">
        <v>301</v>
      </c>
      <c r="L9" s="101">
        <v>0.74349225684527198</v>
      </c>
      <c r="M9" s="101">
        <v>7.4967101138953704E-2</v>
      </c>
      <c r="N9" s="102">
        <v>2.1032678553989501</v>
      </c>
      <c r="O9" s="102">
        <v>1.81586045892645</v>
      </c>
      <c r="P9" s="102">
        <v>2.4361649871322402</v>
      </c>
      <c r="Q9" s="103">
        <v>3.4911639846143799E-23</v>
      </c>
      <c r="R9" s="104">
        <v>19724</v>
      </c>
      <c r="S9" s="104">
        <v>472</v>
      </c>
    </row>
    <row r="10" spans="1:19" x14ac:dyDescent="0.2">
      <c r="A10" s="12" t="s">
        <v>20</v>
      </c>
      <c r="B10" s="12" t="s">
        <v>187</v>
      </c>
      <c r="C10" s="105" t="s">
        <v>186</v>
      </c>
      <c r="D10" s="106" t="s">
        <v>186</v>
      </c>
      <c r="E10" s="106" t="s">
        <v>186</v>
      </c>
      <c r="F10" s="106" t="s">
        <v>186</v>
      </c>
      <c r="G10" s="106" t="s">
        <v>186</v>
      </c>
      <c r="H10" s="106" t="s">
        <v>186</v>
      </c>
      <c r="I10" s="106" t="s">
        <v>186</v>
      </c>
      <c r="J10" s="106" t="s">
        <v>186</v>
      </c>
      <c r="K10" s="106" t="s">
        <v>186</v>
      </c>
      <c r="L10" s="105" t="s">
        <v>186</v>
      </c>
      <c r="M10" s="106" t="s">
        <v>186</v>
      </c>
      <c r="N10" s="106" t="s">
        <v>186</v>
      </c>
      <c r="O10" s="106" t="s">
        <v>186</v>
      </c>
      <c r="P10" s="106" t="s">
        <v>186</v>
      </c>
      <c r="Q10" s="106" t="s">
        <v>186</v>
      </c>
      <c r="R10" s="106" t="s">
        <v>186</v>
      </c>
      <c r="S10" s="106" t="s">
        <v>186</v>
      </c>
    </row>
    <row r="11" spans="1:19" x14ac:dyDescent="0.2">
      <c r="A11" s="12" t="s">
        <v>20</v>
      </c>
      <c r="B11" s="111" t="s">
        <v>6</v>
      </c>
      <c r="C11" s="106">
        <v>0.19238019881539833</v>
      </c>
      <c r="D11" s="106">
        <v>0.10207130273993199</v>
      </c>
      <c r="E11" s="107">
        <v>1.2121312802453801</v>
      </c>
      <c r="F11" s="107">
        <v>0.99235350434721403</v>
      </c>
      <c r="G11" s="107">
        <v>1.4805835159677401</v>
      </c>
      <c r="H11" s="108">
        <v>5.9461863524600499E-2</v>
      </c>
      <c r="I11" s="97">
        <v>19235</v>
      </c>
      <c r="J11" s="97">
        <v>460</v>
      </c>
      <c r="K11" s="111" t="s">
        <v>301</v>
      </c>
      <c r="L11" s="106">
        <v>8.6524132505170215E-3</v>
      </c>
      <c r="M11" s="106">
        <v>0.102487786577939</v>
      </c>
      <c r="N11" s="107">
        <v>1.00868995357139</v>
      </c>
      <c r="O11" s="107">
        <v>0.82512535487914496</v>
      </c>
      <c r="P11" s="107">
        <v>1.2330919373879701</v>
      </c>
      <c r="Q11" s="108">
        <v>0.93271944751388103</v>
      </c>
      <c r="R11" s="97">
        <v>19235</v>
      </c>
      <c r="S11" s="97">
        <v>460</v>
      </c>
    </row>
    <row r="12" spans="1:19" x14ac:dyDescent="0.2">
      <c r="A12" s="12" t="s">
        <v>20</v>
      </c>
      <c r="B12" s="111" t="s">
        <v>5</v>
      </c>
      <c r="C12" s="106">
        <v>6.9887332489080051E-2</v>
      </c>
      <c r="D12" s="106">
        <v>8.4415467077617906E-2</v>
      </c>
      <c r="E12" s="107">
        <v>1.0723873512339299</v>
      </c>
      <c r="F12" s="107">
        <v>0.90886024361228301</v>
      </c>
      <c r="G12" s="107">
        <v>1.26533715075464</v>
      </c>
      <c r="H12" s="108">
        <v>0.40772869625567199</v>
      </c>
      <c r="I12" s="97">
        <v>20091</v>
      </c>
      <c r="J12" s="97">
        <v>481</v>
      </c>
      <c r="K12" s="111" t="s">
        <v>301</v>
      </c>
      <c r="L12" s="106">
        <v>4.1865704562777079E-2</v>
      </c>
      <c r="M12" s="106">
        <v>8.4345866754109003E-2</v>
      </c>
      <c r="N12" s="107">
        <v>1.0427544321847799</v>
      </c>
      <c r="O12" s="107">
        <v>0.88386657780178102</v>
      </c>
      <c r="P12" s="107">
        <v>1.23020468603448</v>
      </c>
      <c r="Q12" s="108">
        <v>0.61964219625568295</v>
      </c>
      <c r="R12" s="97">
        <v>20091</v>
      </c>
      <c r="S12" s="97">
        <v>481</v>
      </c>
    </row>
    <row r="13" spans="1:19" s="2" customFormat="1" x14ac:dyDescent="0.2">
      <c r="A13" s="100" t="s">
        <v>20</v>
      </c>
      <c r="B13" s="112" t="s">
        <v>4</v>
      </c>
      <c r="C13" s="101">
        <v>0.25219343652887832</v>
      </c>
      <c r="D13" s="101">
        <v>0.113228282540246</v>
      </c>
      <c r="E13" s="102">
        <v>1.28684493602864</v>
      </c>
      <c r="F13" s="102">
        <v>1.03073287563622</v>
      </c>
      <c r="G13" s="102">
        <v>1.60659461682584</v>
      </c>
      <c r="H13" s="103">
        <v>2.5927181682068898E-2</v>
      </c>
      <c r="I13" s="104">
        <v>20486</v>
      </c>
      <c r="J13" s="104">
        <v>491</v>
      </c>
      <c r="K13" s="112" t="s">
        <v>301</v>
      </c>
      <c r="L13" s="101">
        <v>0.16958691745135221</v>
      </c>
      <c r="M13" s="101">
        <v>0.11284895050298201</v>
      </c>
      <c r="N13" s="102">
        <v>1.1848153236860799</v>
      </c>
      <c r="O13" s="102">
        <v>0.94971535749585601</v>
      </c>
      <c r="P13" s="102">
        <v>1.47811377394462</v>
      </c>
      <c r="Q13" s="103">
        <v>0.13289630704813599</v>
      </c>
      <c r="R13" s="104">
        <v>20486</v>
      </c>
      <c r="S13" s="104">
        <v>491</v>
      </c>
    </row>
    <row r="14" spans="1:19" s="2" customFormat="1" x14ac:dyDescent="0.2">
      <c r="A14" s="100" t="s">
        <v>20</v>
      </c>
      <c r="B14" s="112" t="s">
        <v>3</v>
      </c>
      <c r="C14" s="101">
        <v>0.16935352161823969</v>
      </c>
      <c r="D14" s="101">
        <v>4.6927726964485598E-2</v>
      </c>
      <c r="E14" s="102">
        <v>1.1845388249946001</v>
      </c>
      <c r="F14" s="102">
        <v>1.08044918441687</v>
      </c>
      <c r="G14" s="102">
        <v>1.2986563812132199</v>
      </c>
      <c r="H14" s="103">
        <v>3.07597934406806E-4</v>
      </c>
      <c r="I14" s="104">
        <v>19832</v>
      </c>
      <c r="J14" s="104">
        <v>483</v>
      </c>
      <c r="K14" s="112" t="s">
        <v>301</v>
      </c>
      <c r="L14" s="101">
        <v>0.14092899901230616</v>
      </c>
      <c r="M14" s="101">
        <v>4.72152467958383E-2</v>
      </c>
      <c r="N14" s="102">
        <v>1.1513428985996601</v>
      </c>
      <c r="O14" s="102">
        <v>1.04957866797178</v>
      </c>
      <c r="P14" s="102">
        <v>1.26297390620318</v>
      </c>
      <c r="Q14" s="103">
        <v>2.83745513645436E-3</v>
      </c>
      <c r="R14" s="104">
        <v>19832</v>
      </c>
      <c r="S14" s="104">
        <v>483</v>
      </c>
    </row>
    <row r="15" spans="1:19" x14ac:dyDescent="0.2">
      <c r="A15" s="12" t="s">
        <v>20</v>
      </c>
      <c r="B15" s="111" t="s">
        <v>2</v>
      </c>
      <c r="C15" s="106">
        <v>-6.7901866100308697E-2</v>
      </c>
      <c r="D15" s="106">
        <v>0.101299286594228</v>
      </c>
      <c r="E15" s="107">
        <v>0.93435216069954696</v>
      </c>
      <c r="F15" s="107">
        <v>0.76609827505783301</v>
      </c>
      <c r="G15" s="107">
        <v>1.13955870757966</v>
      </c>
      <c r="H15" s="108">
        <v>0.50266056298928197</v>
      </c>
      <c r="I15" s="97">
        <v>20351</v>
      </c>
      <c r="J15" s="97">
        <v>492</v>
      </c>
      <c r="K15" s="111" t="s">
        <v>301</v>
      </c>
      <c r="L15" s="106">
        <v>-3.7209319634592106E-2</v>
      </c>
      <c r="M15" s="106">
        <v>9.9337435031205706E-2</v>
      </c>
      <c r="N15" s="107">
        <v>0.96347444012265904</v>
      </c>
      <c r="O15" s="107">
        <v>0.79301977861761097</v>
      </c>
      <c r="P15" s="107">
        <v>1.17056726931558</v>
      </c>
      <c r="Q15" s="108">
        <v>0.70797656935408304</v>
      </c>
      <c r="R15" s="97">
        <v>20351</v>
      </c>
      <c r="S15" s="97">
        <v>492</v>
      </c>
    </row>
    <row r="16" spans="1:19" x14ac:dyDescent="0.2">
      <c r="A16" s="12" t="s">
        <v>20</v>
      </c>
      <c r="B16" s="111" t="s">
        <v>0</v>
      </c>
      <c r="C16" s="106">
        <v>0.15817476199558006</v>
      </c>
      <c r="D16" s="106">
        <v>9.25689367659773E-2</v>
      </c>
      <c r="E16" s="107">
        <v>1.1713708879347899</v>
      </c>
      <c r="F16" s="107">
        <v>0.97701133849796595</v>
      </c>
      <c r="G16" s="107">
        <v>1.4043949164506</v>
      </c>
      <c r="H16" s="108">
        <v>8.7502090128298293E-2</v>
      </c>
      <c r="I16" s="97">
        <v>20152</v>
      </c>
      <c r="J16" s="97">
        <v>487</v>
      </c>
      <c r="K16" s="111" t="s">
        <v>301</v>
      </c>
      <c r="L16" s="106">
        <v>3.9824199610855697E-2</v>
      </c>
      <c r="M16" s="106">
        <v>9.2344242989115602E-2</v>
      </c>
      <c r="N16" s="107">
        <v>1.0406278153358499</v>
      </c>
      <c r="O16" s="107">
        <v>0.86834411914902698</v>
      </c>
      <c r="P16" s="107">
        <v>1.24709343469951</v>
      </c>
      <c r="Q16" s="108">
        <v>0.66628073770428997</v>
      </c>
      <c r="R16" s="97">
        <v>20152</v>
      </c>
      <c r="S16" s="97">
        <v>487</v>
      </c>
    </row>
    <row r="17" spans="1:19" x14ac:dyDescent="0.2">
      <c r="A17" s="113" t="s">
        <v>20</v>
      </c>
      <c r="B17" s="113" t="s">
        <v>188</v>
      </c>
      <c r="C17" s="114" t="s">
        <v>186</v>
      </c>
      <c r="D17" s="115" t="s">
        <v>186</v>
      </c>
      <c r="E17" s="115" t="s">
        <v>186</v>
      </c>
      <c r="F17" s="115" t="s">
        <v>186</v>
      </c>
      <c r="G17" s="115" t="s">
        <v>186</v>
      </c>
      <c r="H17" s="115" t="s">
        <v>186</v>
      </c>
      <c r="I17" s="115" t="s">
        <v>186</v>
      </c>
      <c r="J17" s="115" t="s">
        <v>186</v>
      </c>
      <c r="K17" s="115" t="s">
        <v>186</v>
      </c>
      <c r="L17" s="114" t="s">
        <v>186</v>
      </c>
      <c r="M17" s="115" t="s">
        <v>186</v>
      </c>
      <c r="N17" s="115" t="s">
        <v>186</v>
      </c>
      <c r="O17" s="115" t="s">
        <v>186</v>
      </c>
      <c r="P17" s="115" t="s">
        <v>186</v>
      </c>
      <c r="Q17" s="115" t="s">
        <v>186</v>
      </c>
      <c r="R17" s="115" t="s">
        <v>186</v>
      </c>
      <c r="S17" s="115" t="s">
        <v>186</v>
      </c>
    </row>
    <row r="18" spans="1:19" ht="16" x14ac:dyDescent="0.2">
      <c r="N18" s="109"/>
    </row>
    <row r="19" spans="1:19" x14ac:dyDescent="0.2">
      <c r="A19" s="160" t="s">
        <v>17</v>
      </c>
      <c r="B19" s="161" t="s">
        <v>16</v>
      </c>
      <c r="C19" s="156" t="s">
        <v>15</v>
      </c>
      <c r="D19" s="156" t="s">
        <v>14</v>
      </c>
      <c r="E19" s="162" t="s">
        <v>13</v>
      </c>
      <c r="F19" s="266" t="s">
        <v>12</v>
      </c>
      <c r="G19" s="266"/>
      <c r="H19" s="163" t="s">
        <v>11</v>
      </c>
      <c r="I19" s="164" t="s">
        <v>23</v>
      </c>
      <c r="J19" s="164" t="s">
        <v>22</v>
      </c>
      <c r="K19" s="164" t="s">
        <v>21</v>
      </c>
      <c r="L19" s="156" t="s">
        <v>15</v>
      </c>
      <c r="M19" s="156" t="s">
        <v>14</v>
      </c>
      <c r="N19" s="162" t="s">
        <v>13</v>
      </c>
      <c r="O19" s="266" t="s">
        <v>12</v>
      </c>
      <c r="P19" s="266"/>
      <c r="Q19" s="163" t="s">
        <v>11</v>
      </c>
      <c r="R19" s="164" t="s">
        <v>23</v>
      </c>
      <c r="S19" s="165" t="s">
        <v>22</v>
      </c>
    </row>
    <row r="20" spans="1:19" s="2" customFormat="1" x14ac:dyDescent="0.2">
      <c r="A20" s="100" t="s">
        <v>18</v>
      </c>
      <c r="B20" s="112" t="s">
        <v>10</v>
      </c>
      <c r="C20" s="101">
        <v>0.33813978604588135</v>
      </c>
      <c r="D20" s="101">
        <v>0.144856694457353</v>
      </c>
      <c r="E20" s="102">
        <v>1.4023365167817099</v>
      </c>
      <c r="F20" s="102">
        <v>1.0557230416819501</v>
      </c>
      <c r="G20" s="102">
        <v>1.8627496309698801</v>
      </c>
      <c r="H20" s="103">
        <v>1.9579728258948201E-2</v>
      </c>
      <c r="I20" s="104">
        <v>20187</v>
      </c>
      <c r="J20" s="104">
        <v>179</v>
      </c>
      <c r="K20" s="112" t="s">
        <v>301</v>
      </c>
      <c r="L20" s="101">
        <v>0.24354858080922759</v>
      </c>
      <c r="M20" s="101">
        <v>0.14715150596986401</v>
      </c>
      <c r="N20" s="102">
        <v>1.27576829419134</v>
      </c>
      <c r="O20" s="102">
        <v>0.95612839224440904</v>
      </c>
      <c r="P20" s="102">
        <v>1.70226588151337</v>
      </c>
      <c r="Q20" s="103">
        <v>9.7906801538916802E-2</v>
      </c>
      <c r="R20" s="104">
        <v>20187</v>
      </c>
      <c r="S20" s="104">
        <v>179</v>
      </c>
    </row>
    <row r="21" spans="1:19" x14ac:dyDescent="0.2">
      <c r="A21" s="12" t="s">
        <v>18</v>
      </c>
      <c r="B21" s="111" t="s">
        <v>9</v>
      </c>
      <c r="C21" s="106">
        <v>-5.4197248300875064E-2</v>
      </c>
      <c r="D21" s="106">
        <v>0.113801564558642</v>
      </c>
      <c r="E21" s="107">
        <v>0.947245245558204</v>
      </c>
      <c r="F21" s="107">
        <v>0.75786938917714397</v>
      </c>
      <c r="G21" s="107">
        <v>1.1839422043511101</v>
      </c>
      <c r="H21" s="108">
        <v>0.63390095675302804</v>
      </c>
      <c r="I21" s="97">
        <v>19781</v>
      </c>
      <c r="J21" s="97">
        <v>171</v>
      </c>
      <c r="K21" s="111" t="s">
        <v>301</v>
      </c>
      <c r="L21" s="106">
        <v>-7.79229478665108E-2</v>
      </c>
      <c r="M21" s="106">
        <v>0.11339834324331401</v>
      </c>
      <c r="N21" s="107">
        <v>0.92503569977184796</v>
      </c>
      <c r="O21" s="107">
        <v>0.74068516813455898</v>
      </c>
      <c r="P21" s="107">
        <v>1.1552695837119</v>
      </c>
      <c r="Q21" s="108">
        <v>0.49198111697964297</v>
      </c>
      <c r="R21" s="97">
        <v>19781</v>
      </c>
      <c r="S21" s="97">
        <v>171</v>
      </c>
    </row>
    <row r="22" spans="1:19" x14ac:dyDescent="0.2">
      <c r="A22" s="12" t="s">
        <v>18</v>
      </c>
      <c r="B22" s="111" t="s">
        <v>8</v>
      </c>
      <c r="C22" s="106">
        <v>6.9428620493796334E-2</v>
      </c>
      <c r="D22" s="106">
        <v>7.8801850089623704E-2</v>
      </c>
      <c r="E22" s="107">
        <v>1.07189554709918</v>
      </c>
      <c r="F22" s="107">
        <v>0.91849375928369303</v>
      </c>
      <c r="G22" s="107">
        <v>1.25091765978583</v>
      </c>
      <c r="H22" s="108">
        <v>0.378289037735273</v>
      </c>
      <c r="I22" s="97">
        <v>19492</v>
      </c>
      <c r="J22" s="97">
        <v>167</v>
      </c>
      <c r="K22" s="111" t="s">
        <v>301</v>
      </c>
      <c r="L22" s="106">
        <v>5.2354608764729013E-2</v>
      </c>
      <c r="M22" s="106">
        <v>7.8379327206885105E-2</v>
      </c>
      <c r="N22" s="107">
        <v>1.05374934502166</v>
      </c>
      <c r="O22" s="107">
        <v>0.90369257267316905</v>
      </c>
      <c r="P22" s="107">
        <v>1.22872281538068</v>
      </c>
      <c r="Q22" s="108">
        <v>0.50415624804813397</v>
      </c>
      <c r="R22" s="97">
        <v>19492</v>
      </c>
      <c r="S22" s="97">
        <v>167</v>
      </c>
    </row>
    <row r="23" spans="1:19" s="2" customFormat="1" x14ac:dyDescent="0.2">
      <c r="A23" s="100" t="s">
        <v>18</v>
      </c>
      <c r="B23" s="112" t="s">
        <v>7</v>
      </c>
      <c r="C23" s="101">
        <v>0.94710204786656216</v>
      </c>
      <c r="D23" s="101">
        <v>0.12351692353154101</v>
      </c>
      <c r="E23" s="102">
        <v>2.5782272435700402</v>
      </c>
      <c r="F23" s="102">
        <v>2.02387365155165</v>
      </c>
      <c r="G23" s="102">
        <v>3.2844222831748899</v>
      </c>
      <c r="H23" s="103">
        <v>1.7498267220799899E-14</v>
      </c>
      <c r="I23" s="104">
        <v>19418</v>
      </c>
      <c r="J23" s="104">
        <v>166</v>
      </c>
      <c r="K23" s="112" t="s">
        <v>301</v>
      </c>
      <c r="L23" s="101">
        <v>0.85533250437640662</v>
      </c>
      <c r="M23" s="101">
        <v>0.12515697648955701</v>
      </c>
      <c r="N23" s="102">
        <v>2.35215635284441</v>
      </c>
      <c r="O23" s="102">
        <v>1.8404853906679199</v>
      </c>
      <c r="P23" s="102">
        <v>3.0060762971981601</v>
      </c>
      <c r="Q23" s="103">
        <v>8.2534273386328307E-12</v>
      </c>
      <c r="R23" s="104">
        <v>19418</v>
      </c>
      <c r="S23" s="104">
        <v>166</v>
      </c>
    </row>
    <row r="24" spans="1:19" x14ac:dyDescent="0.2">
      <c r="A24" s="110" t="s">
        <v>18</v>
      </c>
      <c r="B24" s="12" t="s">
        <v>187</v>
      </c>
      <c r="C24" s="166" t="s">
        <v>186</v>
      </c>
      <c r="D24" s="167" t="s">
        <v>186</v>
      </c>
      <c r="E24" s="167" t="s">
        <v>186</v>
      </c>
      <c r="F24" s="167" t="s">
        <v>186</v>
      </c>
      <c r="G24" s="167" t="s">
        <v>186</v>
      </c>
      <c r="H24" s="167" t="s">
        <v>186</v>
      </c>
      <c r="I24" s="167" t="s">
        <v>186</v>
      </c>
      <c r="J24" s="167" t="s">
        <v>186</v>
      </c>
      <c r="K24" s="167" t="s">
        <v>186</v>
      </c>
      <c r="L24" s="105" t="s">
        <v>186</v>
      </c>
      <c r="M24" s="106" t="s">
        <v>186</v>
      </c>
      <c r="N24" s="106" t="s">
        <v>186</v>
      </c>
      <c r="O24" s="106" t="s">
        <v>186</v>
      </c>
      <c r="P24" s="106" t="s">
        <v>186</v>
      </c>
      <c r="Q24" s="106" t="s">
        <v>186</v>
      </c>
      <c r="R24" s="106" t="s">
        <v>186</v>
      </c>
      <c r="S24" s="106" t="s">
        <v>186</v>
      </c>
    </row>
    <row r="25" spans="1:19" x14ac:dyDescent="0.2">
      <c r="A25" s="12" t="s">
        <v>18</v>
      </c>
      <c r="B25" s="111" t="s">
        <v>6</v>
      </c>
      <c r="C25" s="106">
        <v>-7.0984833048533022E-2</v>
      </c>
      <c r="D25" s="106">
        <v>0.18115396380035101</v>
      </c>
      <c r="E25" s="107">
        <v>0.93147601967203897</v>
      </c>
      <c r="F25" s="107">
        <v>0.653090165380107</v>
      </c>
      <c r="G25" s="107">
        <v>1.3285264749302701</v>
      </c>
      <c r="H25" s="108">
        <v>0.69517046678209204</v>
      </c>
      <c r="I25" s="97">
        <v>18938</v>
      </c>
      <c r="J25" s="97">
        <v>163</v>
      </c>
      <c r="K25" s="111" t="s">
        <v>301</v>
      </c>
      <c r="L25" s="106">
        <v>-0.20434332804814848</v>
      </c>
      <c r="M25" s="106">
        <v>0.18209331766088999</v>
      </c>
      <c r="N25" s="107">
        <v>0.81518244813852103</v>
      </c>
      <c r="O25" s="107">
        <v>0.57050138881317003</v>
      </c>
      <c r="P25" s="107">
        <v>1.1648042174542901</v>
      </c>
      <c r="Q25" s="108">
        <v>0.26178159842374199</v>
      </c>
      <c r="R25" s="97">
        <v>18938</v>
      </c>
      <c r="S25" s="97">
        <v>163</v>
      </c>
    </row>
    <row r="26" spans="1:19" x14ac:dyDescent="0.2">
      <c r="A26" s="12" t="s">
        <v>18</v>
      </c>
      <c r="B26" s="111" t="s">
        <v>5</v>
      </c>
      <c r="C26" s="106">
        <v>0.15830399379156282</v>
      </c>
      <c r="D26" s="106">
        <v>0.14223813750310901</v>
      </c>
      <c r="E26" s="107">
        <v>1.1715222760802699</v>
      </c>
      <c r="F26" s="107">
        <v>0.88649691350163595</v>
      </c>
      <c r="G26" s="107">
        <v>1.5481886315104201</v>
      </c>
      <c r="H26" s="108">
        <v>0.26572972705429299</v>
      </c>
      <c r="I26" s="97">
        <v>19781</v>
      </c>
      <c r="J26" s="97">
        <v>171</v>
      </c>
      <c r="K26" s="111" t="s">
        <v>301</v>
      </c>
      <c r="L26" s="106">
        <v>0.14523954644019405</v>
      </c>
      <c r="M26" s="106">
        <v>0.14207791597188499</v>
      </c>
      <c r="N26" s="107">
        <v>1.15631652860267</v>
      </c>
      <c r="O26" s="107">
        <v>0.875265461504522</v>
      </c>
      <c r="P26" s="107">
        <v>1.5276141617897401</v>
      </c>
      <c r="Q26" s="108">
        <v>0.30666126978907998</v>
      </c>
      <c r="R26" s="97">
        <v>19781</v>
      </c>
      <c r="S26" s="97">
        <v>171</v>
      </c>
    </row>
    <row r="27" spans="1:19" s="2" customFormat="1" x14ac:dyDescent="0.2">
      <c r="A27" s="100" t="s">
        <v>18</v>
      </c>
      <c r="B27" s="112" t="s">
        <v>4</v>
      </c>
      <c r="C27" s="101">
        <v>0.37326511066825746</v>
      </c>
      <c r="D27" s="101">
        <v>0.18713982720785</v>
      </c>
      <c r="E27" s="102">
        <v>1.4524693539158899</v>
      </c>
      <c r="F27" s="102">
        <v>1.0064988126094401</v>
      </c>
      <c r="G27" s="102">
        <v>2.0960454176744898</v>
      </c>
      <c r="H27" s="103">
        <v>4.6088850120428702E-2</v>
      </c>
      <c r="I27" s="104">
        <v>20172</v>
      </c>
      <c r="J27" s="104">
        <v>177</v>
      </c>
      <c r="K27" s="112" t="s">
        <v>301</v>
      </c>
      <c r="L27" s="101">
        <v>0.31633976943305886</v>
      </c>
      <c r="M27" s="101">
        <v>0.18675607090643201</v>
      </c>
      <c r="N27" s="102">
        <v>1.3720963728420701</v>
      </c>
      <c r="O27" s="102">
        <v>0.95151920709763405</v>
      </c>
      <c r="P27" s="102">
        <v>1.97857115476305</v>
      </c>
      <c r="Q27" s="103">
        <v>9.0290738218615399E-2</v>
      </c>
      <c r="R27" s="104">
        <v>20172</v>
      </c>
      <c r="S27" s="104">
        <v>177</v>
      </c>
    </row>
    <row r="28" spans="1:19" s="2" customFormat="1" x14ac:dyDescent="0.2">
      <c r="A28" s="100" t="s">
        <v>18</v>
      </c>
      <c r="B28" s="112" t="s">
        <v>3</v>
      </c>
      <c r="C28" s="101">
        <v>0.22051231881411912</v>
      </c>
      <c r="D28" s="101">
        <v>7.7437080792011406E-2</v>
      </c>
      <c r="E28" s="102">
        <v>1.2467152826974599</v>
      </c>
      <c r="F28" s="102">
        <v>1.0711559882975099</v>
      </c>
      <c r="G28" s="102">
        <v>1.4510482255546999</v>
      </c>
      <c r="H28" s="103">
        <v>4.4045806753808397E-3</v>
      </c>
      <c r="I28" s="104">
        <v>19522</v>
      </c>
      <c r="J28" s="104">
        <v>173</v>
      </c>
      <c r="K28" s="112" t="s">
        <v>301</v>
      </c>
      <c r="L28" s="101">
        <v>0.19920317145870281</v>
      </c>
      <c r="M28" s="101">
        <v>7.79644766027668E-2</v>
      </c>
      <c r="N28" s="102">
        <v>1.2204298972351999</v>
      </c>
      <c r="O28" s="102">
        <v>1.0474887197681699</v>
      </c>
      <c r="P28" s="102">
        <v>1.42192379350411</v>
      </c>
      <c r="Q28" s="103">
        <v>1.06172406575556E-2</v>
      </c>
      <c r="R28" s="104">
        <v>19522</v>
      </c>
      <c r="S28" s="104">
        <v>173</v>
      </c>
    </row>
    <row r="29" spans="1:19" x14ac:dyDescent="0.2">
      <c r="A29" s="12" t="s">
        <v>18</v>
      </c>
      <c r="B29" s="111" t="s">
        <v>2</v>
      </c>
      <c r="C29" s="106">
        <v>0.19888085874960326</v>
      </c>
      <c r="D29" s="106">
        <v>0.160835925434576</v>
      </c>
      <c r="E29" s="107">
        <v>1.2200366005544201</v>
      </c>
      <c r="F29" s="107">
        <v>0.89016204035929802</v>
      </c>
      <c r="G29" s="107">
        <v>1.67215544946354</v>
      </c>
      <c r="H29" s="108">
        <v>0.21625605108884899</v>
      </c>
      <c r="I29" s="97">
        <v>20036</v>
      </c>
      <c r="J29" s="97">
        <v>177</v>
      </c>
      <c r="K29" s="111" t="s">
        <v>301</v>
      </c>
      <c r="L29" s="106">
        <v>0.21149277905978037</v>
      </c>
      <c r="M29" s="106">
        <v>0.15801893176958401</v>
      </c>
      <c r="N29" s="107">
        <v>1.2355210439728901</v>
      </c>
      <c r="O29" s="107">
        <v>0.90645069704164205</v>
      </c>
      <c r="P29" s="107">
        <v>1.6840543617892201</v>
      </c>
      <c r="Q29" s="108">
        <v>0.18076558246636501</v>
      </c>
      <c r="R29" s="97">
        <v>20036</v>
      </c>
      <c r="S29" s="97">
        <v>177</v>
      </c>
    </row>
    <row r="30" spans="1:19" x14ac:dyDescent="0.2">
      <c r="A30" s="12" t="s">
        <v>18</v>
      </c>
      <c r="B30" s="111" t="s">
        <v>0</v>
      </c>
      <c r="C30" s="106">
        <v>-2.6994731476935291E-2</v>
      </c>
      <c r="D30" s="106">
        <v>0.162532860825711</v>
      </c>
      <c r="E30" s="107">
        <v>0.97336636971399704</v>
      </c>
      <c r="F30" s="107">
        <v>0.70782861237296302</v>
      </c>
      <c r="G30" s="107">
        <v>1.3385190611523099</v>
      </c>
      <c r="H30" s="108">
        <v>0.86808782500660997</v>
      </c>
      <c r="I30" s="97">
        <v>19841</v>
      </c>
      <c r="J30" s="97">
        <v>176</v>
      </c>
      <c r="K30" s="111" t="s">
        <v>301</v>
      </c>
      <c r="L30" s="106">
        <v>-0.11160217514832048</v>
      </c>
      <c r="M30" s="106">
        <v>0.16275124368550001</v>
      </c>
      <c r="N30" s="107">
        <v>0.89440000128165897</v>
      </c>
      <c r="O30" s="107">
        <v>0.650126217790437</v>
      </c>
      <c r="P30" s="107">
        <v>1.2304554721872301</v>
      </c>
      <c r="Q30" s="108">
        <v>0.492888171926115</v>
      </c>
      <c r="R30" s="97">
        <v>19841</v>
      </c>
      <c r="S30" s="97">
        <v>176</v>
      </c>
    </row>
    <row r="31" spans="1:19" x14ac:dyDescent="0.2">
      <c r="A31" s="113" t="s">
        <v>18</v>
      </c>
      <c r="B31" s="113" t="s">
        <v>188</v>
      </c>
      <c r="C31" s="114" t="s">
        <v>186</v>
      </c>
      <c r="D31" s="115" t="s">
        <v>186</v>
      </c>
      <c r="E31" s="115" t="s">
        <v>186</v>
      </c>
      <c r="F31" s="115" t="s">
        <v>186</v>
      </c>
      <c r="G31" s="115" t="s">
        <v>186</v>
      </c>
      <c r="H31" s="115" t="s">
        <v>186</v>
      </c>
      <c r="I31" s="115" t="s">
        <v>186</v>
      </c>
      <c r="J31" s="115" t="s">
        <v>186</v>
      </c>
      <c r="K31" s="115" t="s">
        <v>186</v>
      </c>
      <c r="L31" s="114" t="s">
        <v>186</v>
      </c>
      <c r="M31" s="115" t="s">
        <v>186</v>
      </c>
      <c r="N31" s="115" t="s">
        <v>186</v>
      </c>
      <c r="O31" s="115" t="s">
        <v>186</v>
      </c>
      <c r="P31" s="115" t="s">
        <v>186</v>
      </c>
      <c r="Q31" s="115" t="s">
        <v>186</v>
      </c>
      <c r="R31" s="115" t="s">
        <v>186</v>
      </c>
      <c r="S31" s="115" t="s">
        <v>186</v>
      </c>
    </row>
    <row r="33" spans="1:19" x14ac:dyDescent="0.2">
      <c r="A33" s="160" t="s">
        <v>17</v>
      </c>
      <c r="B33" s="161" t="s">
        <v>16</v>
      </c>
      <c r="C33" s="156" t="s">
        <v>15</v>
      </c>
      <c r="D33" s="156" t="s">
        <v>14</v>
      </c>
      <c r="E33" s="162" t="s">
        <v>13</v>
      </c>
      <c r="F33" s="266" t="s">
        <v>12</v>
      </c>
      <c r="G33" s="266"/>
      <c r="H33" s="163" t="s">
        <v>11</v>
      </c>
      <c r="I33" s="164" t="s">
        <v>23</v>
      </c>
      <c r="J33" s="164" t="s">
        <v>22</v>
      </c>
      <c r="K33" s="164" t="s">
        <v>21</v>
      </c>
      <c r="L33" s="156" t="s">
        <v>15</v>
      </c>
      <c r="M33" s="156" t="s">
        <v>14</v>
      </c>
      <c r="N33" s="162" t="s">
        <v>13</v>
      </c>
      <c r="O33" s="266" t="s">
        <v>12</v>
      </c>
      <c r="P33" s="266"/>
      <c r="Q33" s="163" t="s">
        <v>11</v>
      </c>
      <c r="R33" s="164" t="s">
        <v>23</v>
      </c>
      <c r="S33" s="165" t="s">
        <v>22</v>
      </c>
    </row>
    <row r="34" spans="1:19" s="2" customFormat="1" x14ac:dyDescent="0.2">
      <c r="A34" s="100" t="s">
        <v>1</v>
      </c>
      <c r="B34" s="112" t="s">
        <v>10</v>
      </c>
      <c r="C34" s="101">
        <v>0.6477873856196138</v>
      </c>
      <c r="D34" s="101">
        <v>0.171405652871959</v>
      </c>
      <c r="E34" s="102">
        <v>1.9113071612936601</v>
      </c>
      <c r="F34" s="102">
        <v>1.3659340448908499</v>
      </c>
      <c r="G34" s="102">
        <v>2.6744300564705301</v>
      </c>
      <c r="H34" s="103">
        <v>1.5729195616869901E-4</v>
      </c>
      <c r="I34" s="104">
        <v>20110</v>
      </c>
      <c r="J34" s="104">
        <v>102</v>
      </c>
      <c r="K34" s="112" t="s">
        <v>301</v>
      </c>
      <c r="L34" s="101">
        <v>0.58058661256861188</v>
      </c>
      <c r="M34" s="101">
        <v>0.17432847994657499</v>
      </c>
      <c r="N34" s="102">
        <v>1.7870864507023601</v>
      </c>
      <c r="O34" s="102">
        <v>1.2698630597631499</v>
      </c>
      <c r="P34" s="102">
        <v>2.51497825511961</v>
      </c>
      <c r="Q34" s="103">
        <v>8.6715870039079802E-4</v>
      </c>
      <c r="R34" s="104">
        <v>20110</v>
      </c>
      <c r="S34" s="104">
        <v>102</v>
      </c>
    </row>
    <row r="35" spans="1:19" x14ac:dyDescent="0.2">
      <c r="A35" s="12" t="s">
        <v>1</v>
      </c>
      <c r="B35" s="111" t="s">
        <v>9</v>
      </c>
      <c r="C35" s="106">
        <v>9.9229118683389475E-2</v>
      </c>
      <c r="D35" s="106">
        <v>0.13732632642997999</v>
      </c>
      <c r="E35" s="107">
        <v>1.1043192907572099</v>
      </c>
      <c r="F35" s="107">
        <v>0.84372764043508797</v>
      </c>
      <c r="G35" s="107">
        <v>1.4453966392633999</v>
      </c>
      <c r="H35" s="108">
        <v>0.46993857808546102</v>
      </c>
      <c r="I35" s="97">
        <v>19711</v>
      </c>
      <c r="J35" s="97">
        <v>101</v>
      </c>
      <c r="K35" s="111" t="s">
        <v>301</v>
      </c>
      <c r="L35" s="106">
        <v>7.8605522337671513E-2</v>
      </c>
      <c r="M35" s="106">
        <v>0.13668510533199499</v>
      </c>
      <c r="N35" s="107">
        <v>1.08177750083044</v>
      </c>
      <c r="O35" s="107">
        <v>0.82754452755105101</v>
      </c>
      <c r="P35" s="107">
        <v>1.4141143132999201</v>
      </c>
      <c r="Q35" s="108">
        <v>0.56523396772182599</v>
      </c>
      <c r="R35" s="97">
        <v>19711</v>
      </c>
      <c r="S35" s="97">
        <v>101</v>
      </c>
    </row>
    <row r="36" spans="1:19" s="2" customFormat="1" x14ac:dyDescent="0.2">
      <c r="A36" s="100" t="s">
        <v>1</v>
      </c>
      <c r="B36" s="112" t="s">
        <v>8</v>
      </c>
      <c r="C36" s="101">
        <v>0.23522204169235139</v>
      </c>
      <c r="D36" s="101">
        <v>9.4766573824591402E-2</v>
      </c>
      <c r="E36" s="102">
        <v>1.2651896624004699</v>
      </c>
      <c r="F36" s="102">
        <v>1.05072769669118</v>
      </c>
      <c r="G36" s="102">
        <v>1.52342503855732</v>
      </c>
      <c r="H36" s="103">
        <v>1.30603155354319E-2</v>
      </c>
      <c r="I36" s="104">
        <v>19424</v>
      </c>
      <c r="J36" s="104">
        <v>99</v>
      </c>
      <c r="K36" s="112" t="s">
        <v>301</v>
      </c>
      <c r="L36" s="101">
        <v>0.22542315338307395</v>
      </c>
      <c r="M36" s="101">
        <v>9.4003093965840306E-2</v>
      </c>
      <c r="N36" s="102">
        <v>1.2528527529214299</v>
      </c>
      <c r="O36" s="102">
        <v>1.04204014902329</v>
      </c>
      <c r="P36" s="102">
        <v>1.5063143411259501</v>
      </c>
      <c r="Q36" s="103">
        <v>1.6483077629984001E-2</v>
      </c>
      <c r="R36" s="104">
        <v>19424</v>
      </c>
      <c r="S36" s="104">
        <v>99</v>
      </c>
    </row>
    <row r="37" spans="1:19" s="2" customFormat="1" x14ac:dyDescent="0.2">
      <c r="A37" s="100" t="s">
        <v>1</v>
      </c>
      <c r="B37" s="112" t="s">
        <v>7</v>
      </c>
      <c r="C37" s="101">
        <v>0.82854996846887963</v>
      </c>
      <c r="D37" s="101">
        <v>0.160026020044026</v>
      </c>
      <c r="E37" s="102">
        <v>2.2899957655711698</v>
      </c>
      <c r="F37" s="102">
        <v>1.67347906205216</v>
      </c>
      <c r="G37" s="102">
        <v>3.1336398077805199</v>
      </c>
      <c r="H37" s="103">
        <v>2.2476414341454399E-7</v>
      </c>
      <c r="I37" s="104">
        <v>19350</v>
      </c>
      <c r="J37" s="104">
        <v>98</v>
      </c>
      <c r="K37" s="112" t="s">
        <v>301</v>
      </c>
      <c r="L37" s="101">
        <v>0.77343191327430938</v>
      </c>
      <c r="M37" s="101">
        <v>0.16185202068982499</v>
      </c>
      <c r="N37" s="102">
        <v>2.1671911177177101</v>
      </c>
      <c r="O37" s="102">
        <v>1.5780782028384599</v>
      </c>
      <c r="P37" s="102">
        <v>2.9762259768030601</v>
      </c>
      <c r="Q37" s="103">
        <v>1.7648825737840999E-6</v>
      </c>
      <c r="R37" s="104">
        <v>19350</v>
      </c>
      <c r="S37" s="104">
        <v>98</v>
      </c>
    </row>
    <row r="38" spans="1:19" x14ac:dyDescent="0.2">
      <c r="A38" s="110" t="s">
        <v>1</v>
      </c>
      <c r="B38" s="12" t="s">
        <v>187</v>
      </c>
      <c r="C38" s="166" t="s">
        <v>186</v>
      </c>
      <c r="D38" s="167" t="s">
        <v>186</v>
      </c>
      <c r="E38" s="167" t="s">
        <v>186</v>
      </c>
      <c r="F38" s="167" t="s">
        <v>186</v>
      </c>
      <c r="G38" s="167" t="s">
        <v>186</v>
      </c>
      <c r="H38" s="167" t="s">
        <v>186</v>
      </c>
      <c r="I38" s="167" t="s">
        <v>186</v>
      </c>
      <c r="J38" s="167" t="s">
        <v>186</v>
      </c>
      <c r="K38" s="167" t="s">
        <v>186</v>
      </c>
      <c r="L38" s="105" t="s">
        <v>186</v>
      </c>
      <c r="M38" s="106" t="s">
        <v>186</v>
      </c>
      <c r="N38" s="106" t="s">
        <v>186</v>
      </c>
      <c r="O38" s="106" t="s">
        <v>186</v>
      </c>
      <c r="P38" s="106" t="s">
        <v>186</v>
      </c>
      <c r="Q38" s="106" t="s">
        <v>186</v>
      </c>
      <c r="R38" s="106" t="s">
        <v>186</v>
      </c>
      <c r="S38" s="106" t="s">
        <v>186</v>
      </c>
    </row>
    <row r="39" spans="1:19" s="2" customFormat="1" x14ac:dyDescent="0.2">
      <c r="A39" s="100" t="s">
        <v>1</v>
      </c>
      <c r="B39" s="112" t="s">
        <v>6</v>
      </c>
      <c r="C39" s="101">
        <v>0.55630650888791111</v>
      </c>
      <c r="D39" s="101">
        <v>0.20790097967413701</v>
      </c>
      <c r="E39" s="102">
        <v>1.74421833351714</v>
      </c>
      <c r="F39" s="102">
        <v>1.16047345552503</v>
      </c>
      <c r="G39" s="102">
        <v>2.62160033087605</v>
      </c>
      <c r="H39" s="103">
        <v>7.4545697158203E-3</v>
      </c>
      <c r="I39" s="104">
        <v>18867</v>
      </c>
      <c r="J39" s="104">
        <v>92</v>
      </c>
      <c r="K39" s="112" t="s">
        <v>301</v>
      </c>
      <c r="L39" s="101">
        <v>0.4554182078126805</v>
      </c>
      <c r="M39" s="101">
        <v>0.20981198577509999</v>
      </c>
      <c r="N39" s="102">
        <v>1.57683268891074</v>
      </c>
      <c r="O39" s="102">
        <v>1.0451853822074499</v>
      </c>
      <c r="P39" s="102">
        <v>2.3789093984132701</v>
      </c>
      <c r="Q39" s="103">
        <v>2.9961309775492401E-2</v>
      </c>
      <c r="R39" s="104">
        <v>18867</v>
      </c>
      <c r="S39" s="104">
        <v>92</v>
      </c>
    </row>
    <row r="40" spans="1:19" x14ac:dyDescent="0.2">
      <c r="A40" s="12" t="s">
        <v>1</v>
      </c>
      <c r="B40" s="111" t="s">
        <v>5</v>
      </c>
      <c r="C40" s="106">
        <v>-7.0804920651177036E-2</v>
      </c>
      <c r="D40" s="106">
        <v>0.182643387792742</v>
      </c>
      <c r="E40" s="107">
        <v>0.93164361883194902</v>
      </c>
      <c r="F40" s="107">
        <v>0.65130360030959</v>
      </c>
      <c r="G40" s="107">
        <v>1.3326501375053199</v>
      </c>
      <c r="H40" s="108">
        <v>0.69826204849514195</v>
      </c>
      <c r="I40" s="97">
        <v>19711</v>
      </c>
      <c r="J40" s="97">
        <v>101</v>
      </c>
      <c r="K40" s="111" t="s">
        <v>301</v>
      </c>
      <c r="L40" s="106">
        <v>-9.2776175343272815E-2</v>
      </c>
      <c r="M40" s="106">
        <v>0.18251825540573199</v>
      </c>
      <c r="N40" s="107">
        <v>0.91139747069450705</v>
      </c>
      <c r="O40" s="107">
        <v>0.63730598515494397</v>
      </c>
      <c r="P40" s="107">
        <v>1.3033697610518999</v>
      </c>
      <c r="Q40" s="108">
        <v>0.61123472520806299</v>
      </c>
      <c r="R40" s="97">
        <v>19711</v>
      </c>
      <c r="S40" s="97">
        <v>101</v>
      </c>
    </row>
    <row r="41" spans="1:19" s="2" customFormat="1" x14ac:dyDescent="0.2">
      <c r="A41" s="100" t="s">
        <v>1</v>
      </c>
      <c r="B41" s="112" t="s">
        <v>4</v>
      </c>
      <c r="C41" s="101">
        <v>0.59040674988364727</v>
      </c>
      <c r="D41" s="101">
        <v>0.237396236823569</v>
      </c>
      <c r="E41" s="102">
        <v>1.80472233672701</v>
      </c>
      <c r="F41" s="102">
        <v>1.1332829340099599</v>
      </c>
      <c r="G41" s="102">
        <v>2.87397137549481</v>
      </c>
      <c r="H41" s="103">
        <v>1.28821877148858E-2</v>
      </c>
      <c r="I41" s="104">
        <v>20098</v>
      </c>
      <c r="J41" s="104">
        <v>103</v>
      </c>
      <c r="K41" s="112" t="s">
        <v>301</v>
      </c>
      <c r="L41" s="101">
        <v>0.54137095262329538</v>
      </c>
      <c r="M41" s="101">
        <v>0.23562680103762501</v>
      </c>
      <c r="N41" s="102">
        <v>1.71836103965833</v>
      </c>
      <c r="O41" s="102">
        <v>1.0828006782622099</v>
      </c>
      <c r="P41" s="102">
        <v>2.72696972018392</v>
      </c>
      <c r="Q41" s="103">
        <v>2.1585819377532199E-2</v>
      </c>
      <c r="R41" s="104">
        <v>20098</v>
      </c>
      <c r="S41" s="104">
        <v>103</v>
      </c>
    </row>
    <row r="42" spans="1:19" s="2" customFormat="1" x14ac:dyDescent="0.2">
      <c r="A42" s="100" t="s">
        <v>1</v>
      </c>
      <c r="B42" s="112" t="s">
        <v>3</v>
      </c>
      <c r="C42" s="101">
        <v>0.31222829652234663</v>
      </c>
      <c r="D42" s="101">
        <v>9.4801189299446101E-2</v>
      </c>
      <c r="E42" s="102">
        <v>1.36646661699911</v>
      </c>
      <c r="F42" s="102">
        <v>1.1347602309337499</v>
      </c>
      <c r="G42" s="102">
        <v>1.64548506765745</v>
      </c>
      <c r="H42" s="103">
        <v>9.8946189861756802E-4</v>
      </c>
      <c r="I42" s="104">
        <v>19450</v>
      </c>
      <c r="J42" s="104">
        <v>101</v>
      </c>
      <c r="K42" s="112" t="s">
        <v>301</v>
      </c>
      <c r="L42" s="101">
        <v>0.30340691012761528</v>
      </c>
      <c r="M42" s="101">
        <v>9.5500823538000795E-2</v>
      </c>
      <c r="N42" s="102">
        <v>1.3544654980527699</v>
      </c>
      <c r="O42" s="102">
        <v>1.1232527688760401</v>
      </c>
      <c r="P42" s="102">
        <v>1.6332715451492399</v>
      </c>
      <c r="Q42" s="103">
        <v>1.4880277145056099E-3</v>
      </c>
      <c r="R42" s="104">
        <v>19450</v>
      </c>
      <c r="S42" s="104">
        <v>101</v>
      </c>
    </row>
    <row r="43" spans="1:19" x14ac:dyDescent="0.2">
      <c r="A43" s="12" t="s">
        <v>1</v>
      </c>
      <c r="B43" s="111" t="s">
        <v>2</v>
      </c>
      <c r="C43" s="106">
        <v>-7.1556887878539546E-2</v>
      </c>
      <c r="D43" s="106">
        <v>0.222039789816973</v>
      </c>
      <c r="E43" s="107">
        <v>0.93094331669813202</v>
      </c>
      <c r="F43" s="107">
        <v>0.60245224239866701</v>
      </c>
      <c r="G43" s="107">
        <v>1.43854632435979</v>
      </c>
      <c r="H43" s="108">
        <v>0.74724773246954501</v>
      </c>
      <c r="I43" s="97">
        <v>19961</v>
      </c>
      <c r="J43" s="97">
        <v>102</v>
      </c>
      <c r="K43" s="111" t="s">
        <v>301</v>
      </c>
      <c r="L43" s="106">
        <v>-4.8546569835811855E-2</v>
      </c>
      <c r="M43" s="106">
        <v>0.21987767225376501</v>
      </c>
      <c r="N43" s="107">
        <v>0.95261297524298005</v>
      </c>
      <c r="O43" s="107">
        <v>0.61909354690666696</v>
      </c>
      <c r="P43" s="107">
        <v>1.46580671876732</v>
      </c>
      <c r="Q43" s="108">
        <v>0.82525673442930203</v>
      </c>
      <c r="R43" s="97">
        <v>19961</v>
      </c>
      <c r="S43" s="97">
        <v>102</v>
      </c>
    </row>
    <row r="44" spans="1:19" x14ac:dyDescent="0.2">
      <c r="A44" s="12" t="s">
        <v>1</v>
      </c>
      <c r="B44" s="111" t="s">
        <v>0</v>
      </c>
      <c r="C44" s="106">
        <v>0.24231049117578193</v>
      </c>
      <c r="D44" s="106">
        <v>0.19913701766396</v>
      </c>
      <c r="E44" s="107">
        <v>1.2741897560791</v>
      </c>
      <c r="F44" s="107">
        <v>0.86243896783315099</v>
      </c>
      <c r="G44" s="107">
        <v>1.8825210769128999</v>
      </c>
      <c r="H44" s="108">
        <v>0.223679234390255</v>
      </c>
      <c r="I44" s="97">
        <v>19766</v>
      </c>
      <c r="J44" s="97">
        <v>101</v>
      </c>
      <c r="K44" s="111" t="s">
        <v>301</v>
      </c>
      <c r="L44" s="106">
        <v>0.16039784321841977</v>
      </c>
      <c r="M44" s="106">
        <v>0.199278500936519</v>
      </c>
      <c r="N44" s="107">
        <v>1.1739778372170899</v>
      </c>
      <c r="O44" s="107">
        <v>0.79438992839059497</v>
      </c>
      <c r="P44" s="107">
        <v>1.73494641991391</v>
      </c>
      <c r="Q44" s="108">
        <v>0.42088150706148503</v>
      </c>
      <c r="R44" s="97">
        <v>19766</v>
      </c>
      <c r="S44" s="97">
        <v>101</v>
      </c>
    </row>
    <row r="45" spans="1:19" x14ac:dyDescent="0.2">
      <c r="A45" s="113" t="s">
        <v>1</v>
      </c>
      <c r="B45" s="113" t="s">
        <v>188</v>
      </c>
      <c r="C45" s="114" t="s">
        <v>186</v>
      </c>
      <c r="D45" s="115" t="s">
        <v>186</v>
      </c>
      <c r="E45" s="115" t="s">
        <v>186</v>
      </c>
      <c r="F45" s="115" t="s">
        <v>186</v>
      </c>
      <c r="G45" s="115" t="s">
        <v>186</v>
      </c>
      <c r="H45" s="115" t="s">
        <v>186</v>
      </c>
      <c r="I45" s="115" t="s">
        <v>186</v>
      </c>
      <c r="J45" s="115" t="s">
        <v>186</v>
      </c>
      <c r="K45" s="115" t="s">
        <v>186</v>
      </c>
      <c r="L45" s="114" t="s">
        <v>186</v>
      </c>
      <c r="M45" s="115" t="s">
        <v>186</v>
      </c>
      <c r="N45" s="115" t="s">
        <v>186</v>
      </c>
      <c r="O45" s="115" t="s">
        <v>186</v>
      </c>
      <c r="P45" s="115" t="s">
        <v>186</v>
      </c>
      <c r="Q45" s="115" t="s">
        <v>186</v>
      </c>
      <c r="R45" s="115" t="s">
        <v>186</v>
      </c>
      <c r="S45" s="115" t="s">
        <v>186</v>
      </c>
    </row>
  </sheetData>
  <mergeCells count="6">
    <mergeCell ref="F5:G5"/>
    <mergeCell ref="F19:G19"/>
    <mergeCell ref="F33:G33"/>
    <mergeCell ref="O5:P5"/>
    <mergeCell ref="O19:P19"/>
    <mergeCell ref="O33:P3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6F9FF-1D1C-9B43-B877-6D104E8FA189}">
  <dimension ref="A1:T72"/>
  <sheetViews>
    <sheetView zoomScale="114" workbookViewId="0">
      <selection activeCell="B21" sqref="B21"/>
    </sheetView>
  </sheetViews>
  <sheetFormatPr baseColWidth="10" defaultColWidth="11.5" defaultRowHeight="15" x14ac:dyDescent="0.2"/>
  <sheetData>
    <row r="1" spans="1:19" ht="16" x14ac:dyDescent="0.2">
      <c r="A1" s="35" t="s">
        <v>2578</v>
      </c>
    </row>
    <row r="2" spans="1:19" ht="16" x14ac:dyDescent="0.2">
      <c r="A2" s="175" t="s">
        <v>2468</v>
      </c>
    </row>
    <row r="4" spans="1:19" x14ac:dyDescent="0.2">
      <c r="L4" s="155" t="s">
        <v>2466</v>
      </c>
      <c r="M4" s="153"/>
      <c r="N4" s="153"/>
      <c r="O4" s="153"/>
      <c r="P4" s="154"/>
    </row>
    <row r="5" spans="1:19" x14ac:dyDescent="0.2">
      <c r="A5" s="160" t="s">
        <v>17</v>
      </c>
      <c r="B5" s="161" t="s">
        <v>16</v>
      </c>
      <c r="C5" s="156" t="s">
        <v>15</v>
      </c>
      <c r="D5" s="156" t="s">
        <v>14</v>
      </c>
      <c r="E5" s="162" t="s">
        <v>13</v>
      </c>
      <c r="F5" s="266" t="s">
        <v>12</v>
      </c>
      <c r="G5" s="266"/>
      <c r="H5" s="163" t="s">
        <v>11</v>
      </c>
      <c r="I5" s="164" t="s">
        <v>23</v>
      </c>
      <c r="J5" s="164" t="s">
        <v>22</v>
      </c>
      <c r="K5" s="164" t="s">
        <v>21</v>
      </c>
      <c r="L5" s="156" t="s">
        <v>15</v>
      </c>
      <c r="M5" s="156" t="s">
        <v>14</v>
      </c>
      <c r="N5" s="162" t="s">
        <v>13</v>
      </c>
      <c r="O5" s="266" t="s">
        <v>12</v>
      </c>
      <c r="P5" s="266"/>
      <c r="Q5" s="163" t="s">
        <v>11</v>
      </c>
      <c r="R5" s="164" t="s">
        <v>23</v>
      </c>
      <c r="S5" s="165" t="s">
        <v>22</v>
      </c>
    </row>
    <row r="6" spans="1:19" x14ac:dyDescent="0.2">
      <c r="A6" s="12" t="s">
        <v>20</v>
      </c>
      <c r="B6" s="111" t="s">
        <v>39</v>
      </c>
      <c r="C6" s="106">
        <v>7.6599884429673262E-2</v>
      </c>
      <c r="D6" s="106">
        <v>0.109704803070427</v>
      </c>
      <c r="E6" s="107">
        <v>1.079610021183</v>
      </c>
      <c r="F6" s="107">
        <v>0.870735014104001</v>
      </c>
      <c r="G6" s="107">
        <v>1.33859070665505</v>
      </c>
      <c r="H6" s="108">
        <v>0.48502937934143597</v>
      </c>
      <c r="I6" s="97">
        <v>4896</v>
      </c>
      <c r="J6" s="97">
        <v>383</v>
      </c>
      <c r="K6" s="111" t="s">
        <v>302</v>
      </c>
      <c r="L6" s="106">
        <v>1.111454238183681E-2</v>
      </c>
      <c r="M6" s="106">
        <v>0.10972902637990201</v>
      </c>
      <c r="N6" s="107">
        <v>1.01117653838084</v>
      </c>
      <c r="O6" s="107">
        <v>0.81550281987604301</v>
      </c>
      <c r="P6" s="107">
        <v>1.25380068204703</v>
      </c>
      <c r="Q6" s="108">
        <v>0.91931960819853598</v>
      </c>
      <c r="R6" s="97">
        <v>4896</v>
      </c>
      <c r="S6" s="97">
        <v>383</v>
      </c>
    </row>
    <row r="7" spans="1:19" s="2" customFormat="1" x14ac:dyDescent="0.2">
      <c r="A7" s="100" t="s">
        <v>20</v>
      </c>
      <c r="B7" s="112" t="s">
        <v>38</v>
      </c>
      <c r="C7" s="101">
        <v>0.21120286561866949</v>
      </c>
      <c r="D7" s="101">
        <v>0.104663670287533</v>
      </c>
      <c r="E7" s="102">
        <v>1.2351629017331001</v>
      </c>
      <c r="F7" s="102">
        <v>1.0060842742078</v>
      </c>
      <c r="G7" s="102">
        <v>1.51640119314958</v>
      </c>
      <c r="H7" s="103">
        <v>4.3599641445504503E-2</v>
      </c>
      <c r="I7" s="104">
        <v>4875</v>
      </c>
      <c r="J7" s="104">
        <v>381</v>
      </c>
      <c r="K7" s="112" t="s">
        <v>302</v>
      </c>
      <c r="L7" s="101">
        <v>0.20171524699440385</v>
      </c>
      <c r="M7" s="101">
        <v>0.104407636864388</v>
      </c>
      <c r="N7" s="102">
        <v>1.22349956332536</v>
      </c>
      <c r="O7" s="102">
        <v>0.99708429635955798</v>
      </c>
      <c r="P7" s="102">
        <v>1.50132861075324</v>
      </c>
      <c r="Q7" s="103">
        <v>5.3359869310008898E-2</v>
      </c>
      <c r="R7" s="104">
        <v>4875</v>
      </c>
      <c r="S7" s="104">
        <v>381</v>
      </c>
    </row>
    <row r="8" spans="1:19" x14ac:dyDescent="0.2">
      <c r="A8" s="12" t="s">
        <v>20</v>
      </c>
      <c r="B8" s="111" t="s">
        <v>37</v>
      </c>
      <c r="C8" s="106">
        <v>0.24009740773711613</v>
      </c>
      <c r="D8" s="106">
        <v>0.134551684986221</v>
      </c>
      <c r="E8" s="107">
        <v>1.27137298585562</v>
      </c>
      <c r="F8" s="107">
        <v>0.97665769569629701</v>
      </c>
      <c r="G8" s="107">
        <v>1.6550212794986101</v>
      </c>
      <c r="H8" s="108">
        <v>7.4354610917988104E-2</v>
      </c>
      <c r="I8" s="97">
        <v>4866</v>
      </c>
      <c r="J8" s="97">
        <v>379</v>
      </c>
      <c r="K8" s="111" t="s">
        <v>302</v>
      </c>
      <c r="L8" s="106">
        <v>0.18880936069289839</v>
      </c>
      <c r="M8" s="106">
        <v>0.13317872176500201</v>
      </c>
      <c r="N8" s="107">
        <v>1.2078106743435</v>
      </c>
      <c r="O8" s="107">
        <v>0.93032979303230101</v>
      </c>
      <c r="P8" s="107">
        <v>1.5680532172395401</v>
      </c>
      <c r="Q8" s="108">
        <v>0.15627423201811</v>
      </c>
      <c r="R8" s="97">
        <v>4866</v>
      </c>
      <c r="S8" s="97">
        <v>379</v>
      </c>
    </row>
    <row r="9" spans="1:19" s="2" customFormat="1" x14ac:dyDescent="0.2">
      <c r="A9" s="100" t="s">
        <v>20</v>
      </c>
      <c r="B9" s="112" t="s">
        <v>7</v>
      </c>
      <c r="C9" s="101">
        <v>0.82086691232556064</v>
      </c>
      <c r="D9" s="101">
        <v>0.102113271917928</v>
      </c>
      <c r="E9" s="102">
        <v>2.2724690152556399</v>
      </c>
      <c r="F9" s="102">
        <v>1.8602829046701499</v>
      </c>
      <c r="G9" s="102">
        <v>2.7759839174636798</v>
      </c>
      <c r="H9" s="103">
        <v>9.0731633816848407E-16</v>
      </c>
      <c r="I9" s="104">
        <v>4760</v>
      </c>
      <c r="J9" s="104">
        <v>375</v>
      </c>
      <c r="K9" s="112" t="s">
        <v>302</v>
      </c>
      <c r="L9" s="101">
        <v>0.69376938101661911</v>
      </c>
      <c r="M9" s="101">
        <v>0.102312792679971</v>
      </c>
      <c r="N9" s="102">
        <v>2.0012447881270599</v>
      </c>
      <c r="O9" s="102">
        <v>1.63761348611643</v>
      </c>
      <c r="P9" s="102">
        <v>2.4456202491977699</v>
      </c>
      <c r="Q9" s="103">
        <v>1.1945728440691801E-11</v>
      </c>
      <c r="R9" s="104">
        <v>4760</v>
      </c>
      <c r="S9" s="104">
        <v>375</v>
      </c>
    </row>
    <row r="10" spans="1:19" x14ac:dyDescent="0.2">
      <c r="A10" s="12" t="s">
        <v>20</v>
      </c>
      <c r="B10" s="111" t="s">
        <v>36</v>
      </c>
      <c r="C10" s="106">
        <v>6.774487360853601E-2</v>
      </c>
      <c r="D10" s="106">
        <v>5.2186447950936403E-2</v>
      </c>
      <c r="E10" s="107">
        <v>1.07009226487187</v>
      </c>
      <c r="F10" s="107">
        <v>0.96605096664129297</v>
      </c>
      <c r="G10" s="107">
        <v>1.18533855343038</v>
      </c>
      <c r="H10" s="108">
        <v>0.19424214077884</v>
      </c>
      <c r="I10" s="97">
        <v>4801</v>
      </c>
      <c r="J10" s="97">
        <v>375</v>
      </c>
      <c r="K10" s="111" t="s">
        <v>302</v>
      </c>
      <c r="L10" s="106">
        <v>6.3293795669286751E-2</v>
      </c>
      <c r="M10" s="106">
        <v>5.0645898206154699E-2</v>
      </c>
      <c r="N10" s="107">
        <v>1.0653397854732201</v>
      </c>
      <c r="O10" s="107">
        <v>0.96466890363130398</v>
      </c>
      <c r="P10" s="107">
        <v>1.17651647548692</v>
      </c>
      <c r="Q10" s="108">
        <v>0.211397492414308</v>
      </c>
      <c r="R10" s="97">
        <v>4801</v>
      </c>
      <c r="S10" s="97">
        <v>375</v>
      </c>
    </row>
    <row r="11" spans="1:19" s="2" customFormat="1" x14ac:dyDescent="0.2">
      <c r="A11" s="100" t="s">
        <v>20</v>
      </c>
      <c r="B11" s="112" t="s">
        <v>10</v>
      </c>
      <c r="C11" s="101">
        <v>0.431089898226517</v>
      </c>
      <c r="D11" s="101">
        <v>0.10525088416454</v>
      </c>
      <c r="E11" s="102">
        <v>1.538933891166</v>
      </c>
      <c r="F11" s="102">
        <v>1.2520747236154499</v>
      </c>
      <c r="G11" s="102">
        <v>1.8915145212265401</v>
      </c>
      <c r="H11" s="103">
        <v>4.2065561971300398E-5</v>
      </c>
      <c r="I11" s="104">
        <v>4954</v>
      </c>
      <c r="J11" s="104">
        <v>387</v>
      </c>
      <c r="K11" s="112" t="s">
        <v>302</v>
      </c>
      <c r="L11" s="101">
        <v>0.33340595919997729</v>
      </c>
      <c r="M11" s="101">
        <v>0.10467151676294301</v>
      </c>
      <c r="N11" s="102">
        <v>1.39571378632864</v>
      </c>
      <c r="O11" s="102">
        <v>1.13684121738474</v>
      </c>
      <c r="P11" s="102">
        <v>1.71353478705599</v>
      </c>
      <c r="Q11" s="103">
        <v>1.4462418156085399E-3</v>
      </c>
      <c r="R11" s="104">
        <v>4954</v>
      </c>
      <c r="S11" s="104">
        <v>387</v>
      </c>
    </row>
    <row r="12" spans="1:19" x14ac:dyDescent="0.2">
      <c r="A12" s="12" t="s">
        <v>20</v>
      </c>
      <c r="B12" s="111" t="s">
        <v>35</v>
      </c>
      <c r="C12" s="106">
        <v>-7.8781384569913515E-2</v>
      </c>
      <c r="D12" s="106">
        <v>0.137247643968609</v>
      </c>
      <c r="E12" s="107">
        <v>0.92424195591337999</v>
      </c>
      <c r="F12" s="107">
        <v>0.70625294555474105</v>
      </c>
      <c r="G12" s="107">
        <v>1.20951452089112</v>
      </c>
      <c r="H12" s="108">
        <v>0.56596170260519296</v>
      </c>
      <c r="I12" s="97">
        <v>4799</v>
      </c>
      <c r="J12" s="97">
        <v>376</v>
      </c>
      <c r="K12" s="111" t="s">
        <v>302</v>
      </c>
      <c r="L12" s="106">
        <v>-9.7376318563484027E-2</v>
      </c>
      <c r="M12" s="106">
        <v>0.13676621847918999</v>
      </c>
      <c r="N12" s="107">
        <v>0.90721454021477499</v>
      </c>
      <c r="O12" s="107">
        <v>0.69389600167492504</v>
      </c>
      <c r="P12" s="107">
        <v>1.18611178042596</v>
      </c>
      <c r="Q12" s="108">
        <v>0.476470340580471</v>
      </c>
      <c r="R12" s="97">
        <v>4799</v>
      </c>
      <c r="S12" s="97">
        <v>376</v>
      </c>
    </row>
    <row r="13" spans="1:19" x14ac:dyDescent="0.2">
      <c r="A13" s="12" t="s">
        <v>20</v>
      </c>
      <c r="B13" s="111" t="s">
        <v>34</v>
      </c>
      <c r="C13" s="106">
        <v>0.20783292791437322</v>
      </c>
      <c r="D13" s="106">
        <v>0.144543685573986</v>
      </c>
      <c r="E13" s="107">
        <v>1.2310074853793</v>
      </c>
      <c r="F13" s="107">
        <v>0.92730987481279004</v>
      </c>
      <c r="G13" s="107">
        <v>1.6341672511206899</v>
      </c>
      <c r="H13" s="108">
        <v>0.15047506872109001</v>
      </c>
      <c r="I13" s="97">
        <v>4844</v>
      </c>
      <c r="J13" s="97">
        <v>380</v>
      </c>
      <c r="K13" s="111" t="s">
        <v>302</v>
      </c>
      <c r="L13" s="106">
        <v>0.11560287194246269</v>
      </c>
      <c r="M13" s="106">
        <v>0.145699377435381</v>
      </c>
      <c r="N13" s="107">
        <v>1.12254998750644</v>
      </c>
      <c r="O13" s="107">
        <v>0.84369631739022299</v>
      </c>
      <c r="P13" s="107">
        <v>1.4935687740686201</v>
      </c>
      <c r="Q13" s="108">
        <v>0.42752487979778597</v>
      </c>
      <c r="R13" s="97">
        <v>4844</v>
      </c>
      <c r="S13" s="97">
        <v>380</v>
      </c>
    </row>
    <row r="14" spans="1:19" s="2" customFormat="1" x14ac:dyDescent="0.2">
      <c r="A14" s="100" t="s">
        <v>20</v>
      </c>
      <c r="B14" s="112" t="s">
        <v>3</v>
      </c>
      <c r="C14" s="101">
        <v>0.1579506762950639</v>
      </c>
      <c r="D14" s="101">
        <v>5.7887774201985202E-2</v>
      </c>
      <c r="E14" s="102">
        <v>1.17110842987645</v>
      </c>
      <c r="F14" s="102">
        <v>1.0454973684092299</v>
      </c>
      <c r="G14" s="102">
        <v>1.3118110059085799</v>
      </c>
      <c r="H14" s="103">
        <v>6.36101471231391E-3</v>
      </c>
      <c r="I14" s="104">
        <v>4782</v>
      </c>
      <c r="J14" s="104">
        <v>368</v>
      </c>
      <c r="K14" s="112" t="s">
        <v>302</v>
      </c>
      <c r="L14" s="101">
        <v>0.12140109794431801</v>
      </c>
      <c r="M14" s="101">
        <v>5.72766080492337E-2</v>
      </c>
      <c r="N14" s="102">
        <v>1.1290776922980801</v>
      </c>
      <c r="O14" s="102">
        <v>1.0091829147327001</v>
      </c>
      <c r="P14" s="102">
        <v>1.26321642651155</v>
      </c>
      <c r="Q14" s="103">
        <v>3.4043330025971499E-2</v>
      </c>
      <c r="R14" s="104">
        <v>4782</v>
      </c>
      <c r="S14" s="104">
        <v>368</v>
      </c>
    </row>
    <row r="15" spans="1:19" s="2" customFormat="1" x14ac:dyDescent="0.2">
      <c r="A15" s="100" t="s">
        <v>20</v>
      </c>
      <c r="B15" s="112" t="s">
        <v>33</v>
      </c>
      <c r="C15" s="101">
        <v>0.18978806938212536</v>
      </c>
      <c r="D15" s="101">
        <v>9.30520363949177E-2</v>
      </c>
      <c r="E15" s="102">
        <v>1.20899334779741</v>
      </c>
      <c r="F15" s="102">
        <v>1.00743694565403</v>
      </c>
      <c r="G15" s="102">
        <v>1.4508748376996301</v>
      </c>
      <c r="H15" s="103">
        <v>4.1391107676805698E-2</v>
      </c>
      <c r="I15" s="104">
        <v>4874</v>
      </c>
      <c r="J15" s="104">
        <v>384</v>
      </c>
      <c r="K15" s="112" t="s">
        <v>302</v>
      </c>
      <c r="L15" s="101">
        <v>0.10715582517018142</v>
      </c>
      <c r="M15" s="101">
        <v>9.5419689914231498E-2</v>
      </c>
      <c r="N15" s="102">
        <v>1.1131076911614799</v>
      </c>
      <c r="O15" s="102">
        <v>0.923242515516421</v>
      </c>
      <c r="P15" s="102">
        <v>1.3420187126345799</v>
      </c>
      <c r="Q15" s="103">
        <v>0.26143966029849502</v>
      </c>
      <c r="R15" s="104">
        <v>4874</v>
      </c>
      <c r="S15" s="104">
        <v>384</v>
      </c>
    </row>
    <row r="16" spans="1:19" x14ac:dyDescent="0.2">
      <c r="A16" s="12" t="s">
        <v>20</v>
      </c>
      <c r="B16" s="111" t="s">
        <v>32</v>
      </c>
      <c r="C16" s="106">
        <v>-8.6171665640507947E-2</v>
      </c>
      <c r="D16" s="106">
        <v>0.17032250585879</v>
      </c>
      <c r="E16" s="107">
        <v>0.91743672533828302</v>
      </c>
      <c r="F16" s="107">
        <v>0.657048366824728</v>
      </c>
      <c r="G16" s="107">
        <v>1.28101702629139</v>
      </c>
      <c r="H16" s="108">
        <v>0.61290414140022198</v>
      </c>
      <c r="I16" s="97">
        <v>4844</v>
      </c>
      <c r="J16" s="97">
        <v>380</v>
      </c>
      <c r="K16" s="111" t="s">
        <v>302</v>
      </c>
      <c r="L16" s="106">
        <v>-0.13085851318902117</v>
      </c>
      <c r="M16" s="106">
        <v>0.17310372829555301</v>
      </c>
      <c r="N16" s="107">
        <v>0.87734189791718997</v>
      </c>
      <c r="O16" s="107">
        <v>0.62491753064871303</v>
      </c>
      <c r="P16" s="107">
        <v>1.23172861712152</v>
      </c>
      <c r="Q16" s="108">
        <v>0.44967657723125498</v>
      </c>
      <c r="R16" s="97">
        <v>4844</v>
      </c>
      <c r="S16" s="97">
        <v>380</v>
      </c>
    </row>
    <row r="17" spans="1:20" s="2" customFormat="1" x14ac:dyDescent="0.2">
      <c r="A17" s="100" t="s">
        <v>20</v>
      </c>
      <c r="B17" s="112" t="s">
        <v>31</v>
      </c>
      <c r="C17" s="101">
        <v>0.37959735639466513</v>
      </c>
      <c r="D17" s="101">
        <v>0.12691697749849701</v>
      </c>
      <c r="E17" s="102">
        <v>1.4616959284133599</v>
      </c>
      <c r="F17" s="102">
        <v>1.13979070051236</v>
      </c>
      <c r="G17" s="102">
        <v>1.8745151949211101</v>
      </c>
      <c r="H17" s="103">
        <v>2.7814674541523699E-3</v>
      </c>
      <c r="I17" s="104">
        <v>4816</v>
      </c>
      <c r="J17" s="104">
        <v>377</v>
      </c>
      <c r="K17" s="112" t="s">
        <v>302</v>
      </c>
      <c r="L17" s="101">
        <v>0.30546234924166893</v>
      </c>
      <c r="M17" s="101">
        <v>0.12873059402217901</v>
      </c>
      <c r="N17" s="102">
        <v>1.35725238257065</v>
      </c>
      <c r="O17" s="102">
        <v>1.0545931146923599</v>
      </c>
      <c r="P17" s="102">
        <v>1.74677229002304</v>
      </c>
      <c r="Q17" s="103">
        <v>1.7649961031378E-2</v>
      </c>
      <c r="R17" s="104">
        <v>4816</v>
      </c>
      <c r="S17" s="104">
        <v>377</v>
      </c>
    </row>
    <row r="18" spans="1:20" s="2" customFormat="1" x14ac:dyDescent="0.2">
      <c r="A18" s="100" t="s">
        <v>20</v>
      </c>
      <c r="B18" s="112" t="s">
        <v>30</v>
      </c>
      <c r="C18" s="101">
        <v>0.30270206713533881</v>
      </c>
      <c r="D18" s="101">
        <v>9.8915673943515206E-2</v>
      </c>
      <c r="E18" s="102">
        <v>1.35351114891085</v>
      </c>
      <c r="F18" s="102">
        <v>1.1149738003257399</v>
      </c>
      <c r="G18" s="102">
        <v>1.64308114656214</v>
      </c>
      <c r="H18" s="103">
        <v>2.21186829075088E-3</v>
      </c>
      <c r="I18" s="104">
        <v>4888</v>
      </c>
      <c r="J18" s="104">
        <v>381</v>
      </c>
      <c r="K18" s="112" t="s">
        <v>302</v>
      </c>
      <c r="L18" s="101">
        <v>0.23612375543955777</v>
      </c>
      <c r="M18" s="101">
        <v>0.100754070647583</v>
      </c>
      <c r="N18" s="102">
        <v>1.2663310158215799</v>
      </c>
      <c r="O18" s="102">
        <v>1.0394060082946699</v>
      </c>
      <c r="P18" s="102">
        <v>1.5427987031388299</v>
      </c>
      <c r="Q18" s="103">
        <v>1.9100412464129201E-2</v>
      </c>
      <c r="R18" s="104">
        <v>4888</v>
      </c>
      <c r="S18" s="104">
        <v>381</v>
      </c>
    </row>
    <row r="19" spans="1:20" x14ac:dyDescent="0.2">
      <c r="A19" s="12" t="s">
        <v>20</v>
      </c>
      <c r="B19" s="12" t="s">
        <v>185</v>
      </c>
      <c r="C19" s="105" t="s">
        <v>186</v>
      </c>
      <c r="D19" s="106" t="s">
        <v>186</v>
      </c>
      <c r="E19" s="106" t="s">
        <v>186</v>
      </c>
      <c r="F19" s="106" t="s">
        <v>186</v>
      </c>
      <c r="G19" s="106" t="s">
        <v>186</v>
      </c>
      <c r="H19" s="106" t="s">
        <v>186</v>
      </c>
      <c r="I19" s="106" t="s">
        <v>186</v>
      </c>
      <c r="J19" s="106" t="s">
        <v>186</v>
      </c>
      <c r="K19" s="106" t="s">
        <v>186</v>
      </c>
      <c r="L19" s="105" t="s">
        <v>186</v>
      </c>
      <c r="M19" s="106" t="s">
        <v>186</v>
      </c>
      <c r="N19" s="106" t="s">
        <v>186</v>
      </c>
      <c r="O19" s="106" t="s">
        <v>186</v>
      </c>
      <c r="P19" s="106" t="s">
        <v>186</v>
      </c>
      <c r="Q19" s="106" t="s">
        <v>186</v>
      </c>
      <c r="R19" s="106" t="s">
        <v>186</v>
      </c>
      <c r="S19" s="106" t="s">
        <v>186</v>
      </c>
      <c r="T19" s="1"/>
    </row>
    <row r="20" spans="1:20" s="2" customFormat="1" x14ac:dyDescent="0.2">
      <c r="A20" s="100" t="s">
        <v>20</v>
      </c>
      <c r="B20" s="112" t="s">
        <v>29</v>
      </c>
      <c r="C20" s="101">
        <v>0.19930259338133183</v>
      </c>
      <c r="D20" s="101">
        <v>9.6870151552198705E-2</v>
      </c>
      <c r="E20" s="102">
        <v>1.22055124075402</v>
      </c>
      <c r="F20" s="102">
        <v>1.00948528653744</v>
      </c>
      <c r="G20" s="102">
        <v>1.4757474439434799</v>
      </c>
      <c r="H20" s="103">
        <v>3.9645836823461102E-2</v>
      </c>
      <c r="I20" s="104">
        <v>4875</v>
      </c>
      <c r="J20" s="104">
        <v>381</v>
      </c>
      <c r="K20" s="112" t="s">
        <v>302</v>
      </c>
      <c r="L20" s="101">
        <v>0.13222605501438267</v>
      </c>
      <c r="M20" s="101">
        <v>9.7646785146055598E-2</v>
      </c>
      <c r="N20" s="102">
        <v>1.14136630168277</v>
      </c>
      <c r="O20" s="102">
        <v>0.94255771205256</v>
      </c>
      <c r="P20" s="102">
        <v>1.38210850960006</v>
      </c>
      <c r="Q20" s="103">
        <v>0.175696168052767</v>
      </c>
      <c r="R20" s="104">
        <v>4875</v>
      </c>
      <c r="S20" s="104">
        <v>381</v>
      </c>
    </row>
    <row r="21" spans="1:20" x14ac:dyDescent="0.2">
      <c r="A21" s="12" t="s">
        <v>20</v>
      </c>
      <c r="B21" s="111" t="s">
        <v>28</v>
      </c>
      <c r="C21" s="106">
        <v>0.11637646188633213</v>
      </c>
      <c r="D21" s="106">
        <v>8.0611291120152195E-2</v>
      </c>
      <c r="E21" s="107">
        <v>1.12341871686509</v>
      </c>
      <c r="F21" s="107">
        <v>0.95923540334999102</v>
      </c>
      <c r="G21" s="107">
        <v>1.3157037459159799</v>
      </c>
      <c r="H21" s="108">
        <v>0.148830569923254</v>
      </c>
      <c r="I21" s="97">
        <v>4871</v>
      </c>
      <c r="J21" s="97">
        <v>379</v>
      </c>
      <c r="K21" s="111" t="s">
        <v>302</v>
      </c>
      <c r="L21" s="106">
        <v>9.6374439795210903E-2</v>
      </c>
      <c r="M21" s="106">
        <v>8.2612957821238495E-2</v>
      </c>
      <c r="N21" s="107">
        <v>1.1011713091681601</v>
      </c>
      <c r="O21" s="107">
        <v>0.93655785279142101</v>
      </c>
      <c r="P21" s="107">
        <v>1.2947179381615499</v>
      </c>
      <c r="Q21" s="108">
        <v>0.243380926561552</v>
      </c>
      <c r="R21" s="97">
        <v>4871</v>
      </c>
      <c r="S21" s="97">
        <v>379</v>
      </c>
    </row>
    <row r="22" spans="1:20" x14ac:dyDescent="0.2">
      <c r="A22" s="12" t="s">
        <v>20</v>
      </c>
      <c r="B22" s="111" t="s">
        <v>27</v>
      </c>
      <c r="C22" s="106">
        <v>0.20385472128483764</v>
      </c>
      <c r="D22" s="106">
        <v>0.11579668551834001</v>
      </c>
      <c r="E22" s="107">
        <v>1.2261200113765101</v>
      </c>
      <c r="F22" s="107">
        <v>0.97716220844728796</v>
      </c>
      <c r="G22" s="107">
        <v>1.5385063700803601</v>
      </c>
      <c r="H22" s="108">
        <v>7.8330885146018603E-2</v>
      </c>
      <c r="I22" s="97">
        <v>4875</v>
      </c>
      <c r="J22" s="97">
        <v>379</v>
      </c>
      <c r="K22" s="111" t="s">
        <v>302</v>
      </c>
      <c r="L22" s="106">
        <v>0.18247960398258134</v>
      </c>
      <c r="M22" s="106">
        <v>0.11521710846083601</v>
      </c>
      <c r="N22" s="107">
        <v>1.20018967161449</v>
      </c>
      <c r="O22" s="107">
        <v>0.95758405030281701</v>
      </c>
      <c r="P22" s="107">
        <v>1.5042598583326301</v>
      </c>
      <c r="Q22" s="108">
        <v>0.11324171372021399</v>
      </c>
      <c r="R22" s="97">
        <v>4875</v>
      </c>
      <c r="S22" s="97">
        <v>379</v>
      </c>
    </row>
    <row r="23" spans="1:20" x14ac:dyDescent="0.2">
      <c r="A23" s="12" t="s">
        <v>20</v>
      </c>
      <c r="B23" s="111" t="s">
        <v>26</v>
      </c>
      <c r="C23" s="106">
        <v>4.6083754816627638E-2</v>
      </c>
      <c r="D23" s="106">
        <v>9.1343109869820402E-2</v>
      </c>
      <c r="E23" s="107">
        <v>1.04716211215487</v>
      </c>
      <c r="F23" s="107">
        <v>0.87551284812678498</v>
      </c>
      <c r="G23" s="107">
        <v>1.25246418882234</v>
      </c>
      <c r="H23" s="108">
        <v>0.61390117200768202</v>
      </c>
      <c r="I23" s="97">
        <v>4875</v>
      </c>
      <c r="J23" s="97">
        <v>381</v>
      </c>
      <c r="K23" s="111" t="s">
        <v>302</v>
      </c>
      <c r="L23" s="106">
        <v>5.7060154773281316E-2</v>
      </c>
      <c r="M23" s="106">
        <v>9.2266424974239494E-2</v>
      </c>
      <c r="N23" s="107">
        <v>1.05871949551122</v>
      </c>
      <c r="O23" s="107">
        <v>0.88357533982028802</v>
      </c>
      <c r="P23" s="107">
        <v>1.2685810928171899</v>
      </c>
      <c r="Q23" s="108">
        <v>0.53629314462671696</v>
      </c>
      <c r="R23" s="97">
        <v>4875</v>
      </c>
      <c r="S23" s="97">
        <v>381</v>
      </c>
    </row>
    <row r="24" spans="1:20" s="2" customFormat="1" x14ac:dyDescent="0.2">
      <c r="A24" s="100" t="s">
        <v>20</v>
      </c>
      <c r="B24" s="112" t="s">
        <v>25</v>
      </c>
      <c r="C24" s="101">
        <v>0.2648258425158671</v>
      </c>
      <c r="D24" s="101">
        <v>0.12405951276414</v>
      </c>
      <c r="E24" s="102">
        <v>1.3032039932848101</v>
      </c>
      <c r="F24" s="102">
        <v>1.0219102435816201</v>
      </c>
      <c r="G24" s="102">
        <v>1.6619274136650899</v>
      </c>
      <c r="H24" s="103">
        <v>3.2788158062666599E-2</v>
      </c>
      <c r="I24" s="104">
        <v>4776</v>
      </c>
      <c r="J24" s="104">
        <v>377</v>
      </c>
      <c r="K24" s="112" t="s">
        <v>302</v>
      </c>
      <c r="L24" s="101">
        <v>0.26232092053203315</v>
      </c>
      <c r="M24" s="101">
        <v>0.124806053009804</v>
      </c>
      <c r="N24" s="102">
        <v>1.29994365410504</v>
      </c>
      <c r="O24" s="102">
        <v>1.01786322207932</v>
      </c>
      <c r="P24" s="102">
        <v>1.6601970355072699</v>
      </c>
      <c r="Q24" s="103">
        <v>3.5568300682409001E-2</v>
      </c>
      <c r="R24" s="104">
        <v>4776</v>
      </c>
      <c r="S24" s="104">
        <v>377</v>
      </c>
    </row>
    <row r="25" spans="1:20" s="2" customFormat="1" x14ac:dyDescent="0.2">
      <c r="A25" s="100" t="s">
        <v>20</v>
      </c>
      <c r="B25" s="112" t="s">
        <v>24</v>
      </c>
      <c r="C25" s="101">
        <v>-0.32976649105104977</v>
      </c>
      <c r="D25" s="101">
        <v>7.1800841929319806E-2</v>
      </c>
      <c r="E25" s="102">
        <v>0.71909162815899297</v>
      </c>
      <c r="F25" s="102">
        <v>0.62469387052390002</v>
      </c>
      <c r="G25" s="102">
        <v>0.827753871275687</v>
      </c>
      <c r="H25" s="103">
        <v>4.3735029234379002E-6</v>
      </c>
      <c r="I25" s="104">
        <v>4875</v>
      </c>
      <c r="J25" s="104">
        <v>379</v>
      </c>
      <c r="K25" s="112" t="s">
        <v>302</v>
      </c>
      <c r="L25" s="101">
        <v>-0.30917927664201228</v>
      </c>
      <c r="M25" s="101">
        <v>7.1053483593764302E-2</v>
      </c>
      <c r="N25" s="102">
        <v>0.73404916036080503</v>
      </c>
      <c r="O25" s="102">
        <v>0.63862264013860903</v>
      </c>
      <c r="P25" s="102">
        <v>0.84373483800927296</v>
      </c>
      <c r="Q25" s="103">
        <v>1.3529578307465901E-5</v>
      </c>
      <c r="R25" s="104">
        <v>4875</v>
      </c>
      <c r="S25" s="104">
        <v>379</v>
      </c>
    </row>
    <row r="26" spans="1:20" x14ac:dyDescent="0.2">
      <c r="A26" s="12"/>
      <c r="B26" s="12"/>
      <c r="C26" s="12"/>
      <c r="D26" s="12"/>
      <c r="E26" s="12"/>
      <c r="F26" s="12"/>
      <c r="G26" s="12"/>
      <c r="H26" s="12"/>
      <c r="I26" s="97"/>
      <c r="J26" s="97"/>
      <c r="K26" s="12"/>
      <c r="L26" s="12"/>
      <c r="M26" s="12"/>
      <c r="N26" s="12"/>
      <c r="O26" s="12"/>
      <c r="P26" s="12"/>
      <c r="Q26" s="12"/>
      <c r="R26" s="12"/>
      <c r="S26" s="12"/>
    </row>
    <row r="27" spans="1:20" x14ac:dyDescent="0.2">
      <c r="A27" s="160" t="s">
        <v>17</v>
      </c>
      <c r="B27" s="161" t="s">
        <v>16</v>
      </c>
      <c r="C27" s="156" t="s">
        <v>15</v>
      </c>
      <c r="D27" s="156" t="s">
        <v>14</v>
      </c>
      <c r="E27" s="162" t="s">
        <v>13</v>
      </c>
      <c r="F27" s="266" t="s">
        <v>12</v>
      </c>
      <c r="G27" s="266"/>
      <c r="H27" s="163" t="s">
        <v>11</v>
      </c>
      <c r="I27" s="164" t="s">
        <v>23</v>
      </c>
      <c r="J27" s="164" t="s">
        <v>22</v>
      </c>
      <c r="K27" s="164" t="s">
        <v>21</v>
      </c>
      <c r="L27" s="156" t="s">
        <v>15</v>
      </c>
      <c r="M27" s="156" t="s">
        <v>14</v>
      </c>
      <c r="N27" s="162" t="s">
        <v>13</v>
      </c>
      <c r="O27" s="266" t="s">
        <v>12</v>
      </c>
      <c r="P27" s="266"/>
      <c r="Q27" s="163" t="s">
        <v>11</v>
      </c>
      <c r="R27" s="164" t="s">
        <v>23</v>
      </c>
      <c r="S27" s="165" t="s">
        <v>22</v>
      </c>
    </row>
    <row r="28" spans="1:20" x14ac:dyDescent="0.2">
      <c r="A28" s="12" t="s">
        <v>18</v>
      </c>
      <c r="B28" s="111" t="s">
        <v>39</v>
      </c>
      <c r="C28" s="106">
        <v>3.6800758697121877E-2</v>
      </c>
      <c r="D28" s="106">
        <v>0.13527260328381899</v>
      </c>
      <c r="E28" s="107">
        <v>1.03748629012403</v>
      </c>
      <c r="F28" s="107">
        <v>0.79586263754640296</v>
      </c>
      <c r="G28" s="107">
        <v>1.3524668094908201</v>
      </c>
      <c r="H28" s="108">
        <v>0.78558444399426397</v>
      </c>
      <c r="I28" s="97">
        <v>4767</v>
      </c>
      <c r="J28" s="97">
        <v>254</v>
      </c>
      <c r="K28" s="111" t="s">
        <v>302</v>
      </c>
      <c r="L28" s="106">
        <v>-2.6268325702715707E-2</v>
      </c>
      <c r="M28" s="106">
        <v>0.13595264520591299</v>
      </c>
      <c r="N28" s="107">
        <v>0.97407368553343399</v>
      </c>
      <c r="O28" s="107">
        <v>0.74622313418830399</v>
      </c>
      <c r="P28" s="107">
        <v>1.27149575157671</v>
      </c>
      <c r="Q28" s="108">
        <v>0.84678923603605505</v>
      </c>
      <c r="R28" s="97">
        <v>4767</v>
      </c>
      <c r="S28" s="97">
        <v>254</v>
      </c>
    </row>
    <row r="29" spans="1:20" x14ac:dyDescent="0.2">
      <c r="A29" s="12" t="s">
        <v>18</v>
      </c>
      <c r="B29" s="111" t="s">
        <v>38</v>
      </c>
      <c r="C29" s="106">
        <v>0.27132586987677737</v>
      </c>
      <c r="D29" s="106">
        <v>0.131459049328256</v>
      </c>
      <c r="E29" s="107">
        <v>1.31170244506068</v>
      </c>
      <c r="F29" s="107">
        <v>1.0137647392938101</v>
      </c>
      <c r="G29" s="107">
        <v>1.6972017645599899</v>
      </c>
      <c r="H29" s="108">
        <v>3.9021761250706499E-2</v>
      </c>
      <c r="I29" s="97">
        <v>4745</v>
      </c>
      <c r="J29" s="97">
        <v>251</v>
      </c>
      <c r="K29" s="111" t="s">
        <v>302</v>
      </c>
      <c r="L29" s="106">
        <v>0.27171065677097483</v>
      </c>
      <c r="M29" s="106">
        <v>0.131772126236465</v>
      </c>
      <c r="N29" s="107">
        <v>1.31220726808904</v>
      </c>
      <c r="O29" s="107">
        <v>1.01353278343849</v>
      </c>
      <c r="P29" s="107">
        <v>1.6988971077818</v>
      </c>
      <c r="Q29" s="108">
        <v>3.9210241346042E-2</v>
      </c>
      <c r="R29" s="97">
        <v>4745</v>
      </c>
      <c r="S29" s="97">
        <v>251</v>
      </c>
    </row>
    <row r="30" spans="1:20" x14ac:dyDescent="0.2">
      <c r="A30" s="12" t="s">
        <v>18</v>
      </c>
      <c r="B30" s="111" t="s">
        <v>37</v>
      </c>
      <c r="C30" s="106">
        <v>0.15160886265962356</v>
      </c>
      <c r="D30" s="106">
        <v>0.168463328724654</v>
      </c>
      <c r="E30" s="107">
        <v>1.16370497893337</v>
      </c>
      <c r="F30" s="107">
        <v>0.836462828099649</v>
      </c>
      <c r="G30" s="107">
        <v>1.6189712590945999</v>
      </c>
      <c r="H30" s="108">
        <v>0.36814594375809101</v>
      </c>
      <c r="I30" s="97">
        <v>4737</v>
      </c>
      <c r="J30" s="97">
        <v>250</v>
      </c>
      <c r="K30" s="111" t="s">
        <v>302</v>
      </c>
      <c r="L30" s="106">
        <v>0.11818535082128113</v>
      </c>
      <c r="M30" s="106">
        <v>0.16732074351301801</v>
      </c>
      <c r="N30" s="107">
        <v>1.1254526956175599</v>
      </c>
      <c r="O30" s="107">
        <v>0.81078101249185297</v>
      </c>
      <c r="P30" s="107">
        <v>1.5622513977972301</v>
      </c>
      <c r="Q30" s="108">
        <v>0.479976661283956</v>
      </c>
      <c r="R30" s="97">
        <v>4737</v>
      </c>
      <c r="S30" s="97">
        <v>250</v>
      </c>
    </row>
    <row r="31" spans="1:20" x14ac:dyDescent="0.2">
      <c r="A31" s="12" t="s">
        <v>18</v>
      </c>
      <c r="B31" s="111" t="s">
        <v>7</v>
      </c>
      <c r="C31" s="106">
        <v>0.93955479787562646</v>
      </c>
      <c r="D31" s="106">
        <v>0.123628112796329</v>
      </c>
      <c r="E31" s="107">
        <v>2.5588419628263002</v>
      </c>
      <c r="F31" s="107">
        <v>2.0082187746364699</v>
      </c>
      <c r="G31" s="107">
        <v>3.2604376940485702</v>
      </c>
      <c r="H31" s="108">
        <v>2.9648003267503899E-14</v>
      </c>
      <c r="I31" s="97">
        <v>4634</v>
      </c>
      <c r="J31" s="97">
        <v>249</v>
      </c>
      <c r="K31" s="111" t="s">
        <v>302</v>
      </c>
      <c r="L31" s="106">
        <v>0.78588960612812175</v>
      </c>
      <c r="M31" s="106">
        <v>0.123933718990536</v>
      </c>
      <c r="N31" s="107">
        <v>2.19435818717474</v>
      </c>
      <c r="O31" s="107">
        <v>1.7211350371795999</v>
      </c>
      <c r="P31" s="107">
        <v>2.7976932370811798</v>
      </c>
      <c r="Q31" s="108">
        <v>2.27969123421583E-10</v>
      </c>
      <c r="R31" s="97">
        <v>4634</v>
      </c>
      <c r="S31" s="97">
        <v>249</v>
      </c>
    </row>
    <row r="32" spans="1:20" x14ac:dyDescent="0.2">
      <c r="A32" s="12" t="s">
        <v>18</v>
      </c>
      <c r="B32" s="111" t="s">
        <v>36</v>
      </c>
      <c r="C32" s="106">
        <v>9.320363420522039E-2</v>
      </c>
      <c r="D32" s="106">
        <v>6.3201050145357804E-2</v>
      </c>
      <c r="E32" s="107">
        <v>1.09768523877201</v>
      </c>
      <c r="F32" s="107">
        <v>0.96979734805547901</v>
      </c>
      <c r="G32" s="107">
        <v>1.2424377998495499</v>
      </c>
      <c r="H32" s="108">
        <v>0.14028876651435901</v>
      </c>
      <c r="I32" s="97">
        <v>4674</v>
      </c>
      <c r="J32" s="97">
        <v>248</v>
      </c>
      <c r="K32" s="111" t="s">
        <v>302</v>
      </c>
      <c r="L32" s="106">
        <v>9.4770146326873542E-2</v>
      </c>
      <c r="M32" s="106">
        <v>6.0537284151431003E-2</v>
      </c>
      <c r="N32" s="107">
        <v>1.0994061235458199</v>
      </c>
      <c r="O32" s="107">
        <v>0.97640213753295302</v>
      </c>
      <c r="P32" s="107">
        <v>1.2379057542254199</v>
      </c>
      <c r="Q32" s="108">
        <v>0.11746947932547901</v>
      </c>
      <c r="R32" s="97">
        <v>4674</v>
      </c>
      <c r="S32" s="97">
        <v>248</v>
      </c>
    </row>
    <row r="33" spans="1:19" x14ac:dyDescent="0.2">
      <c r="A33" s="12" t="s">
        <v>18</v>
      </c>
      <c r="B33" s="111" t="s">
        <v>10</v>
      </c>
      <c r="C33" s="106">
        <v>0.29115732876050132</v>
      </c>
      <c r="D33" s="106">
        <v>0.132804457457641</v>
      </c>
      <c r="E33" s="107">
        <v>1.3379750693511401</v>
      </c>
      <c r="F33" s="107">
        <v>1.0313466475419599</v>
      </c>
      <c r="G33" s="107">
        <v>1.7357668156208701</v>
      </c>
      <c r="H33" s="108">
        <v>2.8352355337378499E-2</v>
      </c>
      <c r="I33" s="97">
        <v>4822</v>
      </c>
      <c r="J33" s="97">
        <v>255</v>
      </c>
      <c r="K33" s="111" t="s">
        <v>302</v>
      </c>
      <c r="L33" s="106">
        <v>0.15171400881851649</v>
      </c>
      <c r="M33" s="106">
        <v>0.13185196361943899</v>
      </c>
      <c r="N33" s="107">
        <v>1.16382734447501</v>
      </c>
      <c r="O33" s="107">
        <v>0.89878530066510598</v>
      </c>
      <c r="P33" s="107">
        <v>1.50702741438409</v>
      </c>
      <c r="Q33" s="108">
        <v>0.249880789998006</v>
      </c>
      <c r="R33" s="97">
        <v>4822</v>
      </c>
      <c r="S33" s="97">
        <v>255</v>
      </c>
    </row>
    <row r="34" spans="1:19" x14ac:dyDescent="0.2">
      <c r="A34" s="12" t="s">
        <v>18</v>
      </c>
      <c r="B34" s="111" t="s">
        <v>35</v>
      </c>
      <c r="C34" s="106">
        <v>-0.28964290882032961</v>
      </c>
      <c r="D34" s="106">
        <v>0.177809957761109</v>
      </c>
      <c r="E34" s="107">
        <v>0.74853081361137697</v>
      </c>
      <c r="F34" s="107">
        <v>0.52827197439576001</v>
      </c>
      <c r="G34" s="107">
        <v>1.0606248411466099</v>
      </c>
      <c r="H34" s="108">
        <v>0.103324344542784</v>
      </c>
      <c r="I34" s="97">
        <v>4671</v>
      </c>
      <c r="J34" s="97">
        <v>248</v>
      </c>
      <c r="K34" s="111" t="s">
        <v>302</v>
      </c>
      <c r="L34" s="106">
        <v>-0.30102198947059494</v>
      </c>
      <c r="M34" s="106">
        <v>0.17789216948834199</v>
      </c>
      <c r="N34" s="107">
        <v>0.74006149900721196</v>
      </c>
      <c r="O34" s="107">
        <v>0.52221064524295202</v>
      </c>
      <c r="P34" s="107">
        <v>1.0487932930934301</v>
      </c>
      <c r="Q34" s="108">
        <v>9.0615496699088E-2</v>
      </c>
      <c r="R34" s="97">
        <v>4671</v>
      </c>
      <c r="S34" s="97">
        <v>248</v>
      </c>
    </row>
    <row r="35" spans="1:19" x14ac:dyDescent="0.2">
      <c r="A35" s="12" t="s">
        <v>18</v>
      </c>
      <c r="B35" s="111" t="s">
        <v>34</v>
      </c>
      <c r="C35" s="106">
        <v>0.10007296515290506</v>
      </c>
      <c r="D35" s="106">
        <v>0.18160798481638701</v>
      </c>
      <c r="E35" s="107">
        <v>1.10525155998266</v>
      </c>
      <c r="F35" s="107">
        <v>0.77424095133820903</v>
      </c>
      <c r="G35" s="107">
        <v>1.57777886681494</v>
      </c>
      <c r="H35" s="108">
        <v>0.58160738230658604</v>
      </c>
      <c r="I35" s="97">
        <v>4715</v>
      </c>
      <c r="J35" s="97">
        <v>251</v>
      </c>
      <c r="K35" s="111" t="s">
        <v>302</v>
      </c>
      <c r="L35" s="106">
        <v>-1.9301477003010284E-2</v>
      </c>
      <c r="M35" s="106">
        <v>0.18315464516652499</v>
      </c>
      <c r="N35" s="107">
        <v>0.980883603813684</v>
      </c>
      <c r="O35" s="107">
        <v>0.68504004130930196</v>
      </c>
      <c r="P35" s="107">
        <v>1.40449110447853</v>
      </c>
      <c r="Q35" s="108">
        <v>0.91607151061293901</v>
      </c>
      <c r="R35" s="97">
        <v>4715</v>
      </c>
      <c r="S35" s="97">
        <v>251</v>
      </c>
    </row>
    <row r="36" spans="1:19" x14ac:dyDescent="0.2">
      <c r="A36" s="12" t="s">
        <v>18</v>
      </c>
      <c r="B36" s="111" t="s">
        <v>3</v>
      </c>
      <c r="C36" s="106">
        <v>0.17470087261016187</v>
      </c>
      <c r="D36" s="106">
        <v>7.1693876269267001E-2</v>
      </c>
      <c r="E36" s="107">
        <v>1.1908899355303</v>
      </c>
      <c r="F36" s="107">
        <v>1.0347744249983299</v>
      </c>
      <c r="G36" s="107">
        <v>1.3705584563028399</v>
      </c>
      <c r="H36" s="108">
        <v>1.48194528064329E-2</v>
      </c>
      <c r="I36" s="97">
        <v>4659</v>
      </c>
      <c r="J36" s="97">
        <v>245</v>
      </c>
      <c r="K36" s="111" t="s">
        <v>302</v>
      </c>
      <c r="L36" s="106">
        <v>0.1144060649980202</v>
      </c>
      <c r="M36" s="106">
        <v>7.0282511735936803E-2</v>
      </c>
      <c r="N36" s="107">
        <v>1.12120731550576</v>
      </c>
      <c r="O36" s="107">
        <v>0.976925261484758</v>
      </c>
      <c r="P36" s="107">
        <v>1.2867983804954</v>
      </c>
      <c r="Q36" s="108">
        <v>0.10356671991406401</v>
      </c>
      <c r="R36" s="97">
        <v>4659</v>
      </c>
      <c r="S36" s="97">
        <v>245</v>
      </c>
    </row>
    <row r="37" spans="1:19" x14ac:dyDescent="0.2">
      <c r="A37" s="12" t="s">
        <v>18</v>
      </c>
      <c r="B37" s="111" t="s">
        <v>33</v>
      </c>
      <c r="C37" s="106">
        <v>0.27650586201664806</v>
      </c>
      <c r="D37" s="106">
        <v>0.111263766046114</v>
      </c>
      <c r="E37" s="107">
        <v>1.3185146818501201</v>
      </c>
      <c r="F37" s="107">
        <v>1.0601738308659601</v>
      </c>
      <c r="G37" s="107">
        <v>1.63980746896414</v>
      </c>
      <c r="H37" s="108">
        <v>1.29501061975494E-2</v>
      </c>
      <c r="I37" s="97">
        <v>4744</v>
      </c>
      <c r="J37" s="97">
        <v>254</v>
      </c>
      <c r="K37" s="111" t="s">
        <v>302</v>
      </c>
      <c r="L37" s="106">
        <v>0.17893686066389297</v>
      </c>
      <c r="M37" s="106">
        <v>0.115852321695552</v>
      </c>
      <c r="N37" s="107">
        <v>1.19594523059609</v>
      </c>
      <c r="O37" s="107">
        <v>0.95301034596914103</v>
      </c>
      <c r="P37" s="107">
        <v>1.50080741582197</v>
      </c>
      <c r="Q37" s="108">
        <v>0.12246108786958999</v>
      </c>
      <c r="R37" s="97">
        <v>4744</v>
      </c>
      <c r="S37" s="97">
        <v>254</v>
      </c>
    </row>
    <row r="38" spans="1:19" x14ac:dyDescent="0.2">
      <c r="A38" s="12" t="s">
        <v>18</v>
      </c>
      <c r="B38" s="111" t="s">
        <v>32</v>
      </c>
      <c r="C38" s="106">
        <v>-0.21620392540035335</v>
      </c>
      <c r="D38" s="106">
        <v>0.21364453827518301</v>
      </c>
      <c r="E38" s="107">
        <v>0.80557100873180798</v>
      </c>
      <c r="F38" s="107">
        <v>0.52996753490076998</v>
      </c>
      <c r="G38" s="107">
        <v>1.2244988746918</v>
      </c>
      <c r="H38" s="108">
        <v>0.31154778281686302</v>
      </c>
      <c r="I38" s="97">
        <v>4715</v>
      </c>
      <c r="J38" s="97">
        <v>251</v>
      </c>
      <c r="K38" s="111" t="s">
        <v>302</v>
      </c>
      <c r="L38" s="106">
        <v>-0.26854528429780961</v>
      </c>
      <c r="M38" s="106">
        <v>0.21723468874718599</v>
      </c>
      <c r="N38" s="107">
        <v>0.76449080259680402</v>
      </c>
      <c r="O38" s="107">
        <v>0.49941520563456099</v>
      </c>
      <c r="P38" s="107">
        <v>1.1702610987034301</v>
      </c>
      <c r="Q38" s="108">
        <v>0.216384637734789</v>
      </c>
      <c r="R38" s="97">
        <v>4715</v>
      </c>
      <c r="S38" s="97">
        <v>251</v>
      </c>
    </row>
    <row r="39" spans="1:19" x14ac:dyDescent="0.2">
      <c r="A39" s="12" t="s">
        <v>18</v>
      </c>
      <c r="B39" s="111" t="s">
        <v>31</v>
      </c>
      <c r="C39" s="106">
        <v>0.21882144097763892</v>
      </c>
      <c r="D39" s="106">
        <v>0.15950355734894001</v>
      </c>
      <c r="E39" s="107">
        <v>1.24460902067526</v>
      </c>
      <c r="F39" s="107">
        <v>0.91046502883666902</v>
      </c>
      <c r="G39" s="107">
        <v>1.7013850782665501</v>
      </c>
      <c r="H39" s="108">
        <v>0.170097477605861</v>
      </c>
      <c r="I39" s="97">
        <v>4688</v>
      </c>
      <c r="J39" s="97">
        <v>249</v>
      </c>
      <c r="K39" s="111" t="s">
        <v>302</v>
      </c>
      <c r="L39" s="106">
        <v>0.12231266858646397</v>
      </c>
      <c r="M39" s="106">
        <v>0.16269368851163599</v>
      </c>
      <c r="N39" s="107">
        <v>1.1301073956274399</v>
      </c>
      <c r="O39" s="107">
        <v>0.82155112976408395</v>
      </c>
      <c r="P39" s="107">
        <v>1.55455050742682</v>
      </c>
      <c r="Q39" s="108">
        <v>0.45217299244812598</v>
      </c>
      <c r="R39" s="97">
        <v>4688</v>
      </c>
      <c r="S39" s="97">
        <v>249</v>
      </c>
    </row>
    <row r="40" spans="1:19" x14ac:dyDescent="0.2">
      <c r="A40" s="12" t="s">
        <v>18</v>
      </c>
      <c r="B40" s="111" t="s">
        <v>30</v>
      </c>
      <c r="C40" s="106">
        <v>0.18428188974289134</v>
      </c>
      <c r="D40" s="106">
        <v>0.135176813528009</v>
      </c>
      <c r="E40" s="107">
        <v>1.2023547067892999</v>
      </c>
      <c r="F40" s="107">
        <v>0.92250747657983101</v>
      </c>
      <c r="G40" s="107">
        <v>1.5670949858294101</v>
      </c>
      <c r="H40" s="108">
        <v>0.17279884279188601</v>
      </c>
      <c r="I40" s="97">
        <v>4758</v>
      </c>
      <c r="J40" s="97">
        <v>251</v>
      </c>
      <c r="K40" s="111" t="s">
        <v>302</v>
      </c>
      <c r="L40" s="106">
        <v>0.1043948829838543</v>
      </c>
      <c r="M40" s="106">
        <v>0.13960661397127999</v>
      </c>
      <c r="N40" s="107">
        <v>1.1100387037769199</v>
      </c>
      <c r="O40" s="107">
        <v>0.84431548692157898</v>
      </c>
      <c r="P40" s="107">
        <v>1.45939040911752</v>
      </c>
      <c r="Q40" s="108">
        <v>0.454593519262115</v>
      </c>
      <c r="R40" s="97">
        <v>4758</v>
      </c>
      <c r="S40" s="97">
        <v>251</v>
      </c>
    </row>
    <row r="41" spans="1:19" x14ac:dyDescent="0.2">
      <c r="A41" s="12" t="s">
        <v>18</v>
      </c>
      <c r="B41" s="12" t="s">
        <v>185</v>
      </c>
      <c r="C41" s="105" t="s">
        <v>186</v>
      </c>
      <c r="D41" s="106" t="s">
        <v>186</v>
      </c>
      <c r="E41" s="106" t="s">
        <v>186</v>
      </c>
      <c r="F41" s="106" t="s">
        <v>186</v>
      </c>
      <c r="G41" s="106" t="s">
        <v>186</v>
      </c>
      <c r="H41" s="106" t="s">
        <v>186</v>
      </c>
      <c r="I41" s="106" t="s">
        <v>186</v>
      </c>
      <c r="J41" s="106" t="s">
        <v>186</v>
      </c>
      <c r="K41" s="12" t="s">
        <v>186</v>
      </c>
      <c r="L41" s="121"/>
      <c r="M41" s="12"/>
      <c r="N41" s="12"/>
      <c r="O41" s="12"/>
      <c r="P41" s="12"/>
      <c r="Q41" s="12"/>
      <c r="R41" s="12"/>
      <c r="S41" s="12"/>
    </row>
    <row r="42" spans="1:19" x14ac:dyDescent="0.2">
      <c r="A42" s="12" t="s">
        <v>18</v>
      </c>
      <c r="B42" s="111" t="s">
        <v>29</v>
      </c>
      <c r="C42" s="106">
        <v>0.10140425325947529</v>
      </c>
      <c r="D42" s="106">
        <v>0.122530311083844</v>
      </c>
      <c r="E42" s="107">
        <v>1.1067239481081701</v>
      </c>
      <c r="F42" s="107">
        <v>0.87044496385527104</v>
      </c>
      <c r="G42" s="107">
        <v>1.40713996654221</v>
      </c>
      <c r="H42" s="108">
        <v>0.407905539405572</v>
      </c>
      <c r="I42" s="97">
        <v>4745</v>
      </c>
      <c r="J42" s="97">
        <v>251</v>
      </c>
      <c r="K42" s="111" t="s">
        <v>302</v>
      </c>
      <c r="L42" s="106">
        <v>1.8942291916954953E-2</v>
      </c>
      <c r="M42" s="106">
        <v>0.123773849804463</v>
      </c>
      <c r="N42" s="107">
        <v>1.01912283529521</v>
      </c>
      <c r="O42" s="107">
        <v>0.79959494535632902</v>
      </c>
      <c r="P42" s="107">
        <v>1.29892185968899</v>
      </c>
      <c r="Q42" s="108">
        <v>0.87836710127742401</v>
      </c>
      <c r="R42" s="97">
        <v>4745</v>
      </c>
      <c r="S42" s="97">
        <v>251</v>
      </c>
    </row>
    <row r="43" spans="1:19" x14ac:dyDescent="0.2">
      <c r="A43" s="12" t="s">
        <v>18</v>
      </c>
      <c r="B43" s="111" t="s">
        <v>28</v>
      </c>
      <c r="C43" s="106">
        <v>0.16504995399792516</v>
      </c>
      <c r="D43" s="106">
        <v>9.6936905785992497E-2</v>
      </c>
      <c r="E43" s="107">
        <v>1.1794520355843501</v>
      </c>
      <c r="F43" s="107">
        <v>0.97536561199370397</v>
      </c>
      <c r="G43" s="107">
        <v>1.4262416955633399</v>
      </c>
      <c r="H43" s="108">
        <v>8.8632947000123294E-2</v>
      </c>
      <c r="I43" s="97">
        <v>4744</v>
      </c>
      <c r="J43" s="97">
        <v>252</v>
      </c>
      <c r="K43" s="111" t="s">
        <v>302</v>
      </c>
      <c r="L43" s="106">
        <v>0.14138491095983075</v>
      </c>
      <c r="M43" s="106">
        <v>0.100013162527623</v>
      </c>
      <c r="N43" s="107">
        <v>1.1518679292576099</v>
      </c>
      <c r="O43" s="107">
        <v>0.94682851257456002</v>
      </c>
      <c r="P43" s="107">
        <v>1.4013094333676701</v>
      </c>
      <c r="Q43" s="108">
        <v>0.15746086345261601</v>
      </c>
      <c r="R43" s="97">
        <v>4744</v>
      </c>
      <c r="S43" s="97">
        <v>252</v>
      </c>
    </row>
    <row r="44" spans="1:19" x14ac:dyDescent="0.2">
      <c r="A44" s="12" t="s">
        <v>18</v>
      </c>
      <c r="B44" s="111" t="s">
        <v>27</v>
      </c>
      <c r="C44" s="106">
        <v>0.1735911116893129</v>
      </c>
      <c r="D44" s="106">
        <v>0.14402489659489701</v>
      </c>
      <c r="E44" s="107">
        <v>1.18956906547936</v>
      </c>
      <c r="F44" s="107">
        <v>0.89700620383754404</v>
      </c>
      <c r="G44" s="107">
        <v>1.5775527030822201</v>
      </c>
      <c r="H44" s="108">
        <v>0.22809312622553399</v>
      </c>
      <c r="I44" s="97">
        <v>4748</v>
      </c>
      <c r="J44" s="97">
        <v>252</v>
      </c>
      <c r="K44" s="111" t="s">
        <v>302</v>
      </c>
      <c r="L44" s="106">
        <v>0.13201900734637376</v>
      </c>
      <c r="M44" s="106">
        <v>0.14377189090143899</v>
      </c>
      <c r="N44" s="107">
        <v>1.1411300089144401</v>
      </c>
      <c r="O44" s="107">
        <v>0.86090706137685502</v>
      </c>
      <c r="P44" s="107">
        <v>1.5125647769255099</v>
      </c>
      <c r="Q44" s="108">
        <v>0.35848629167840801</v>
      </c>
      <c r="R44" s="97">
        <v>4748</v>
      </c>
      <c r="S44" s="97">
        <v>252</v>
      </c>
    </row>
    <row r="45" spans="1:19" x14ac:dyDescent="0.2">
      <c r="A45" s="12" t="s">
        <v>18</v>
      </c>
      <c r="B45" s="111" t="s">
        <v>26</v>
      </c>
      <c r="C45" s="106">
        <v>-0.12576219541606029</v>
      </c>
      <c r="D45" s="106">
        <v>0.120036766443639</v>
      </c>
      <c r="E45" s="107">
        <v>0.88182452376533604</v>
      </c>
      <c r="F45" s="107">
        <v>0.69695813379145299</v>
      </c>
      <c r="G45" s="107">
        <v>1.11572625816666</v>
      </c>
      <c r="H45" s="108">
        <v>0.294778094577618</v>
      </c>
      <c r="I45" s="97">
        <v>4745</v>
      </c>
      <c r="J45" s="97">
        <v>251</v>
      </c>
      <c r="K45" s="111" t="s">
        <v>302</v>
      </c>
      <c r="L45" s="106">
        <v>-0.11242058189963383</v>
      </c>
      <c r="M45" s="106">
        <v>0.122206449924272</v>
      </c>
      <c r="N45" s="107">
        <v>0.89366831773045396</v>
      </c>
      <c r="O45" s="107">
        <v>0.70332174028786898</v>
      </c>
      <c r="P45" s="107">
        <v>1.13553017967039</v>
      </c>
      <c r="Q45" s="108">
        <v>0.35761275128365899</v>
      </c>
      <c r="R45" s="97">
        <v>4745</v>
      </c>
      <c r="S45" s="97">
        <v>251</v>
      </c>
    </row>
    <row r="46" spans="1:19" x14ac:dyDescent="0.2">
      <c r="A46" s="12" t="s">
        <v>18</v>
      </c>
      <c r="B46" s="111" t="s">
        <v>25</v>
      </c>
      <c r="C46" s="106">
        <v>0.22600751842192196</v>
      </c>
      <c r="D46" s="106">
        <v>0.155068314817289</v>
      </c>
      <c r="E46" s="107">
        <v>1.2535850902243799</v>
      </c>
      <c r="F46" s="107">
        <v>0.92503769017874904</v>
      </c>
      <c r="G46" s="107">
        <v>1.69882329673424</v>
      </c>
      <c r="H46" s="108">
        <v>0.14498650588029999</v>
      </c>
      <c r="I46" s="97">
        <v>4650</v>
      </c>
      <c r="J46" s="97">
        <v>251</v>
      </c>
      <c r="K46" s="111" t="s">
        <v>302</v>
      </c>
      <c r="L46" s="106">
        <v>0.21279065611131898</v>
      </c>
      <c r="M46" s="106">
        <v>0.15567609026797999</v>
      </c>
      <c r="N46" s="107">
        <v>1.2371256394411301</v>
      </c>
      <c r="O46" s="107">
        <v>0.91180522894009797</v>
      </c>
      <c r="P46" s="107">
        <v>1.6785161997170099</v>
      </c>
      <c r="Q46" s="108">
        <v>0.17166267645804201</v>
      </c>
      <c r="R46" s="97">
        <v>4650</v>
      </c>
      <c r="S46" s="97">
        <v>251</v>
      </c>
    </row>
    <row r="47" spans="1:19" x14ac:dyDescent="0.2">
      <c r="A47" s="12" t="s">
        <v>18</v>
      </c>
      <c r="B47" s="111" t="s">
        <v>24</v>
      </c>
      <c r="C47" s="106">
        <v>-0.28679209428191405</v>
      </c>
      <c r="D47" s="106">
        <v>8.7965347725578194E-2</v>
      </c>
      <c r="E47" s="107">
        <v>0.75066778073846296</v>
      </c>
      <c r="F47" s="107">
        <v>0.63178823696813502</v>
      </c>
      <c r="G47" s="107">
        <v>0.89191612642707496</v>
      </c>
      <c r="H47" s="108">
        <v>1.1130035610335E-3</v>
      </c>
      <c r="I47" s="97">
        <v>4748</v>
      </c>
      <c r="J47" s="97">
        <v>252</v>
      </c>
      <c r="K47" s="111" t="s">
        <v>302</v>
      </c>
      <c r="L47" s="106">
        <v>-0.26610219947148422</v>
      </c>
      <c r="M47" s="106">
        <v>8.69541358910986E-2</v>
      </c>
      <c r="N47" s="107">
        <v>0.76636080182975297</v>
      </c>
      <c r="O47" s="107">
        <v>0.64627564221609901</v>
      </c>
      <c r="P47" s="107">
        <v>0.908759111773487</v>
      </c>
      <c r="Q47" s="108">
        <v>2.2114546810935499E-3</v>
      </c>
      <c r="R47" s="97">
        <v>4748</v>
      </c>
      <c r="S47" s="97">
        <v>252</v>
      </c>
    </row>
    <row r="48" spans="1:19" x14ac:dyDescent="0.2">
      <c r="A48" s="12"/>
      <c r="B48" s="12"/>
      <c r="C48" s="12"/>
      <c r="D48" s="12"/>
      <c r="E48" s="12"/>
      <c r="F48" s="12"/>
      <c r="G48" s="12"/>
      <c r="H48" s="12"/>
      <c r="I48" s="12"/>
      <c r="J48" s="12"/>
      <c r="K48" s="12"/>
      <c r="L48" s="12"/>
      <c r="M48" s="12"/>
      <c r="N48" s="12"/>
      <c r="O48" s="12"/>
      <c r="P48" s="12"/>
      <c r="Q48" s="12"/>
      <c r="R48" s="12"/>
      <c r="S48" s="12"/>
    </row>
    <row r="49" spans="1:19" x14ac:dyDescent="0.2">
      <c r="A49" s="160" t="s">
        <v>17</v>
      </c>
      <c r="B49" s="161" t="s">
        <v>16</v>
      </c>
      <c r="C49" s="156" t="s">
        <v>15</v>
      </c>
      <c r="D49" s="156" t="s">
        <v>14</v>
      </c>
      <c r="E49" s="162" t="s">
        <v>13</v>
      </c>
      <c r="F49" s="266" t="s">
        <v>12</v>
      </c>
      <c r="G49" s="266"/>
      <c r="H49" s="163" t="s">
        <v>11</v>
      </c>
      <c r="I49" s="164" t="s">
        <v>23</v>
      </c>
      <c r="J49" s="164" t="s">
        <v>22</v>
      </c>
      <c r="K49" s="164" t="s">
        <v>21</v>
      </c>
      <c r="L49" s="156" t="s">
        <v>15</v>
      </c>
      <c r="M49" s="156" t="s">
        <v>14</v>
      </c>
      <c r="N49" s="162" t="s">
        <v>13</v>
      </c>
      <c r="O49" s="266" t="s">
        <v>12</v>
      </c>
      <c r="P49" s="266"/>
      <c r="Q49" s="163" t="s">
        <v>11</v>
      </c>
      <c r="R49" s="164" t="s">
        <v>23</v>
      </c>
      <c r="S49" s="165" t="s">
        <v>22</v>
      </c>
    </row>
    <row r="50" spans="1:19" x14ac:dyDescent="0.2">
      <c r="A50" s="12" t="s">
        <v>1</v>
      </c>
      <c r="B50" s="111" t="s">
        <v>39</v>
      </c>
      <c r="C50" s="106">
        <v>-1.5790380616499344E-2</v>
      </c>
      <c r="D50" s="106">
        <v>0.29856321098462801</v>
      </c>
      <c r="E50" s="107">
        <v>0.98433363384033001</v>
      </c>
      <c r="F50" s="107">
        <v>0.54828309655611696</v>
      </c>
      <c r="G50" s="107">
        <v>1.7671759512471801</v>
      </c>
      <c r="H50" s="108">
        <v>0.95782122698572303</v>
      </c>
      <c r="I50" s="97">
        <v>4567</v>
      </c>
      <c r="J50" s="97">
        <v>54</v>
      </c>
      <c r="K50" s="111" t="s">
        <v>302</v>
      </c>
      <c r="L50" s="106">
        <v>-6.0834578981808891E-2</v>
      </c>
      <c r="M50" s="106">
        <v>0.29571696818030602</v>
      </c>
      <c r="N50" s="107">
        <v>0.94097888458737799</v>
      </c>
      <c r="O50" s="107">
        <v>0.52706616354137903</v>
      </c>
      <c r="P50" s="107">
        <v>1.67994328319235</v>
      </c>
      <c r="Q50" s="108">
        <v>0.837010468957748</v>
      </c>
      <c r="R50" s="97">
        <v>4567</v>
      </c>
      <c r="S50" s="97">
        <v>54</v>
      </c>
    </row>
    <row r="51" spans="1:19" x14ac:dyDescent="0.2">
      <c r="A51" s="12" t="s">
        <v>1</v>
      </c>
      <c r="B51" s="111" t="s">
        <v>38</v>
      </c>
      <c r="C51" s="106">
        <v>-2.7197351376251122E-2</v>
      </c>
      <c r="D51" s="106">
        <v>0.26989938746985898</v>
      </c>
      <c r="E51" s="107">
        <v>0.97316916629751105</v>
      </c>
      <c r="F51" s="107">
        <v>0.57338927241344395</v>
      </c>
      <c r="G51" s="107">
        <v>1.6516845915968099</v>
      </c>
      <c r="H51" s="108">
        <v>0.91973424773700196</v>
      </c>
      <c r="I51" s="97">
        <v>4548</v>
      </c>
      <c r="J51" s="97">
        <v>54</v>
      </c>
      <c r="K51" s="111" t="s">
        <v>302</v>
      </c>
      <c r="L51" s="106">
        <v>-1.7894233085467594E-2</v>
      </c>
      <c r="M51" s="106">
        <v>0.27154625193922</v>
      </c>
      <c r="N51" s="107">
        <v>0.98226491799400195</v>
      </c>
      <c r="O51" s="107">
        <v>0.57688340080551903</v>
      </c>
      <c r="P51" s="107">
        <v>1.67251192836286</v>
      </c>
      <c r="Q51" s="108">
        <v>0.94745939007420399</v>
      </c>
      <c r="R51" s="97">
        <v>4548</v>
      </c>
      <c r="S51" s="97">
        <v>54</v>
      </c>
    </row>
    <row r="52" spans="1:19" x14ac:dyDescent="0.2">
      <c r="A52" s="12" t="s">
        <v>1</v>
      </c>
      <c r="B52" s="111" t="s">
        <v>37</v>
      </c>
      <c r="C52" s="106">
        <v>0.87649476941798099</v>
      </c>
      <c r="D52" s="106">
        <v>0.35874198519690698</v>
      </c>
      <c r="E52" s="107">
        <v>2.40246374067612</v>
      </c>
      <c r="F52" s="107">
        <v>1.1893101024238399</v>
      </c>
      <c r="G52" s="107">
        <v>4.8530925731651999</v>
      </c>
      <c r="H52" s="108">
        <v>1.45558286742196E-2</v>
      </c>
      <c r="I52" s="97">
        <v>4541</v>
      </c>
      <c r="J52" s="97">
        <v>54</v>
      </c>
      <c r="K52" s="111" t="s">
        <v>302</v>
      </c>
      <c r="L52" s="106">
        <v>0.82378726520013867</v>
      </c>
      <c r="M52" s="106">
        <v>0.35621274917562901</v>
      </c>
      <c r="N52" s="107">
        <v>2.2791151264482701</v>
      </c>
      <c r="O52" s="107">
        <v>1.13385473842656</v>
      </c>
      <c r="P52" s="107">
        <v>4.5811562835760702</v>
      </c>
      <c r="Q52" s="108">
        <v>2.0743148981323001E-2</v>
      </c>
      <c r="R52" s="97">
        <v>4541</v>
      </c>
      <c r="S52" s="97">
        <v>54</v>
      </c>
    </row>
    <row r="53" spans="1:19" x14ac:dyDescent="0.2">
      <c r="A53" s="12" t="s">
        <v>1</v>
      </c>
      <c r="B53" s="111" t="s">
        <v>7</v>
      </c>
      <c r="C53" s="106">
        <v>0.70158146837084778</v>
      </c>
      <c r="D53" s="106">
        <v>0.282719607737626</v>
      </c>
      <c r="E53" s="107">
        <v>2.0169399132523398</v>
      </c>
      <c r="F53" s="107">
        <v>1.1588883366025799</v>
      </c>
      <c r="G53" s="107">
        <v>3.5103007642620199</v>
      </c>
      <c r="H53" s="108">
        <v>1.3081414073622E-2</v>
      </c>
      <c r="I53" s="97">
        <v>4438</v>
      </c>
      <c r="J53" s="97">
        <v>53</v>
      </c>
      <c r="K53" s="111" t="s">
        <v>302</v>
      </c>
      <c r="L53" s="106">
        <v>0.6445672194161649</v>
      </c>
      <c r="M53" s="106">
        <v>0.27838832642313999</v>
      </c>
      <c r="N53" s="107">
        <v>1.9051623335616299</v>
      </c>
      <c r="O53" s="107">
        <v>1.1039957758299099</v>
      </c>
      <c r="P53" s="107">
        <v>3.2877331568533101</v>
      </c>
      <c r="Q53" s="108">
        <v>2.05936268102982E-2</v>
      </c>
      <c r="R53" s="97">
        <v>4438</v>
      </c>
      <c r="S53" s="97">
        <v>53</v>
      </c>
    </row>
    <row r="54" spans="1:19" x14ac:dyDescent="0.2">
      <c r="A54" s="12" t="s">
        <v>1</v>
      </c>
      <c r="B54" s="111" t="s">
        <v>36</v>
      </c>
      <c r="C54" s="106">
        <v>0.28877433498324784</v>
      </c>
      <c r="D54" s="106">
        <v>0.118158674947166</v>
      </c>
      <c r="E54" s="107">
        <v>1.3347904790232401</v>
      </c>
      <c r="F54" s="107">
        <v>1.05885441781904</v>
      </c>
      <c r="G54" s="107">
        <v>1.6826351129183901</v>
      </c>
      <c r="H54" s="108">
        <v>1.4527289334763299E-2</v>
      </c>
      <c r="I54" s="97">
        <v>4480</v>
      </c>
      <c r="J54" s="97">
        <v>54</v>
      </c>
      <c r="K54" s="111" t="s">
        <v>302</v>
      </c>
      <c r="L54" s="106">
        <v>0.27417943131285866</v>
      </c>
      <c r="M54" s="106">
        <v>0.116984761927106</v>
      </c>
      <c r="N54" s="107">
        <v>1.31545081413071</v>
      </c>
      <c r="O54" s="107">
        <v>1.0459164736917701</v>
      </c>
      <c r="P54" s="107">
        <v>1.65444458321737</v>
      </c>
      <c r="Q54" s="108">
        <v>1.9092540104711599E-2</v>
      </c>
      <c r="R54" s="97">
        <v>4480</v>
      </c>
      <c r="S54" s="97">
        <v>54</v>
      </c>
    </row>
    <row r="55" spans="1:19" x14ac:dyDescent="0.2">
      <c r="A55" s="12" t="s">
        <v>1</v>
      </c>
      <c r="B55" s="111" t="s">
        <v>10</v>
      </c>
      <c r="C55" s="106">
        <v>0.98730837553602524</v>
      </c>
      <c r="D55" s="106">
        <v>0.25497922978051402</v>
      </c>
      <c r="E55" s="107">
        <v>2.6840004198490002</v>
      </c>
      <c r="F55" s="107">
        <v>1.6283353973967001</v>
      </c>
      <c r="G55" s="107">
        <v>4.4240629204933697</v>
      </c>
      <c r="H55" s="108">
        <v>1.07895932082976E-4</v>
      </c>
      <c r="I55" s="97">
        <v>4622</v>
      </c>
      <c r="J55" s="97">
        <v>55</v>
      </c>
      <c r="K55" s="111" t="s">
        <v>302</v>
      </c>
      <c r="L55" s="106">
        <v>0.89581561092936757</v>
      </c>
      <c r="M55" s="106">
        <v>0.25258458374251302</v>
      </c>
      <c r="N55" s="107">
        <v>2.4493326775111899</v>
      </c>
      <c r="O55" s="107">
        <v>1.4929573027245699</v>
      </c>
      <c r="P55" s="107">
        <v>4.01835374271979</v>
      </c>
      <c r="Q55" s="108">
        <v>3.9024173076231599E-4</v>
      </c>
      <c r="R55" s="97">
        <v>4622</v>
      </c>
      <c r="S55" s="97">
        <v>55</v>
      </c>
    </row>
    <row r="56" spans="1:19" x14ac:dyDescent="0.2">
      <c r="A56" s="12" t="s">
        <v>1</v>
      </c>
      <c r="B56" s="111" t="s">
        <v>35</v>
      </c>
      <c r="C56" s="106">
        <v>0.54499578451887798</v>
      </c>
      <c r="D56" s="106">
        <v>0.30679023429958402</v>
      </c>
      <c r="E56" s="107">
        <v>1.7246011123376801</v>
      </c>
      <c r="F56" s="107">
        <v>0.94525359758223904</v>
      </c>
      <c r="G56" s="107">
        <v>3.1465090471846699</v>
      </c>
      <c r="H56" s="108">
        <v>7.5659703356494398E-2</v>
      </c>
      <c r="I56" s="97">
        <v>4476</v>
      </c>
      <c r="J56" s="97">
        <v>53</v>
      </c>
      <c r="K56" s="111" t="s">
        <v>302</v>
      </c>
      <c r="L56" s="106">
        <v>0.53027882519194935</v>
      </c>
      <c r="M56" s="106">
        <v>0.29954935014120898</v>
      </c>
      <c r="N56" s="107">
        <v>1.6994060797922099</v>
      </c>
      <c r="O56" s="107">
        <v>0.94475738744890903</v>
      </c>
      <c r="P56" s="107">
        <v>3.0568493693741199</v>
      </c>
      <c r="Q56" s="108">
        <v>7.6684620559093003E-2</v>
      </c>
      <c r="R56" s="97">
        <v>4476</v>
      </c>
      <c r="S56" s="97">
        <v>53</v>
      </c>
    </row>
    <row r="57" spans="1:19" x14ac:dyDescent="0.2">
      <c r="A57" s="12" t="s">
        <v>1</v>
      </c>
      <c r="B57" s="111" t="s">
        <v>34</v>
      </c>
      <c r="C57" s="106">
        <v>0.50788885807500661</v>
      </c>
      <c r="D57" s="106">
        <v>0.36689888141541699</v>
      </c>
      <c r="E57" s="107">
        <v>1.6617792373117899</v>
      </c>
      <c r="F57" s="107">
        <v>0.80959614575410999</v>
      </c>
      <c r="G57" s="107">
        <v>3.4109725547029499</v>
      </c>
      <c r="H57" s="108">
        <v>0.16627434189041099</v>
      </c>
      <c r="I57" s="97">
        <v>4518</v>
      </c>
      <c r="J57" s="97">
        <v>54</v>
      </c>
      <c r="K57" s="111" t="s">
        <v>302</v>
      </c>
      <c r="L57" s="106">
        <v>0.44002822797929481</v>
      </c>
      <c r="M57" s="106">
        <v>0.36599699916688899</v>
      </c>
      <c r="N57" s="107">
        <v>1.5527510489171701</v>
      </c>
      <c r="O57" s="107">
        <v>0.75781747954197598</v>
      </c>
      <c r="P57" s="107">
        <v>3.1815521349159401</v>
      </c>
      <c r="Q57" s="108">
        <v>0.22925786121119801</v>
      </c>
      <c r="R57" s="97">
        <v>4518</v>
      </c>
      <c r="S57" s="97">
        <v>54</v>
      </c>
    </row>
    <row r="58" spans="1:19" x14ac:dyDescent="0.2">
      <c r="A58" s="12" t="s">
        <v>1</v>
      </c>
      <c r="B58" s="111" t="s">
        <v>3</v>
      </c>
      <c r="C58" s="106">
        <v>0.35785787250376622</v>
      </c>
      <c r="D58" s="106">
        <v>0.139178487574351</v>
      </c>
      <c r="E58" s="107">
        <v>1.4302623264299901</v>
      </c>
      <c r="F58" s="107">
        <v>1.0887965974274401</v>
      </c>
      <c r="G58" s="107">
        <v>1.8788177031764399</v>
      </c>
      <c r="H58" s="108">
        <v>1.01342268849565E-2</v>
      </c>
      <c r="I58" s="97">
        <v>4468</v>
      </c>
      <c r="J58" s="97">
        <v>54</v>
      </c>
      <c r="K58" s="111" t="s">
        <v>302</v>
      </c>
      <c r="L58" s="106">
        <v>0.33035609038615171</v>
      </c>
      <c r="M58" s="106">
        <v>0.13840201213846201</v>
      </c>
      <c r="N58" s="107">
        <v>1.3914635270398701</v>
      </c>
      <c r="O58" s="107">
        <v>1.0608740343490499</v>
      </c>
      <c r="P58" s="107">
        <v>1.82507129441647</v>
      </c>
      <c r="Q58" s="108">
        <v>1.6989667252554599E-2</v>
      </c>
      <c r="R58" s="97">
        <v>4468</v>
      </c>
      <c r="S58" s="97">
        <v>54</v>
      </c>
    </row>
    <row r="59" spans="1:19" x14ac:dyDescent="0.2">
      <c r="A59" s="12" t="s">
        <v>1</v>
      </c>
      <c r="B59" s="111" t="s">
        <v>33</v>
      </c>
      <c r="C59" s="106">
        <v>0.31930692793827248</v>
      </c>
      <c r="D59" s="106">
        <v>0.24341245913123499</v>
      </c>
      <c r="E59" s="107">
        <v>1.3761736462315599</v>
      </c>
      <c r="F59" s="107">
        <v>0.85404385922121795</v>
      </c>
      <c r="G59" s="107">
        <v>2.2175136371909798</v>
      </c>
      <c r="H59" s="108">
        <v>0.18958975457619301</v>
      </c>
      <c r="I59" s="97">
        <v>4545</v>
      </c>
      <c r="J59" s="97">
        <v>55</v>
      </c>
      <c r="K59" s="111" t="s">
        <v>302</v>
      </c>
      <c r="L59" s="106">
        <v>0.25855700750984723</v>
      </c>
      <c r="M59" s="106">
        <v>0.246530596481007</v>
      </c>
      <c r="N59" s="107">
        <v>1.29505997589286</v>
      </c>
      <c r="O59" s="107">
        <v>0.79880846009488304</v>
      </c>
      <c r="P59" s="107">
        <v>2.0996026268430001</v>
      </c>
      <c r="Q59" s="108">
        <v>0.29427817343297402</v>
      </c>
      <c r="R59" s="97">
        <v>4545</v>
      </c>
      <c r="S59" s="97">
        <v>55</v>
      </c>
    </row>
    <row r="60" spans="1:19" x14ac:dyDescent="0.2">
      <c r="A60" s="12" t="s">
        <v>1</v>
      </c>
      <c r="B60" s="111" t="s">
        <v>32</v>
      </c>
      <c r="C60" s="106">
        <v>-6.4729578734169624E-2</v>
      </c>
      <c r="D60" s="106">
        <v>0.45080955374842002</v>
      </c>
      <c r="E60" s="107">
        <v>0.93732090061288298</v>
      </c>
      <c r="F60" s="107">
        <v>0.38739901332138899</v>
      </c>
      <c r="G60" s="107">
        <v>2.2678696654213599</v>
      </c>
      <c r="H60" s="108">
        <v>0.885828030340155</v>
      </c>
      <c r="I60" s="97">
        <v>4518</v>
      </c>
      <c r="J60" s="97">
        <v>54</v>
      </c>
      <c r="K60" s="111" t="s">
        <v>302</v>
      </c>
      <c r="L60" s="106">
        <v>-0.10920546282855983</v>
      </c>
      <c r="M60" s="106">
        <v>0.45567015803021899</v>
      </c>
      <c r="N60" s="107">
        <v>0.89654619165662996</v>
      </c>
      <c r="O60" s="107">
        <v>0.36703334804718601</v>
      </c>
      <c r="P60" s="107">
        <v>2.1899783168222302</v>
      </c>
      <c r="Q60" s="108">
        <v>0.810594607613496</v>
      </c>
      <c r="R60" s="97">
        <v>4518</v>
      </c>
      <c r="S60" s="97">
        <v>54</v>
      </c>
    </row>
    <row r="61" spans="1:19" x14ac:dyDescent="0.2">
      <c r="A61" s="12" t="s">
        <v>1</v>
      </c>
      <c r="B61" s="111" t="s">
        <v>31</v>
      </c>
      <c r="C61" s="106">
        <v>0.67973191722875781</v>
      </c>
      <c r="D61" s="106">
        <v>0.33018240837019402</v>
      </c>
      <c r="E61" s="107">
        <v>1.9733486405412499</v>
      </c>
      <c r="F61" s="107">
        <v>1.0331230306556201</v>
      </c>
      <c r="G61" s="107">
        <v>3.7692556855061099</v>
      </c>
      <c r="H61" s="108">
        <v>3.9527226961341602E-2</v>
      </c>
      <c r="I61" s="97">
        <v>4493</v>
      </c>
      <c r="J61" s="97">
        <v>54</v>
      </c>
      <c r="K61" s="111" t="s">
        <v>302</v>
      </c>
      <c r="L61" s="106">
        <v>0.6314517647956287</v>
      </c>
      <c r="M61" s="106">
        <v>0.33135872657098198</v>
      </c>
      <c r="N61" s="107">
        <v>1.8803384078068399</v>
      </c>
      <c r="O61" s="107">
        <v>0.982161611470731</v>
      </c>
      <c r="P61" s="107">
        <v>3.5998887419139698</v>
      </c>
      <c r="Q61" s="108">
        <v>5.6696411090661203E-2</v>
      </c>
      <c r="R61" s="97">
        <v>4493</v>
      </c>
      <c r="S61" s="97">
        <v>54</v>
      </c>
    </row>
    <row r="62" spans="1:19" x14ac:dyDescent="0.2">
      <c r="A62" s="12" t="s">
        <v>1</v>
      </c>
      <c r="B62" s="111" t="s">
        <v>30</v>
      </c>
      <c r="C62" s="106">
        <v>0.68578939166795094</v>
      </c>
      <c r="D62" s="106">
        <v>0.230450071787937</v>
      </c>
      <c r="E62" s="107">
        <v>1.98533842674092</v>
      </c>
      <c r="F62" s="107">
        <v>1.2637905111837899</v>
      </c>
      <c r="G62" s="107">
        <v>3.1188465444340698</v>
      </c>
      <c r="H62" s="108">
        <v>2.9215894308772701E-3</v>
      </c>
      <c r="I62" s="97">
        <v>4562</v>
      </c>
      <c r="J62" s="97">
        <v>55</v>
      </c>
      <c r="K62" s="111" t="s">
        <v>302</v>
      </c>
      <c r="L62" s="106">
        <v>0.65277996338221833</v>
      </c>
      <c r="M62" s="106">
        <v>0.23168153517845899</v>
      </c>
      <c r="N62" s="107">
        <v>1.9208733710772901</v>
      </c>
      <c r="O62" s="107">
        <v>1.21980681148893</v>
      </c>
      <c r="P62" s="107">
        <v>3.0248679323326702</v>
      </c>
      <c r="Q62" s="108">
        <v>4.8387902007270799E-3</v>
      </c>
      <c r="R62" s="97">
        <v>4562</v>
      </c>
      <c r="S62" s="97">
        <v>55</v>
      </c>
    </row>
    <row r="63" spans="1:19" x14ac:dyDescent="0.2">
      <c r="A63" s="110" t="s">
        <v>1</v>
      </c>
      <c r="B63" s="110" t="s">
        <v>185</v>
      </c>
      <c r="C63" s="105" t="s">
        <v>186</v>
      </c>
      <c r="D63" s="106" t="s">
        <v>186</v>
      </c>
      <c r="E63" s="106" t="s">
        <v>186</v>
      </c>
      <c r="F63" s="106" t="s">
        <v>186</v>
      </c>
      <c r="G63" s="106" t="s">
        <v>186</v>
      </c>
      <c r="H63" s="106" t="s">
        <v>186</v>
      </c>
      <c r="I63" s="106" t="s">
        <v>186</v>
      </c>
      <c r="J63" s="106" t="s">
        <v>186</v>
      </c>
      <c r="K63" s="106" t="s">
        <v>186</v>
      </c>
      <c r="L63" s="121"/>
      <c r="M63" s="12"/>
      <c r="N63" s="12"/>
      <c r="O63" s="12"/>
      <c r="P63" s="12"/>
      <c r="Q63" s="12"/>
      <c r="R63" s="12"/>
      <c r="S63" s="12"/>
    </row>
    <row r="64" spans="1:19" x14ac:dyDescent="0.2">
      <c r="A64" s="12" t="s">
        <v>1</v>
      </c>
      <c r="B64" s="111" t="s">
        <v>29</v>
      </c>
      <c r="C64" s="106">
        <v>0.41235669725296742</v>
      </c>
      <c r="D64" s="106">
        <v>0.25161965473398901</v>
      </c>
      <c r="E64" s="107">
        <v>1.51037308618637</v>
      </c>
      <c r="F64" s="107">
        <v>0.92237006151188194</v>
      </c>
      <c r="G64" s="107">
        <v>2.473223009577</v>
      </c>
      <c r="H64" s="108">
        <v>0.101252926240589</v>
      </c>
      <c r="I64" s="97">
        <v>4548</v>
      </c>
      <c r="J64" s="97">
        <v>54</v>
      </c>
      <c r="K64" s="111" t="s">
        <v>302</v>
      </c>
      <c r="L64" s="106">
        <v>0.41143238071225646</v>
      </c>
      <c r="M64" s="106">
        <v>0.25486927377395702</v>
      </c>
      <c r="N64" s="107">
        <v>1.5089776683634</v>
      </c>
      <c r="O64" s="107">
        <v>0.91566727188968999</v>
      </c>
      <c r="P64" s="107">
        <v>2.4867259904575501</v>
      </c>
      <c r="Q64" s="108">
        <v>0.10646499686357</v>
      </c>
      <c r="R64" s="97">
        <v>4548</v>
      </c>
      <c r="S64" s="97">
        <v>54</v>
      </c>
    </row>
    <row r="65" spans="1:19" x14ac:dyDescent="0.2">
      <c r="A65" s="12" t="s">
        <v>1</v>
      </c>
      <c r="B65" s="111" t="s">
        <v>28</v>
      </c>
      <c r="C65" s="106">
        <v>0.22755394461681455</v>
      </c>
      <c r="D65" s="106">
        <v>0.21273469640970399</v>
      </c>
      <c r="E65" s="107">
        <v>1.25552516675138</v>
      </c>
      <c r="F65" s="107">
        <v>0.82745678066614403</v>
      </c>
      <c r="G65" s="107">
        <v>1.9050462588233901</v>
      </c>
      <c r="H65" s="108">
        <v>0.28477206138637401</v>
      </c>
      <c r="I65" s="97">
        <v>4545</v>
      </c>
      <c r="J65" s="97">
        <v>53</v>
      </c>
      <c r="K65" s="111" t="s">
        <v>302</v>
      </c>
      <c r="L65" s="106">
        <v>0.23370650439012519</v>
      </c>
      <c r="M65" s="106">
        <v>0.21673410826665901</v>
      </c>
      <c r="N65" s="107">
        <v>1.2632736725165099</v>
      </c>
      <c r="O65" s="107">
        <v>0.82606274540625801</v>
      </c>
      <c r="P65" s="107">
        <v>1.9318875963695901</v>
      </c>
      <c r="Q65" s="108">
        <v>0.28089554267605699</v>
      </c>
      <c r="R65" s="97">
        <v>4545</v>
      </c>
      <c r="S65" s="97">
        <v>53</v>
      </c>
    </row>
    <row r="66" spans="1:19" x14ac:dyDescent="0.2">
      <c r="A66" s="12" t="s">
        <v>1</v>
      </c>
      <c r="B66" s="111" t="s">
        <v>27</v>
      </c>
      <c r="C66" s="106">
        <v>0.2888706372005993</v>
      </c>
      <c r="D66" s="106">
        <v>0.299187446284989</v>
      </c>
      <c r="E66" s="107">
        <v>1.3349190284957699</v>
      </c>
      <c r="F66" s="107">
        <v>0.74265328381001094</v>
      </c>
      <c r="G66" s="107">
        <v>2.3995165058692298</v>
      </c>
      <c r="H66" s="108">
        <v>0.33428580548658798</v>
      </c>
      <c r="I66" s="97">
        <v>4549</v>
      </c>
      <c r="J66" s="97">
        <v>53</v>
      </c>
      <c r="K66" s="111" t="s">
        <v>302</v>
      </c>
      <c r="L66" s="106">
        <v>0.24357862102467484</v>
      </c>
      <c r="M66" s="106">
        <v>0.29511775298904402</v>
      </c>
      <c r="N66" s="107">
        <v>1.2758066191213999</v>
      </c>
      <c r="O66" s="107">
        <v>0.71545144022709195</v>
      </c>
      <c r="P66" s="107">
        <v>2.2750426344481798</v>
      </c>
      <c r="Q66" s="108">
        <v>0.40916679014763702</v>
      </c>
      <c r="R66" s="97">
        <v>4549</v>
      </c>
      <c r="S66" s="97">
        <v>53</v>
      </c>
    </row>
    <row r="67" spans="1:19" x14ac:dyDescent="0.2">
      <c r="A67" s="12" t="s">
        <v>1</v>
      </c>
      <c r="B67" s="111" t="s">
        <v>26</v>
      </c>
      <c r="C67" s="106">
        <v>0.4084861135495455</v>
      </c>
      <c r="D67" s="106">
        <v>0.21606043883644699</v>
      </c>
      <c r="E67" s="107">
        <v>1.50453835991547</v>
      </c>
      <c r="F67" s="107">
        <v>0.98512714157958503</v>
      </c>
      <c r="G67" s="107">
        <v>2.2978106895192698</v>
      </c>
      <c r="H67" s="108">
        <v>5.8676370400641997E-2</v>
      </c>
      <c r="I67" s="97">
        <v>4548</v>
      </c>
      <c r="J67" s="97">
        <v>54</v>
      </c>
      <c r="K67" s="111" t="s">
        <v>302</v>
      </c>
      <c r="L67" s="106">
        <v>0.4181999251262179</v>
      </c>
      <c r="M67" s="106">
        <v>0.217578102279194</v>
      </c>
      <c r="N67" s="107">
        <v>1.5192243751674801</v>
      </c>
      <c r="O67" s="107">
        <v>0.991788576907907</v>
      </c>
      <c r="P67" s="107">
        <v>2.3271519312097699</v>
      </c>
      <c r="Q67" s="108">
        <v>5.4597191989753803E-2</v>
      </c>
      <c r="R67" s="97">
        <v>4548</v>
      </c>
      <c r="S67" s="97">
        <v>54</v>
      </c>
    </row>
    <row r="68" spans="1:19" x14ac:dyDescent="0.2">
      <c r="A68" s="12" t="s">
        <v>1</v>
      </c>
      <c r="B68" s="111" t="s">
        <v>25</v>
      </c>
      <c r="C68" s="106">
        <v>6.2805082065789104E-4</v>
      </c>
      <c r="D68" s="106">
        <v>0.33053273246518799</v>
      </c>
      <c r="E68" s="107">
        <v>1.0006282480858699</v>
      </c>
      <c r="F68" s="107">
        <v>0.523507351582435</v>
      </c>
      <c r="G68" s="107">
        <v>1.9125937541103299</v>
      </c>
      <c r="H68" s="108">
        <v>0.99848392699890498</v>
      </c>
      <c r="I68" s="97">
        <v>4453</v>
      </c>
      <c r="J68" s="97">
        <v>54</v>
      </c>
      <c r="K68" s="111" t="s">
        <v>302</v>
      </c>
      <c r="L68" s="106">
        <v>1.5760928717654599E-2</v>
      </c>
      <c r="M68" s="106">
        <v>0.32949863103660698</v>
      </c>
      <c r="N68" s="107">
        <v>1.01588578725439</v>
      </c>
      <c r="O68" s="107">
        <v>0.53256808726530103</v>
      </c>
      <c r="P68" s="107">
        <v>1.9378253361835001</v>
      </c>
      <c r="Q68" s="108">
        <v>0.961849286384862</v>
      </c>
      <c r="R68" s="97">
        <v>4453</v>
      </c>
      <c r="S68" s="97">
        <v>54</v>
      </c>
    </row>
    <row r="69" spans="1:19" x14ac:dyDescent="0.2">
      <c r="A69" s="12" t="s">
        <v>1</v>
      </c>
      <c r="B69" s="111" t="s">
        <v>24</v>
      </c>
      <c r="C69" s="106">
        <v>-0.29013412346787226</v>
      </c>
      <c r="D69" s="106">
        <v>0.198618751100366</v>
      </c>
      <c r="E69" s="107">
        <v>0.74816321460399404</v>
      </c>
      <c r="F69" s="107">
        <v>0.50691105467394604</v>
      </c>
      <c r="G69" s="107">
        <v>1.1042335544380999</v>
      </c>
      <c r="H69" s="108">
        <v>0.14408159777462801</v>
      </c>
      <c r="I69" s="97">
        <v>4549</v>
      </c>
      <c r="J69" s="97">
        <v>53</v>
      </c>
      <c r="K69" s="111" t="s">
        <v>302</v>
      </c>
      <c r="L69" s="106">
        <v>-0.30040291025737964</v>
      </c>
      <c r="M69" s="106">
        <v>0.19817458039021199</v>
      </c>
      <c r="N69" s="107">
        <v>0.74051979754466002</v>
      </c>
      <c r="O69" s="107">
        <v>0.502169305831905</v>
      </c>
      <c r="P69" s="107">
        <v>1.09200137122507</v>
      </c>
      <c r="Q69" s="108">
        <v>0.12955732072062601</v>
      </c>
      <c r="R69" s="97">
        <v>4549</v>
      </c>
      <c r="S69" s="97">
        <v>53</v>
      </c>
    </row>
    <row r="70" spans="1:19" x14ac:dyDescent="0.2">
      <c r="A70" s="12"/>
      <c r="B70" s="12"/>
      <c r="C70" s="12"/>
      <c r="D70" s="12"/>
      <c r="E70" s="12"/>
      <c r="F70" s="12"/>
      <c r="G70" s="12"/>
      <c r="H70" s="12"/>
      <c r="I70" s="12"/>
      <c r="J70" s="12"/>
      <c r="K70" s="12"/>
      <c r="L70" s="12"/>
      <c r="M70" s="12"/>
      <c r="N70" s="12"/>
      <c r="O70" s="12"/>
      <c r="P70" s="12"/>
      <c r="Q70" s="12"/>
      <c r="R70" s="12"/>
      <c r="S70" s="12"/>
    </row>
    <row r="71" spans="1:19" x14ac:dyDescent="0.2">
      <c r="A71" s="12"/>
      <c r="B71" s="12"/>
      <c r="C71" s="12"/>
      <c r="D71" s="12"/>
      <c r="E71" s="12"/>
      <c r="F71" s="12"/>
      <c r="G71" s="12"/>
      <c r="H71" s="12"/>
      <c r="I71" s="12"/>
      <c r="J71" s="12"/>
      <c r="K71" s="12"/>
      <c r="L71" s="12"/>
      <c r="M71" s="12"/>
      <c r="N71" s="12"/>
      <c r="O71" s="12"/>
      <c r="P71" s="12"/>
      <c r="Q71" s="12"/>
      <c r="R71" s="12"/>
      <c r="S71" s="12"/>
    </row>
    <row r="72" spans="1:19" x14ac:dyDescent="0.2">
      <c r="A72" s="12"/>
      <c r="B72" s="12"/>
      <c r="C72" s="12"/>
      <c r="D72" s="12"/>
      <c r="E72" s="12"/>
      <c r="F72" s="12"/>
      <c r="G72" s="12"/>
      <c r="H72" s="12"/>
      <c r="I72" s="12"/>
      <c r="J72" s="12"/>
      <c r="K72" s="12"/>
      <c r="L72" s="12"/>
      <c r="M72" s="12"/>
      <c r="N72" s="12"/>
      <c r="O72" s="12"/>
      <c r="P72" s="12"/>
      <c r="Q72" s="12"/>
      <c r="R72" s="12"/>
      <c r="S72" s="12"/>
    </row>
  </sheetData>
  <mergeCells count="6">
    <mergeCell ref="F5:G5"/>
    <mergeCell ref="F27:G27"/>
    <mergeCell ref="F49:G49"/>
    <mergeCell ref="O5:P5"/>
    <mergeCell ref="O27:P27"/>
    <mergeCell ref="O49:P4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F2F4F-4A1E-1E44-9112-3A6E188968EB}">
  <dimension ref="A1:S44"/>
  <sheetViews>
    <sheetView zoomScale="125" workbookViewId="0"/>
  </sheetViews>
  <sheetFormatPr baseColWidth="10" defaultColWidth="11.5" defaultRowHeight="15" x14ac:dyDescent="0.2"/>
  <sheetData>
    <row r="1" spans="1:19" ht="16" x14ac:dyDescent="0.2">
      <c r="A1" s="35" t="s">
        <v>2579</v>
      </c>
    </row>
    <row r="2" spans="1:19" ht="16" x14ac:dyDescent="0.2">
      <c r="A2" s="175" t="s">
        <v>2468</v>
      </c>
    </row>
    <row r="3" spans="1:19" x14ac:dyDescent="0.2">
      <c r="L3" s="155" t="s">
        <v>2466</v>
      </c>
      <c r="M3" s="153"/>
      <c r="N3" s="153"/>
      <c r="O3" s="153"/>
      <c r="P3" s="154"/>
    </row>
    <row r="4" spans="1:19" x14ac:dyDescent="0.2">
      <c r="A4" s="160" t="s">
        <v>17</v>
      </c>
      <c r="B4" s="161" t="s">
        <v>16</v>
      </c>
      <c r="C4" s="156" t="s">
        <v>15</v>
      </c>
      <c r="D4" s="156" t="s">
        <v>14</v>
      </c>
      <c r="E4" s="162" t="s">
        <v>13</v>
      </c>
      <c r="F4" s="266" t="s">
        <v>12</v>
      </c>
      <c r="G4" s="266"/>
      <c r="H4" s="163" t="s">
        <v>11</v>
      </c>
      <c r="I4" s="164" t="s">
        <v>23</v>
      </c>
      <c r="J4" s="164" t="s">
        <v>22</v>
      </c>
      <c r="K4" s="164" t="s">
        <v>21</v>
      </c>
      <c r="L4" s="156" t="s">
        <v>15</v>
      </c>
      <c r="M4" s="156" t="s">
        <v>14</v>
      </c>
      <c r="N4" s="162" t="s">
        <v>13</v>
      </c>
      <c r="O4" s="266" t="s">
        <v>12</v>
      </c>
      <c r="P4" s="266"/>
      <c r="Q4" s="163" t="s">
        <v>11</v>
      </c>
      <c r="R4" s="164" t="s">
        <v>23</v>
      </c>
      <c r="S4" s="165" t="s">
        <v>22</v>
      </c>
    </row>
    <row r="5" spans="1:19" s="2" customFormat="1" x14ac:dyDescent="0.2">
      <c r="A5" s="100" t="s">
        <v>20</v>
      </c>
      <c r="B5" s="112" t="s">
        <v>10</v>
      </c>
      <c r="C5" s="101">
        <v>0.49047990525193108</v>
      </c>
      <c r="D5" s="101">
        <v>0.13246225721666499</v>
      </c>
      <c r="E5" s="102">
        <v>1.6330997650808201</v>
      </c>
      <c r="F5" s="102">
        <v>1.2596811706142499</v>
      </c>
      <c r="G5" s="102">
        <v>2.11721418476592</v>
      </c>
      <c r="H5" s="103">
        <v>2.13241490774734E-4</v>
      </c>
      <c r="I5" s="104">
        <v>10958</v>
      </c>
      <c r="J5" s="104">
        <v>226</v>
      </c>
      <c r="K5" s="112" t="s">
        <v>19</v>
      </c>
      <c r="L5" s="101">
        <v>0.34433017094430973</v>
      </c>
      <c r="M5" s="101">
        <v>0.135197286895267</v>
      </c>
      <c r="N5" s="102">
        <v>1.41104444448185</v>
      </c>
      <c r="O5" s="102">
        <v>1.0825813798203101</v>
      </c>
      <c r="P5" s="102">
        <v>1.83916559199788</v>
      </c>
      <c r="Q5" s="103">
        <v>1.0869332472008201E-2</v>
      </c>
      <c r="R5" s="104">
        <v>10958</v>
      </c>
      <c r="S5" s="104">
        <v>226</v>
      </c>
    </row>
    <row r="6" spans="1:19" x14ac:dyDescent="0.2">
      <c r="A6" s="12" t="s">
        <v>20</v>
      </c>
      <c r="B6" s="111" t="s">
        <v>9</v>
      </c>
      <c r="C6" s="106">
        <v>0.15186076892016229</v>
      </c>
      <c r="D6" s="106">
        <v>0.10930205092306799</v>
      </c>
      <c r="E6" s="107">
        <v>1.1639981604285601</v>
      </c>
      <c r="F6" s="107">
        <v>0.939537716151573</v>
      </c>
      <c r="G6" s="107">
        <v>1.44208337162963</v>
      </c>
      <c r="H6" s="108">
        <v>0.16472088404469601</v>
      </c>
      <c r="I6" s="97">
        <v>10738</v>
      </c>
      <c r="J6" s="97">
        <v>217</v>
      </c>
      <c r="K6" s="111" t="s">
        <v>19</v>
      </c>
      <c r="L6" s="106">
        <v>0.11320857653760871</v>
      </c>
      <c r="M6" s="106">
        <v>0.108779600537625</v>
      </c>
      <c r="N6" s="107">
        <v>1.11986548625658</v>
      </c>
      <c r="O6" s="107">
        <v>0.904841467689663</v>
      </c>
      <c r="P6" s="107">
        <v>1.38598721664557</v>
      </c>
      <c r="Q6" s="108">
        <v>0.29800777729262401</v>
      </c>
      <c r="R6" s="97">
        <v>10738</v>
      </c>
      <c r="S6" s="97">
        <v>217</v>
      </c>
    </row>
    <row r="7" spans="1:19" x14ac:dyDescent="0.2">
      <c r="A7" s="12" t="s">
        <v>20</v>
      </c>
      <c r="B7" s="111" t="s">
        <v>8</v>
      </c>
      <c r="C7" s="106">
        <v>9.6994734595731269E-2</v>
      </c>
      <c r="D7" s="106">
        <v>6.8964346643772698E-2</v>
      </c>
      <c r="E7" s="107">
        <v>1.10185457189597</v>
      </c>
      <c r="F7" s="107">
        <v>0.96254650018218602</v>
      </c>
      <c r="G7" s="107">
        <v>1.2613245151047301</v>
      </c>
      <c r="H7" s="108">
        <v>0.15959127663407</v>
      </c>
      <c r="I7" s="97">
        <v>10572</v>
      </c>
      <c r="J7" s="97">
        <v>215</v>
      </c>
      <c r="K7" s="111" t="s">
        <v>19</v>
      </c>
      <c r="L7" s="106">
        <v>7.907187485434225E-2</v>
      </c>
      <c r="M7" s="106">
        <v>6.83885622887523E-2</v>
      </c>
      <c r="N7" s="107">
        <v>1.0822821081437299</v>
      </c>
      <c r="O7" s="107">
        <v>0.94651615035189596</v>
      </c>
      <c r="P7" s="107">
        <v>1.23752200231613</v>
      </c>
      <c r="Q7" s="108">
        <v>0.24759326582911501</v>
      </c>
      <c r="R7" s="97">
        <v>10572</v>
      </c>
      <c r="S7" s="97">
        <v>215</v>
      </c>
    </row>
    <row r="8" spans="1:19" s="2" customFormat="1" x14ac:dyDescent="0.2">
      <c r="A8" s="100" t="s">
        <v>20</v>
      </c>
      <c r="B8" s="112" t="s">
        <v>7</v>
      </c>
      <c r="C8" s="101">
        <v>1.037853814115995</v>
      </c>
      <c r="D8" s="101">
        <v>0.12106422295428799</v>
      </c>
      <c r="E8" s="102">
        <v>2.8231514999214999</v>
      </c>
      <c r="F8" s="102">
        <v>2.2268149599384901</v>
      </c>
      <c r="G8" s="102">
        <v>3.5791857585370099</v>
      </c>
      <c r="H8" s="103">
        <v>1.01039092694076E-17</v>
      </c>
      <c r="I8" s="104">
        <v>10530</v>
      </c>
      <c r="J8" s="104">
        <v>215</v>
      </c>
      <c r="K8" s="112" t="s">
        <v>19</v>
      </c>
      <c r="L8" s="101">
        <v>0.91326148162525511</v>
      </c>
      <c r="M8" s="101">
        <v>0.121527335521309</v>
      </c>
      <c r="N8" s="102">
        <v>2.4924383332505702</v>
      </c>
      <c r="O8" s="102">
        <v>1.9641749394153201</v>
      </c>
      <c r="P8" s="102">
        <v>3.1627777752352699</v>
      </c>
      <c r="Q8" s="103">
        <v>5.69698289706744E-14</v>
      </c>
      <c r="R8" s="104">
        <v>10530</v>
      </c>
      <c r="S8" s="104">
        <v>215</v>
      </c>
    </row>
    <row r="9" spans="1:19" x14ac:dyDescent="0.2">
      <c r="A9" s="12" t="s">
        <v>20</v>
      </c>
      <c r="B9" s="12" t="s">
        <v>187</v>
      </c>
      <c r="C9" s="105" t="s">
        <v>186</v>
      </c>
      <c r="D9" s="106" t="s">
        <v>186</v>
      </c>
      <c r="E9" s="106" t="s">
        <v>186</v>
      </c>
      <c r="F9" s="106" t="s">
        <v>186</v>
      </c>
      <c r="G9" s="106" t="s">
        <v>186</v>
      </c>
      <c r="H9" s="106" t="s">
        <v>186</v>
      </c>
      <c r="I9" s="106" t="s">
        <v>186</v>
      </c>
      <c r="J9" s="106" t="s">
        <v>186</v>
      </c>
      <c r="K9" s="106" t="s">
        <v>186</v>
      </c>
      <c r="L9" s="105" t="s">
        <v>186</v>
      </c>
      <c r="M9" s="106" t="s">
        <v>186</v>
      </c>
      <c r="N9" s="106" t="s">
        <v>186</v>
      </c>
      <c r="O9" s="106" t="s">
        <v>186</v>
      </c>
      <c r="P9" s="106" t="s">
        <v>186</v>
      </c>
      <c r="Q9" s="106" t="s">
        <v>186</v>
      </c>
      <c r="R9" s="106" t="s">
        <v>186</v>
      </c>
      <c r="S9" s="106" t="s">
        <v>186</v>
      </c>
    </row>
    <row r="10" spans="1:19" x14ac:dyDescent="0.2">
      <c r="A10" s="12" t="s">
        <v>20</v>
      </c>
      <c r="B10" s="111" t="s">
        <v>6</v>
      </c>
      <c r="C10" s="106">
        <v>0.16010517931663909</v>
      </c>
      <c r="D10" s="106">
        <v>0.159156729029444</v>
      </c>
      <c r="E10" s="107">
        <v>1.17363430655461</v>
      </c>
      <c r="F10" s="107">
        <v>0.85912892586789702</v>
      </c>
      <c r="G10" s="107">
        <v>1.60327215630699</v>
      </c>
      <c r="H10" s="108">
        <v>0.31443518620725602</v>
      </c>
      <c r="I10" s="97">
        <v>10274</v>
      </c>
      <c r="J10" s="97">
        <v>208</v>
      </c>
      <c r="K10" s="111" t="s">
        <v>19</v>
      </c>
      <c r="L10" s="106">
        <v>-8.5376580849531678E-3</v>
      </c>
      <c r="M10" s="106">
        <v>0.15849564326464899</v>
      </c>
      <c r="N10" s="107">
        <v>0.99149868421823895</v>
      </c>
      <c r="O10" s="107">
        <v>0.72674224307719304</v>
      </c>
      <c r="P10" s="107">
        <v>1.3527074422479599</v>
      </c>
      <c r="Q10" s="108">
        <v>0.95704126303239201</v>
      </c>
      <c r="R10" s="97">
        <v>10274</v>
      </c>
      <c r="S10" s="97">
        <v>208</v>
      </c>
    </row>
    <row r="11" spans="1:19" x14ac:dyDescent="0.2">
      <c r="A11" s="12" t="s">
        <v>20</v>
      </c>
      <c r="B11" s="111" t="s">
        <v>5</v>
      </c>
      <c r="C11" s="106">
        <v>-2.120291757413028E-2</v>
      </c>
      <c r="D11" s="106">
        <v>0.118210337898493</v>
      </c>
      <c r="E11" s="107">
        <v>0.979020283991199</v>
      </c>
      <c r="F11" s="107">
        <v>0.77655258023384999</v>
      </c>
      <c r="G11" s="107">
        <v>1.2342766489521799</v>
      </c>
      <c r="H11" s="108">
        <v>0.85765031249478396</v>
      </c>
      <c r="I11" s="97">
        <v>10738</v>
      </c>
      <c r="J11" s="97">
        <v>217</v>
      </c>
      <c r="K11" s="111" t="s">
        <v>19</v>
      </c>
      <c r="L11" s="106">
        <v>-4.4004638731653528E-2</v>
      </c>
      <c r="M11" s="106">
        <v>0.117750712440053</v>
      </c>
      <c r="N11" s="107">
        <v>0.95694951843072895</v>
      </c>
      <c r="O11" s="107">
        <v>0.759730285576521</v>
      </c>
      <c r="P11" s="107">
        <v>1.2053651120803801</v>
      </c>
      <c r="Q11" s="108">
        <v>0.70861995832953295</v>
      </c>
      <c r="R11" s="97">
        <v>10738</v>
      </c>
      <c r="S11" s="97">
        <v>217</v>
      </c>
    </row>
    <row r="12" spans="1:19" s="2" customFormat="1" x14ac:dyDescent="0.2">
      <c r="A12" s="100" t="s">
        <v>20</v>
      </c>
      <c r="B12" s="112" t="s">
        <v>4</v>
      </c>
      <c r="C12" s="101">
        <v>0.34450963042162197</v>
      </c>
      <c r="D12" s="101">
        <v>0.16794319836173299</v>
      </c>
      <c r="E12" s="102">
        <v>1.4112976925035201</v>
      </c>
      <c r="F12" s="102">
        <v>1.0154653776757001</v>
      </c>
      <c r="G12" s="102">
        <v>1.961426968022</v>
      </c>
      <c r="H12" s="103">
        <v>4.0233250900675498E-2</v>
      </c>
      <c r="I12" s="104">
        <v>10946</v>
      </c>
      <c r="J12" s="104">
        <v>223</v>
      </c>
      <c r="K12" s="112" t="s">
        <v>19</v>
      </c>
      <c r="L12" s="101">
        <v>0.28257188954869505</v>
      </c>
      <c r="M12" s="101">
        <v>0.16549413040668801</v>
      </c>
      <c r="N12" s="102">
        <v>1.32653713582501</v>
      </c>
      <c r="O12" s="102">
        <v>0.95907054264396496</v>
      </c>
      <c r="P12" s="102">
        <v>1.8347980617480899</v>
      </c>
      <c r="Q12" s="103">
        <v>8.7739637113104105E-2</v>
      </c>
      <c r="R12" s="104">
        <v>10946</v>
      </c>
      <c r="S12" s="104">
        <v>223</v>
      </c>
    </row>
    <row r="13" spans="1:19" s="2" customFormat="1" x14ac:dyDescent="0.2">
      <c r="A13" s="100" t="s">
        <v>20</v>
      </c>
      <c r="B13" s="112" t="s">
        <v>3</v>
      </c>
      <c r="C13" s="101">
        <v>0.17919478815721612</v>
      </c>
      <c r="D13" s="101">
        <v>7.3505242643111507E-2</v>
      </c>
      <c r="E13" s="102">
        <v>1.19625373753607</v>
      </c>
      <c r="F13" s="102">
        <v>1.03575140529628</v>
      </c>
      <c r="G13" s="102">
        <v>1.3816278667366799</v>
      </c>
      <c r="H13" s="103">
        <v>1.47748854519252E-2</v>
      </c>
      <c r="I13" s="104">
        <v>10606</v>
      </c>
      <c r="J13" s="104">
        <v>221</v>
      </c>
      <c r="K13" s="112" t="s">
        <v>19</v>
      </c>
      <c r="L13" s="101">
        <v>0.14056622459711005</v>
      </c>
      <c r="M13" s="101">
        <v>7.4108809995377903E-2</v>
      </c>
      <c r="N13" s="102">
        <v>1.15092529660517</v>
      </c>
      <c r="O13" s="102">
        <v>0.99532657949647596</v>
      </c>
      <c r="P13" s="102">
        <v>1.3308486537512301</v>
      </c>
      <c r="Q13" s="103">
        <v>5.7860336778480702E-2</v>
      </c>
      <c r="R13" s="104">
        <v>10606</v>
      </c>
      <c r="S13" s="104">
        <v>221</v>
      </c>
    </row>
    <row r="14" spans="1:19" x14ac:dyDescent="0.2">
      <c r="A14" s="12" t="s">
        <v>20</v>
      </c>
      <c r="B14" s="111" t="s">
        <v>2</v>
      </c>
      <c r="C14" s="106">
        <v>-8.0256105105078732E-2</v>
      </c>
      <c r="D14" s="106">
        <v>0.147072452072084</v>
      </c>
      <c r="E14" s="107">
        <v>0.92287996184868004</v>
      </c>
      <c r="F14" s="107">
        <v>0.69176234352903998</v>
      </c>
      <c r="G14" s="107">
        <v>1.2312139160926501</v>
      </c>
      <c r="H14" s="108">
        <v>0.58527839848702901</v>
      </c>
      <c r="I14" s="97">
        <v>10877</v>
      </c>
      <c r="J14" s="97">
        <v>224</v>
      </c>
      <c r="K14" s="111" t="s">
        <v>19</v>
      </c>
      <c r="L14" s="106">
        <v>-6.325427852259817E-2</v>
      </c>
      <c r="M14" s="106">
        <v>0.14622858568852201</v>
      </c>
      <c r="N14" s="107">
        <v>0.93870475088216798</v>
      </c>
      <c r="O14" s="107">
        <v>0.70478883754856203</v>
      </c>
      <c r="P14" s="107">
        <v>1.2502561936049901</v>
      </c>
      <c r="Q14" s="108">
        <v>0.66532629743147897</v>
      </c>
      <c r="R14" s="97">
        <v>10877</v>
      </c>
      <c r="S14" s="97">
        <v>224</v>
      </c>
    </row>
    <row r="15" spans="1:19" x14ac:dyDescent="0.2">
      <c r="A15" s="12" t="s">
        <v>20</v>
      </c>
      <c r="B15" s="111" t="s">
        <v>0</v>
      </c>
      <c r="C15" s="106">
        <v>4.9477909036685898E-2</v>
      </c>
      <c r="D15" s="106">
        <v>0.13646306927813601</v>
      </c>
      <c r="E15" s="107">
        <v>1.0507223804888799</v>
      </c>
      <c r="F15" s="107">
        <v>0.80413766922830099</v>
      </c>
      <c r="G15" s="107">
        <v>1.3729210346777001</v>
      </c>
      <c r="H15" s="108">
        <v>0.71692341929818704</v>
      </c>
      <c r="I15" s="97">
        <v>10773</v>
      </c>
      <c r="J15" s="97">
        <v>221</v>
      </c>
      <c r="K15" s="111" t="s">
        <v>19</v>
      </c>
      <c r="L15" s="106">
        <v>-3.9968078702208532E-2</v>
      </c>
      <c r="M15" s="106">
        <v>0.13718478768044201</v>
      </c>
      <c r="N15" s="107">
        <v>0.96082010928763795</v>
      </c>
      <c r="O15" s="107">
        <v>0.73429433902486096</v>
      </c>
      <c r="P15" s="107">
        <v>1.25722783541744</v>
      </c>
      <c r="Q15" s="108">
        <v>0.77078760405210001</v>
      </c>
      <c r="R15" s="97">
        <v>10773</v>
      </c>
      <c r="S15" s="97">
        <v>221</v>
      </c>
    </row>
    <row r="16" spans="1:19" x14ac:dyDescent="0.2">
      <c r="A16" s="113" t="s">
        <v>20</v>
      </c>
      <c r="B16" s="113" t="s">
        <v>188</v>
      </c>
      <c r="C16" s="114" t="s">
        <v>186</v>
      </c>
      <c r="D16" s="115" t="s">
        <v>186</v>
      </c>
      <c r="E16" s="115" t="s">
        <v>186</v>
      </c>
      <c r="F16" s="115" t="s">
        <v>186</v>
      </c>
      <c r="G16" s="115" t="s">
        <v>186</v>
      </c>
      <c r="H16" s="115" t="s">
        <v>186</v>
      </c>
      <c r="I16" s="115" t="s">
        <v>186</v>
      </c>
      <c r="J16" s="115" t="s">
        <v>186</v>
      </c>
      <c r="K16" s="115" t="s">
        <v>186</v>
      </c>
      <c r="L16" s="114" t="s">
        <v>186</v>
      </c>
      <c r="M16" s="115" t="s">
        <v>186</v>
      </c>
      <c r="N16" s="115" t="s">
        <v>186</v>
      </c>
      <c r="O16" s="115" t="s">
        <v>186</v>
      </c>
      <c r="P16" s="115" t="s">
        <v>186</v>
      </c>
      <c r="Q16" s="115" t="s">
        <v>186</v>
      </c>
      <c r="R16" s="115" t="s">
        <v>186</v>
      </c>
      <c r="S16" s="115" t="s">
        <v>186</v>
      </c>
    </row>
    <row r="17" spans="1:19" x14ac:dyDescent="0.2">
      <c r="A17" s="12"/>
      <c r="B17" s="12"/>
      <c r="C17" s="12"/>
      <c r="D17" s="12"/>
      <c r="E17" s="12"/>
      <c r="F17" s="12"/>
      <c r="G17" s="12"/>
      <c r="H17" s="12"/>
      <c r="I17" s="12"/>
      <c r="J17" s="12"/>
      <c r="K17" s="12"/>
      <c r="L17" s="12"/>
      <c r="M17" s="12"/>
      <c r="N17" s="12"/>
      <c r="O17" s="12"/>
      <c r="P17" s="12"/>
      <c r="Q17" s="12"/>
      <c r="R17" s="12"/>
      <c r="S17" s="12"/>
    </row>
    <row r="18" spans="1:19" x14ac:dyDescent="0.2">
      <c r="A18" s="160" t="s">
        <v>17</v>
      </c>
      <c r="B18" s="161" t="s">
        <v>16</v>
      </c>
      <c r="C18" s="156" t="s">
        <v>15</v>
      </c>
      <c r="D18" s="156" t="s">
        <v>14</v>
      </c>
      <c r="E18" s="162" t="s">
        <v>13</v>
      </c>
      <c r="F18" s="266" t="s">
        <v>12</v>
      </c>
      <c r="G18" s="266"/>
      <c r="H18" s="163" t="s">
        <v>11</v>
      </c>
      <c r="I18" s="164" t="s">
        <v>23</v>
      </c>
      <c r="J18" s="164" t="s">
        <v>22</v>
      </c>
      <c r="K18" s="164" t="s">
        <v>21</v>
      </c>
      <c r="L18" s="156" t="s">
        <v>15</v>
      </c>
      <c r="M18" s="156" t="s">
        <v>14</v>
      </c>
      <c r="N18" s="162" t="s">
        <v>13</v>
      </c>
      <c r="O18" s="266" t="s">
        <v>12</v>
      </c>
      <c r="P18" s="266"/>
      <c r="Q18" s="163" t="s">
        <v>11</v>
      </c>
      <c r="R18" s="164" t="s">
        <v>23</v>
      </c>
      <c r="S18" s="165" t="s">
        <v>22</v>
      </c>
    </row>
    <row r="19" spans="1:19" s="2" customFormat="1" x14ac:dyDescent="0.2">
      <c r="A19" s="100" t="s">
        <v>18</v>
      </c>
      <c r="B19" s="112" t="s">
        <v>10</v>
      </c>
      <c r="C19" s="101">
        <v>0.46233315736457314</v>
      </c>
      <c r="D19" s="101">
        <v>0.19941602272505801</v>
      </c>
      <c r="E19" s="102">
        <v>1.58777419378475</v>
      </c>
      <c r="F19" s="102">
        <v>1.0741019657964299</v>
      </c>
      <c r="G19" s="102">
        <v>2.3471020170599002</v>
      </c>
      <c r="H19" s="103">
        <v>2.0425672479672301E-2</v>
      </c>
      <c r="I19" s="104">
        <v>10825</v>
      </c>
      <c r="J19" s="104">
        <v>93</v>
      </c>
      <c r="K19" s="112" t="s">
        <v>19</v>
      </c>
      <c r="L19" s="101">
        <v>0.35119904755852122</v>
      </c>
      <c r="M19" s="101">
        <v>0.203716830920563</v>
      </c>
      <c r="N19" s="102">
        <v>1.4207700985880001</v>
      </c>
      <c r="O19" s="102">
        <v>0.95305886680595497</v>
      </c>
      <c r="P19" s="102">
        <v>2.11800943608739</v>
      </c>
      <c r="Q19" s="103">
        <v>8.4715614163915001E-2</v>
      </c>
      <c r="R19" s="104">
        <v>10825</v>
      </c>
      <c r="S19" s="104">
        <v>93</v>
      </c>
    </row>
    <row r="20" spans="1:19" x14ac:dyDescent="0.2">
      <c r="A20" s="12" t="s">
        <v>18</v>
      </c>
      <c r="B20" s="111" t="s">
        <v>9</v>
      </c>
      <c r="C20" s="106">
        <v>7.2859676324869491E-2</v>
      </c>
      <c r="D20" s="106">
        <v>0.17544038484427801</v>
      </c>
      <c r="E20" s="107">
        <v>1.0755795970427799</v>
      </c>
      <c r="F20" s="107">
        <v>0.76261866062524297</v>
      </c>
      <c r="G20" s="107">
        <v>1.5169724126947399</v>
      </c>
      <c r="H20" s="108">
        <v>0.67792528639273397</v>
      </c>
      <c r="I20" s="97">
        <v>10609</v>
      </c>
      <c r="J20" s="97">
        <v>88</v>
      </c>
      <c r="K20" s="111" t="s">
        <v>19</v>
      </c>
      <c r="L20" s="106">
        <v>3.4799836008032201E-2</v>
      </c>
      <c r="M20" s="106">
        <v>0.174653822545798</v>
      </c>
      <c r="N20" s="107">
        <v>1.03541243576954</v>
      </c>
      <c r="O20" s="107">
        <v>0.73527156733391996</v>
      </c>
      <c r="P20" s="107">
        <v>1.45807203729305</v>
      </c>
      <c r="Q20" s="108">
        <v>0.84206691203089701</v>
      </c>
      <c r="R20" s="97">
        <v>10609</v>
      </c>
      <c r="S20" s="97">
        <v>88</v>
      </c>
    </row>
    <row r="21" spans="1:19" x14ac:dyDescent="0.2">
      <c r="A21" s="12" t="s">
        <v>18</v>
      </c>
      <c r="B21" s="111" t="s">
        <v>8</v>
      </c>
      <c r="C21" s="106">
        <v>0.10832972270398523</v>
      </c>
      <c r="D21" s="106">
        <v>0.10752345732036001</v>
      </c>
      <c r="E21" s="107">
        <v>1.1144151327861</v>
      </c>
      <c r="F21" s="107">
        <v>0.902657234588228</v>
      </c>
      <c r="G21" s="107">
        <v>1.3758501462066099</v>
      </c>
      <c r="H21" s="108">
        <v>0.31369527488868298</v>
      </c>
      <c r="I21" s="97">
        <v>10443</v>
      </c>
      <c r="J21" s="97">
        <v>86</v>
      </c>
      <c r="K21" s="111" t="s">
        <v>19</v>
      </c>
      <c r="L21" s="106">
        <v>9.8867829235677523E-2</v>
      </c>
      <c r="M21" s="106">
        <v>0.10706690466006299</v>
      </c>
      <c r="N21" s="107">
        <v>1.10392038391531</v>
      </c>
      <c r="O21" s="107">
        <v>0.89495714056619102</v>
      </c>
      <c r="P21" s="107">
        <v>1.36167438504683</v>
      </c>
      <c r="Q21" s="108">
        <v>0.35578784695585502</v>
      </c>
      <c r="R21" s="97">
        <v>10443</v>
      </c>
      <c r="S21" s="97">
        <v>86</v>
      </c>
    </row>
    <row r="22" spans="1:19" s="2" customFormat="1" x14ac:dyDescent="0.2">
      <c r="A22" s="100" t="s">
        <v>18</v>
      </c>
      <c r="B22" s="112" t="s">
        <v>7</v>
      </c>
      <c r="C22" s="101">
        <v>1.0487739387139128</v>
      </c>
      <c r="D22" s="101">
        <v>0.192023456042515</v>
      </c>
      <c r="E22" s="102">
        <v>2.85414960962876</v>
      </c>
      <c r="F22" s="102">
        <v>1.95896226757973</v>
      </c>
      <c r="G22" s="102">
        <v>4.1584108734307099</v>
      </c>
      <c r="H22" s="103">
        <v>4.71604448927569E-8</v>
      </c>
      <c r="I22" s="104">
        <v>10401</v>
      </c>
      <c r="J22" s="104">
        <v>86</v>
      </c>
      <c r="K22" s="112" t="s">
        <v>19</v>
      </c>
      <c r="L22" s="101">
        <v>0.93769267262359135</v>
      </c>
      <c r="M22" s="101">
        <v>0.192620181444807</v>
      </c>
      <c r="N22" s="102">
        <v>2.5540815122445499</v>
      </c>
      <c r="O22" s="102">
        <v>1.75095972398675</v>
      </c>
      <c r="P22" s="102">
        <v>3.7255753412399701</v>
      </c>
      <c r="Q22" s="103">
        <v>1.1268114505205301E-6</v>
      </c>
      <c r="R22" s="104">
        <v>10401</v>
      </c>
      <c r="S22" s="104">
        <v>86</v>
      </c>
    </row>
    <row r="23" spans="1:19" x14ac:dyDescent="0.2">
      <c r="A23" s="110" t="s">
        <v>18</v>
      </c>
      <c r="B23" s="12" t="s">
        <v>187</v>
      </c>
      <c r="C23" s="105" t="s">
        <v>186</v>
      </c>
      <c r="D23" s="106" t="s">
        <v>186</v>
      </c>
      <c r="E23" s="106" t="s">
        <v>186</v>
      </c>
      <c r="F23" s="106" t="s">
        <v>186</v>
      </c>
      <c r="G23" s="106" t="s">
        <v>186</v>
      </c>
      <c r="H23" s="106" t="s">
        <v>186</v>
      </c>
      <c r="I23" s="106" t="s">
        <v>186</v>
      </c>
      <c r="J23" s="106" t="s">
        <v>186</v>
      </c>
      <c r="K23" s="106" t="s">
        <v>186</v>
      </c>
      <c r="L23" s="105" t="s">
        <v>186</v>
      </c>
      <c r="M23" s="106" t="s">
        <v>186</v>
      </c>
      <c r="N23" s="106" t="s">
        <v>186</v>
      </c>
      <c r="O23" s="106" t="s">
        <v>186</v>
      </c>
      <c r="P23" s="106" t="s">
        <v>186</v>
      </c>
      <c r="Q23" s="106" t="s">
        <v>186</v>
      </c>
      <c r="R23" s="106" t="s">
        <v>186</v>
      </c>
      <c r="S23" s="106" t="s">
        <v>186</v>
      </c>
    </row>
    <row r="24" spans="1:19" x14ac:dyDescent="0.2">
      <c r="A24" s="12" t="s">
        <v>18</v>
      </c>
      <c r="B24" s="111" t="s">
        <v>6</v>
      </c>
      <c r="C24" s="106">
        <v>-1.4000880267498935E-2</v>
      </c>
      <c r="D24" s="106">
        <v>0.25335193509155801</v>
      </c>
      <c r="E24" s="107">
        <v>0.98609667623362496</v>
      </c>
      <c r="F24" s="107">
        <v>0.60015846375517101</v>
      </c>
      <c r="G24" s="107">
        <v>1.62021651547628</v>
      </c>
      <c r="H24" s="108">
        <v>0.95592927755225798</v>
      </c>
      <c r="I24" s="97">
        <v>10151</v>
      </c>
      <c r="J24" s="97">
        <v>85</v>
      </c>
      <c r="K24" s="111" t="s">
        <v>19</v>
      </c>
      <c r="L24" s="106">
        <v>-0.15393778104256559</v>
      </c>
      <c r="M24" s="106">
        <v>0.25361343970664801</v>
      </c>
      <c r="N24" s="107">
        <v>0.85732536124221204</v>
      </c>
      <c r="O24" s="107">
        <v>0.52151825895119497</v>
      </c>
      <c r="P24" s="107">
        <v>1.4093596195600699</v>
      </c>
      <c r="Q24" s="108">
        <v>0.54386550541337397</v>
      </c>
      <c r="R24" s="97">
        <v>10151</v>
      </c>
      <c r="S24" s="97">
        <v>85</v>
      </c>
    </row>
    <row r="25" spans="1:19" x14ac:dyDescent="0.2">
      <c r="A25" s="12" t="s">
        <v>18</v>
      </c>
      <c r="B25" s="111" t="s">
        <v>5</v>
      </c>
      <c r="C25" s="106">
        <v>0.10945551730578526</v>
      </c>
      <c r="D25" s="106">
        <v>0.18921819286262201</v>
      </c>
      <c r="E25" s="107">
        <v>1.11567044180423</v>
      </c>
      <c r="F25" s="107">
        <v>0.76996876580249896</v>
      </c>
      <c r="G25" s="107">
        <v>1.6165857499665599</v>
      </c>
      <c r="H25" s="108">
        <v>0.562952306176979</v>
      </c>
      <c r="I25" s="97">
        <v>10609</v>
      </c>
      <c r="J25" s="97">
        <v>88</v>
      </c>
      <c r="K25" s="111" t="s">
        <v>19</v>
      </c>
      <c r="L25" s="106">
        <v>0.10140495306312573</v>
      </c>
      <c r="M25" s="106">
        <v>0.189495364908464</v>
      </c>
      <c r="N25" s="107">
        <v>1.1067247225979</v>
      </c>
      <c r="O25" s="107">
        <v>0.76338015059591602</v>
      </c>
      <c r="P25" s="107">
        <v>1.6044949697123501</v>
      </c>
      <c r="Q25" s="108">
        <v>0.59255887749810299</v>
      </c>
      <c r="R25" s="97">
        <v>10609</v>
      </c>
      <c r="S25" s="97">
        <v>88</v>
      </c>
    </row>
    <row r="26" spans="1:19" s="2" customFormat="1" x14ac:dyDescent="0.2">
      <c r="A26" s="100" t="s">
        <v>18</v>
      </c>
      <c r="B26" s="112" t="s">
        <v>4</v>
      </c>
      <c r="C26" s="101">
        <v>0.49798962859418938</v>
      </c>
      <c r="D26" s="101">
        <v>0.25349540922521402</v>
      </c>
      <c r="E26" s="102">
        <v>1.6454100581001401</v>
      </c>
      <c r="F26" s="102">
        <v>1.0011484112672899</v>
      </c>
      <c r="G26" s="102">
        <v>2.7042686467134298</v>
      </c>
      <c r="H26" s="103">
        <v>4.9473097335780702E-2</v>
      </c>
      <c r="I26" s="104">
        <v>10815</v>
      </c>
      <c r="J26" s="104">
        <v>92</v>
      </c>
      <c r="K26" s="112" t="s">
        <v>19</v>
      </c>
      <c r="L26" s="101">
        <v>0.44136774714231947</v>
      </c>
      <c r="M26" s="101">
        <v>0.25096549405517299</v>
      </c>
      <c r="N26" s="102">
        <v>1.5548323823844199</v>
      </c>
      <c r="O26" s="102">
        <v>0.95073910991111199</v>
      </c>
      <c r="P26" s="102">
        <v>2.5427624803793298</v>
      </c>
      <c r="Q26" s="103">
        <v>7.8632044182460906E-2</v>
      </c>
      <c r="R26" s="104">
        <v>10815</v>
      </c>
      <c r="S26" s="104">
        <v>92</v>
      </c>
    </row>
    <row r="27" spans="1:19" s="2" customFormat="1" x14ac:dyDescent="0.2">
      <c r="A27" s="100" t="s">
        <v>18</v>
      </c>
      <c r="B27" s="112" t="s">
        <v>3</v>
      </c>
      <c r="C27" s="101">
        <v>0.28151872956620594</v>
      </c>
      <c r="D27" s="101">
        <v>0.110594122555221</v>
      </c>
      <c r="E27" s="102">
        <v>1.3251408154017299</v>
      </c>
      <c r="F27" s="102">
        <v>1.0669010493298501</v>
      </c>
      <c r="G27" s="102">
        <v>1.6458866375157699</v>
      </c>
      <c r="H27" s="103">
        <v>1.09117433934758E-2</v>
      </c>
      <c r="I27" s="104">
        <v>10475</v>
      </c>
      <c r="J27" s="104">
        <v>90</v>
      </c>
      <c r="K27" s="112" t="s">
        <v>19</v>
      </c>
      <c r="L27" s="101">
        <v>0.25076375912770016</v>
      </c>
      <c r="M27" s="101">
        <v>0.111666024080723</v>
      </c>
      <c r="N27" s="102">
        <v>1.28500647741929</v>
      </c>
      <c r="O27" s="102">
        <v>1.03241670750984</v>
      </c>
      <c r="P27" s="102">
        <v>1.5993945419503</v>
      </c>
      <c r="Q27" s="103">
        <v>2.47258885719111E-2</v>
      </c>
      <c r="R27" s="104">
        <v>10475</v>
      </c>
      <c r="S27" s="104">
        <v>90</v>
      </c>
    </row>
    <row r="28" spans="1:19" x14ac:dyDescent="0.2">
      <c r="A28" s="12" t="s">
        <v>18</v>
      </c>
      <c r="B28" s="111" t="s">
        <v>2</v>
      </c>
      <c r="C28" s="106">
        <v>0.1336144819597832</v>
      </c>
      <c r="D28" s="106">
        <v>0.223360898722575</v>
      </c>
      <c r="E28" s="107">
        <v>1.1429521060426</v>
      </c>
      <c r="F28" s="107">
        <v>0.737739248563547</v>
      </c>
      <c r="G28" s="107">
        <v>1.7707333847979601</v>
      </c>
      <c r="H28" s="108">
        <v>0.54970651431240602</v>
      </c>
      <c r="I28" s="97">
        <v>10745</v>
      </c>
      <c r="J28" s="97">
        <v>92</v>
      </c>
      <c r="K28" s="111" t="s">
        <v>19</v>
      </c>
      <c r="L28" s="106">
        <v>0.14696956928141197</v>
      </c>
      <c r="M28" s="106">
        <v>0.222356553002237</v>
      </c>
      <c r="N28" s="107">
        <v>1.15831871402271</v>
      </c>
      <c r="O28" s="107">
        <v>0.749131105720793</v>
      </c>
      <c r="P28" s="107">
        <v>1.7910112569204799</v>
      </c>
      <c r="Q28" s="108">
        <v>0.50863571059198798</v>
      </c>
      <c r="R28" s="97">
        <v>10745</v>
      </c>
      <c r="S28" s="97">
        <v>92</v>
      </c>
    </row>
    <row r="29" spans="1:19" x14ac:dyDescent="0.2">
      <c r="A29" s="12" t="s">
        <v>18</v>
      </c>
      <c r="B29" s="111" t="s">
        <v>0</v>
      </c>
      <c r="C29" s="106">
        <v>-4.1003231824224391E-2</v>
      </c>
      <c r="D29" s="106">
        <v>0.214134235061616</v>
      </c>
      <c r="E29" s="107">
        <v>0.95982602795377803</v>
      </c>
      <c r="F29" s="107">
        <v>0.63084276980388398</v>
      </c>
      <c r="G29" s="107">
        <v>1.46037340528437</v>
      </c>
      <c r="H29" s="108">
        <v>0.84814659052044905</v>
      </c>
      <c r="I29" s="97">
        <v>10644</v>
      </c>
      <c r="J29" s="97">
        <v>92</v>
      </c>
      <c r="K29" s="111" t="s">
        <v>19</v>
      </c>
      <c r="L29" s="106">
        <v>-0.11238792105887437</v>
      </c>
      <c r="M29" s="106">
        <v>0.21615702881603699</v>
      </c>
      <c r="N29" s="107">
        <v>0.89369750616572796</v>
      </c>
      <c r="O29" s="107">
        <v>0.58505587944967496</v>
      </c>
      <c r="P29" s="107">
        <v>1.3651605950496899</v>
      </c>
      <c r="Q29" s="108">
        <v>0.60310786002220695</v>
      </c>
      <c r="R29" s="97">
        <v>10644</v>
      </c>
      <c r="S29" s="97">
        <v>92</v>
      </c>
    </row>
    <row r="30" spans="1:19" x14ac:dyDescent="0.2">
      <c r="A30" s="113" t="s">
        <v>18</v>
      </c>
      <c r="B30" s="113" t="s">
        <v>188</v>
      </c>
      <c r="C30" s="114" t="s">
        <v>186</v>
      </c>
      <c r="D30" s="115" t="s">
        <v>186</v>
      </c>
      <c r="E30" s="115" t="s">
        <v>186</v>
      </c>
      <c r="F30" s="115" t="s">
        <v>186</v>
      </c>
      <c r="G30" s="115" t="s">
        <v>186</v>
      </c>
      <c r="H30" s="115" t="s">
        <v>186</v>
      </c>
      <c r="I30" s="115" t="s">
        <v>186</v>
      </c>
      <c r="J30" s="115" t="s">
        <v>186</v>
      </c>
      <c r="K30" s="115" t="s">
        <v>186</v>
      </c>
      <c r="L30" s="114" t="s">
        <v>186</v>
      </c>
      <c r="M30" s="115" t="s">
        <v>186</v>
      </c>
      <c r="N30" s="115" t="s">
        <v>186</v>
      </c>
      <c r="O30" s="115" t="s">
        <v>186</v>
      </c>
      <c r="P30" s="115" t="s">
        <v>186</v>
      </c>
      <c r="Q30" s="115" t="s">
        <v>186</v>
      </c>
      <c r="R30" s="115" t="s">
        <v>186</v>
      </c>
      <c r="S30" s="115" t="s">
        <v>186</v>
      </c>
    </row>
    <row r="31" spans="1:19" x14ac:dyDescent="0.2">
      <c r="A31" s="12"/>
      <c r="B31" s="12"/>
      <c r="C31" s="12"/>
      <c r="D31" s="12"/>
      <c r="E31" s="12"/>
      <c r="F31" s="12"/>
      <c r="G31" s="12"/>
      <c r="H31" s="12"/>
      <c r="I31" s="12"/>
      <c r="J31" s="12"/>
      <c r="K31" s="12"/>
      <c r="L31" s="12"/>
      <c r="M31" s="12"/>
      <c r="N31" s="12"/>
      <c r="O31" s="12"/>
      <c r="P31" s="12"/>
      <c r="Q31" s="12"/>
      <c r="R31" s="12"/>
      <c r="S31" s="12"/>
    </row>
    <row r="32" spans="1:19" x14ac:dyDescent="0.2">
      <c r="A32" s="160" t="s">
        <v>17</v>
      </c>
      <c r="B32" s="161" t="s">
        <v>16</v>
      </c>
      <c r="C32" s="156" t="s">
        <v>15</v>
      </c>
      <c r="D32" s="156" t="s">
        <v>14</v>
      </c>
      <c r="E32" s="162" t="s">
        <v>13</v>
      </c>
      <c r="F32" s="266" t="s">
        <v>12</v>
      </c>
      <c r="G32" s="266"/>
      <c r="H32" s="163" t="s">
        <v>11</v>
      </c>
      <c r="I32" s="164" t="s">
        <v>23</v>
      </c>
      <c r="J32" s="164" t="s">
        <v>22</v>
      </c>
      <c r="K32" s="164" t="s">
        <v>21</v>
      </c>
      <c r="L32" s="156" t="s">
        <v>15</v>
      </c>
      <c r="M32" s="156" t="s">
        <v>14</v>
      </c>
      <c r="N32" s="162" t="s">
        <v>13</v>
      </c>
      <c r="O32" s="266" t="s">
        <v>12</v>
      </c>
      <c r="P32" s="266"/>
      <c r="Q32" s="163" t="s">
        <v>11</v>
      </c>
      <c r="R32" s="164" t="s">
        <v>23</v>
      </c>
      <c r="S32" s="165" t="s">
        <v>22</v>
      </c>
    </row>
    <row r="33" spans="1:19" s="2" customFormat="1" x14ac:dyDescent="0.2">
      <c r="A33" s="100" t="s">
        <v>1</v>
      </c>
      <c r="B33" s="112" t="s">
        <v>10</v>
      </c>
      <c r="C33" s="101">
        <v>0.86053276867364892</v>
      </c>
      <c r="D33" s="101">
        <v>0.29466985145987201</v>
      </c>
      <c r="E33" s="102">
        <v>2.3644200471364401</v>
      </c>
      <c r="F33" s="102">
        <v>1.3270925118140999</v>
      </c>
      <c r="G33" s="102">
        <v>4.2125790851299696</v>
      </c>
      <c r="H33" s="103">
        <v>3.49662579712116E-3</v>
      </c>
      <c r="I33" s="104">
        <v>10770</v>
      </c>
      <c r="J33" s="104">
        <v>38</v>
      </c>
      <c r="K33" s="112" t="s">
        <v>19</v>
      </c>
      <c r="L33" s="101">
        <v>0.74996576536052661</v>
      </c>
      <c r="M33" s="101">
        <v>0.30036405785046499</v>
      </c>
      <c r="N33" s="102">
        <v>2.1169275431208998</v>
      </c>
      <c r="O33" s="102">
        <v>1.1749939810586101</v>
      </c>
      <c r="P33" s="102">
        <v>3.8139618543291398</v>
      </c>
      <c r="Q33" s="103">
        <v>1.25299867941748E-2</v>
      </c>
      <c r="R33" s="104">
        <v>10770</v>
      </c>
      <c r="S33" s="104">
        <v>38</v>
      </c>
    </row>
    <row r="34" spans="1:19" x14ac:dyDescent="0.2">
      <c r="A34" s="12" t="s">
        <v>1</v>
      </c>
      <c r="B34" s="111" t="s">
        <v>9</v>
      </c>
      <c r="C34" s="106">
        <v>0.14517398910211335</v>
      </c>
      <c r="D34" s="106">
        <v>0.25941405308681398</v>
      </c>
      <c r="E34" s="107">
        <v>1.1562407260538099</v>
      </c>
      <c r="F34" s="107">
        <v>0.69539989107689804</v>
      </c>
      <c r="G34" s="107">
        <v>1.9224803364796901</v>
      </c>
      <c r="H34" s="108">
        <v>0.57573682777566904</v>
      </c>
      <c r="I34" s="97">
        <v>10559</v>
      </c>
      <c r="J34" s="97">
        <v>38</v>
      </c>
      <c r="K34" s="111" t="s">
        <v>19</v>
      </c>
      <c r="L34" s="106">
        <v>0.11763504759684176</v>
      </c>
      <c r="M34" s="106">
        <v>0.25790697635052001</v>
      </c>
      <c r="N34" s="107">
        <v>1.1248335257514199</v>
      </c>
      <c r="O34" s="107">
        <v>0.67851184556550403</v>
      </c>
      <c r="P34" s="107">
        <v>1.86474336288094</v>
      </c>
      <c r="Q34" s="108">
        <v>0.64830782213170601</v>
      </c>
      <c r="R34" s="97">
        <v>10559</v>
      </c>
      <c r="S34" s="97">
        <v>38</v>
      </c>
    </row>
    <row r="35" spans="1:19" x14ac:dyDescent="0.2">
      <c r="A35" s="12" t="s">
        <v>1</v>
      </c>
      <c r="B35" s="111" t="s">
        <v>8</v>
      </c>
      <c r="C35" s="106">
        <v>0.28469083179879057</v>
      </c>
      <c r="D35" s="106">
        <v>0.15473313680655401</v>
      </c>
      <c r="E35" s="107">
        <v>1.3293509715332901</v>
      </c>
      <c r="F35" s="107">
        <v>0.98159100822818102</v>
      </c>
      <c r="G35" s="107">
        <v>1.8003160080962199</v>
      </c>
      <c r="H35" s="108">
        <v>6.5785450667041001E-2</v>
      </c>
      <c r="I35" s="97">
        <v>10393</v>
      </c>
      <c r="J35" s="97">
        <v>36</v>
      </c>
      <c r="K35" s="111" t="s">
        <v>19</v>
      </c>
      <c r="L35" s="106">
        <v>0.2830591594138509</v>
      </c>
      <c r="M35" s="106">
        <v>0.15330615241467099</v>
      </c>
      <c r="N35" s="107">
        <v>1.3271836749030199</v>
      </c>
      <c r="O35" s="107">
        <v>0.98273539092323503</v>
      </c>
      <c r="P35" s="107">
        <v>1.7923609174941</v>
      </c>
      <c r="Q35" s="108">
        <v>6.4839182725119196E-2</v>
      </c>
      <c r="R35" s="97">
        <v>10393</v>
      </c>
      <c r="S35" s="97">
        <v>36</v>
      </c>
    </row>
    <row r="36" spans="1:19" s="2" customFormat="1" x14ac:dyDescent="0.2">
      <c r="A36" s="100" t="s">
        <v>1</v>
      </c>
      <c r="B36" s="112" t="s">
        <v>7</v>
      </c>
      <c r="C36" s="101">
        <v>0.93899893894981978</v>
      </c>
      <c r="D36" s="101">
        <v>0.30345579231919001</v>
      </c>
      <c r="E36" s="102">
        <v>2.5574200029226999</v>
      </c>
      <c r="F36" s="102">
        <v>1.4109122914979499</v>
      </c>
      <c r="G36" s="102">
        <v>4.6355801921643804</v>
      </c>
      <c r="H36" s="103">
        <v>1.9724353316985599E-3</v>
      </c>
      <c r="I36" s="104">
        <v>10351</v>
      </c>
      <c r="J36" s="104">
        <v>36</v>
      </c>
      <c r="K36" s="112" t="s">
        <v>19</v>
      </c>
      <c r="L36" s="101">
        <v>0.86110754666251821</v>
      </c>
      <c r="M36" s="101">
        <v>0.30035430027987498</v>
      </c>
      <c r="N36" s="102">
        <v>2.3657794543772299</v>
      </c>
      <c r="O36" s="102">
        <v>1.31314356542293</v>
      </c>
      <c r="P36" s="102">
        <v>4.2622243097621997</v>
      </c>
      <c r="Q36" s="103">
        <v>4.1441890134457596E-3</v>
      </c>
      <c r="R36" s="104">
        <v>10351</v>
      </c>
      <c r="S36" s="104">
        <v>36</v>
      </c>
    </row>
    <row r="37" spans="1:19" x14ac:dyDescent="0.2">
      <c r="A37" s="110" t="s">
        <v>1</v>
      </c>
      <c r="B37" s="12" t="s">
        <v>187</v>
      </c>
      <c r="C37" s="105" t="s">
        <v>186</v>
      </c>
      <c r="D37" s="106" t="s">
        <v>186</v>
      </c>
      <c r="E37" s="106" t="s">
        <v>186</v>
      </c>
      <c r="F37" s="106" t="s">
        <v>186</v>
      </c>
      <c r="G37" s="106" t="s">
        <v>186</v>
      </c>
      <c r="H37" s="106" t="s">
        <v>186</v>
      </c>
      <c r="I37" s="106" t="s">
        <v>186</v>
      </c>
      <c r="J37" s="106" t="s">
        <v>186</v>
      </c>
      <c r="K37" s="106" t="s">
        <v>186</v>
      </c>
      <c r="L37" s="105" t="s">
        <v>186</v>
      </c>
      <c r="M37" s="106" t="s">
        <v>186</v>
      </c>
      <c r="N37" s="106" t="s">
        <v>186</v>
      </c>
      <c r="O37" s="106" t="s">
        <v>186</v>
      </c>
      <c r="P37" s="106" t="s">
        <v>186</v>
      </c>
      <c r="Q37" s="106" t="s">
        <v>186</v>
      </c>
      <c r="R37" s="106" t="s">
        <v>186</v>
      </c>
      <c r="S37" s="106" t="s">
        <v>186</v>
      </c>
    </row>
    <row r="38" spans="1:19" x14ac:dyDescent="0.2">
      <c r="A38" s="12" t="s">
        <v>1</v>
      </c>
      <c r="B38" s="111" t="s">
        <v>6</v>
      </c>
      <c r="C38" s="106">
        <v>0.4777140915084967</v>
      </c>
      <c r="D38" s="106">
        <v>0.36019847450402798</v>
      </c>
      <c r="E38" s="107">
        <v>1.6123844230781099</v>
      </c>
      <c r="F38" s="107">
        <v>0.79591574130351495</v>
      </c>
      <c r="G38" s="107">
        <v>3.26640546589408</v>
      </c>
      <c r="H38" s="108">
        <v>0.184756107634647</v>
      </c>
      <c r="I38" s="97">
        <v>10101</v>
      </c>
      <c r="J38" s="97">
        <v>35</v>
      </c>
      <c r="K38" s="111" t="s">
        <v>19</v>
      </c>
      <c r="L38" s="106">
        <v>0.36334321254625729</v>
      </c>
      <c r="M38" s="106">
        <v>0.357123785986807</v>
      </c>
      <c r="N38" s="107">
        <v>1.4381293585877899</v>
      </c>
      <c r="O38" s="107">
        <v>0.71418978150676604</v>
      </c>
      <c r="P38" s="107">
        <v>2.89589140811945</v>
      </c>
      <c r="Q38" s="108">
        <v>0.30895589502695098</v>
      </c>
      <c r="R38" s="97">
        <v>10101</v>
      </c>
      <c r="S38" s="97">
        <v>35</v>
      </c>
    </row>
    <row r="39" spans="1:19" x14ac:dyDescent="0.2">
      <c r="A39" s="12" t="s">
        <v>1</v>
      </c>
      <c r="B39" s="111" t="s">
        <v>5</v>
      </c>
      <c r="C39" s="106">
        <v>-0.16891063698898603</v>
      </c>
      <c r="D39" s="106">
        <v>0.28094878080775898</v>
      </c>
      <c r="E39" s="107">
        <v>0.84458437461658697</v>
      </c>
      <c r="F39" s="107">
        <v>0.48696640920536</v>
      </c>
      <c r="G39" s="107">
        <v>1.46482950848807</v>
      </c>
      <c r="H39" s="108">
        <v>0.54769675769132498</v>
      </c>
      <c r="I39" s="97">
        <v>10559</v>
      </c>
      <c r="J39" s="97">
        <v>38</v>
      </c>
      <c r="K39" s="111" t="s">
        <v>19</v>
      </c>
      <c r="L39" s="106">
        <v>-0.18703252728558362</v>
      </c>
      <c r="M39" s="106">
        <v>0.28038142527121002</v>
      </c>
      <c r="N39" s="107">
        <v>0.82941675727089603</v>
      </c>
      <c r="O39" s="107">
        <v>0.47875321309421898</v>
      </c>
      <c r="P39" s="107">
        <v>1.4369243660958599</v>
      </c>
      <c r="Q39" s="108">
        <v>0.50473086171291603</v>
      </c>
      <c r="R39" s="97">
        <v>10559</v>
      </c>
      <c r="S39" s="97">
        <v>38</v>
      </c>
    </row>
    <row r="40" spans="1:19" x14ac:dyDescent="0.2">
      <c r="A40" s="12" t="s">
        <v>1</v>
      </c>
      <c r="B40" s="111" t="s">
        <v>4</v>
      </c>
      <c r="C40" s="106">
        <v>0.70339769053021517</v>
      </c>
      <c r="D40" s="106">
        <v>0.38436957760010798</v>
      </c>
      <c r="E40" s="107">
        <v>2.02060645283423</v>
      </c>
      <c r="F40" s="107">
        <v>0.95127428148461801</v>
      </c>
      <c r="G40" s="107">
        <v>4.2919802592196703</v>
      </c>
      <c r="H40" s="108">
        <v>6.7249408385650605E-2</v>
      </c>
      <c r="I40" s="97">
        <v>10762</v>
      </c>
      <c r="J40" s="97">
        <v>39</v>
      </c>
      <c r="K40" s="111" t="s">
        <v>19</v>
      </c>
      <c r="L40" s="106">
        <v>0.60945627946171177</v>
      </c>
      <c r="M40" s="106">
        <v>0.37473738578266202</v>
      </c>
      <c r="N40" s="107">
        <v>1.8394309904267401</v>
      </c>
      <c r="O40" s="107">
        <v>0.88248321858215695</v>
      </c>
      <c r="P40" s="107">
        <v>3.8340744586377902</v>
      </c>
      <c r="Q40" s="108">
        <v>0.103874011232575</v>
      </c>
      <c r="R40" s="97">
        <v>10762</v>
      </c>
      <c r="S40" s="97">
        <v>39</v>
      </c>
    </row>
    <row r="41" spans="1:19" s="2" customFormat="1" x14ac:dyDescent="0.2">
      <c r="A41" s="100" t="s">
        <v>1</v>
      </c>
      <c r="B41" s="112" t="s">
        <v>3</v>
      </c>
      <c r="C41" s="101">
        <v>0.44712484719624568</v>
      </c>
      <c r="D41" s="101">
        <v>0.161419253631918</v>
      </c>
      <c r="E41" s="102">
        <v>1.5638095243340899</v>
      </c>
      <c r="F41" s="102">
        <v>1.1396815954652499</v>
      </c>
      <c r="G41" s="102">
        <v>2.14577495866261</v>
      </c>
      <c r="H41" s="103">
        <v>5.6063207687326198E-3</v>
      </c>
      <c r="I41" s="104">
        <v>10423</v>
      </c>
      <c r="J41" s="104">
        <v>38</v>
      </c>
      <c r="K41" s="112" t="s">
        <v>19</v>
      </c>
      <c r="L41" s="101">
        <v>0.41100878787356626</v>
      </c>
      <c r="M41" s="101">
        <v>0.16318734951361399</v>
      </c>
      <c r="N41" s="102">
        <v>1.50833861158883</v>
      </c>
      <c r="O41" s="102">
        <v>1.0954524317038301</v>
      </c>
      <c r="P41" s="102">
        <v>2.0768454214585401</v>
      </c>
      <c r="Q41" s="103">
        <v>1.1781190504158E-2</v>
      </c>
      <c r="R41" s="104">
        <v>10423</v>
      </c>
      <c r="S41" s="104">
        <v>38</v>
      </c>
    </row>
    <row r="42" spans="1:19" x14ac:dyDescent="0.2">
      <c r="A42" s="12" t="s">
        <v>1</v>
      </c>
      <c r="B42" s="111" t="s">
        <v>2</v>
      </c>
      <c r="C42" s="106">
        <v>5.068895316041562E-2</v>
      </c>
      <c r="D42" s="106">
        <v>0.35168015101357503</v>
      </c>
      <c r="E42" s="107">
        <v>1.05199562247394</v>
      </c>
      <c r="F42" s="107">
        <v>0.528035648033083</v>
      </c>
      <c r="G42" s="107">
        <v>2.0958713560850302</v>
      </c>
      <c r="H42" s="108">
        <v>0.88539491226280398</v>
      </c>
      <c r="I42" s="97">
        <v>10692</v>
      </c>
      <c r="J42" s="97">
        <v>39</v>
      </c>
      <c r="K42" s="111" t="s">
        <v>19</v>
      </c>
      <c r="L42" s="106">
        <v>4.3929242059087929E-2</v>
      </c>
      <c r="M42" s="106">
        <v>0.35485661524206802</v>
      </c>
      <c r="N42" s="107">
        <v>1.0449084167046101</v>
      </c>
      <c r="O42" s="107">
        <v>0.52122318596961403</v>
      </c>
      <c r="P42" s="107">
        <v>2.0947525526306801</v>
      </c>
      <c r="Q42" s="108">
        <v>0.90147810984116905</v>
      </c>
      <c r="R42" s="97">
        <v>10692</v>
      </c>
      <c r="S42" s="97">
        <v>39</v>
      </c>
    </row>
    <row r="43" spans="1:19" x14ac:dyDescent="0.2">
      <c r="A43" s="12" t="s">
        <v>1</v>
      </c>
      <c r="B43" s="111" t="s">
        <v>0</v>
      </c>
      <c r="C43" s="106">
        <v>-0.22173973188911358</v>
      </c>
      <c r="D43" s="106">
        <v>0.36188367108457198</v>
      </c>
      <c r="E43" s="107">
        <v>0.80112384419266702</v>
      </c>
      <c r="F43" s="107">
        <v>0.394151983396761</v>
      </c>
      <c r="G43" s="107">
        <v>1.62830441243267</v>
      </c>
      <c r="H43" s="108">
        <v>0.54004985693999097</v>
      </c>
      <c r="I43" s="97">
        <v>10589</v>
      </c>
      <c r="J43" s="97">
        <v>37</v>
      </c>
      <c r="K43" s="111" t="s">
        <v>19</v>
      </c>
      <c r="L43" s="106">
        <v>-0.30375549236058663</v>
      </c>
      <c r="M43" s="106">
        <v>0.36299722153539099</v>
      </c>
      <c r="N43" s="107">
        <v>0.73804130112719202</v>
      </c>
      <c r="O43" s="107">
        <v>0.36232380476555798</v>
      </c>
      <c r="P43" s="107">
        <v>1.50336509775274</v>
      </c>
      <c r="Q43" s="108">
        <v>0.40270589974621102</v>
      </c>
      <c r="R43" s="97">
        <v>10589</v>
      </c>
      <c r="S43" s="97">
        <v>37</v>
      </c>
    </row>
    <row r="44" spans="1:19" x14ac:dyDescent="0.2">
      <c r="A44" s="113" t="s">
        <v>1</v>
      </c>
      <c r="B44" s="113" t="s">
        <v>188</v>
      </c>
      <c r="C44" s="114" t="s">
        <v>186</v>
      </c>
      <c r="D44" s="115" t="s">
        <v>186</v>
      </c>
      <c r="E44" s="115" t="s">
        <v>186</v>
      </c>
      <c r="F44" s="115" t="s">
        <v>186</v>
      </c>
      <c r="G44" s="115" t="s">
        <v>186</v>
      </c>
      <c r="H44" s="115" t="s">
        <v>186</v>
      </c>
      <c r="I44" s="115" t="s">
        <v>186</v>
      </c>
      <c r="J44" s="115" t="s">
        <v>186</v>
      </c>
      <c r="K44" s="115" t="s">
        <v>186</v>
      </c>
      <c r="L44" s="114" t="s">
        <v>186</v>
      </c>
      <c r="M44" s="115" t="s">
        <v>186</v>
      </c>
      <c r="N44" s="115" t="s">
        <v>186</v>
      </c>
      <c r="O44" s="115" t="s">
        <v>186</v>
      </c>
      <c r="P44" s="115" t="s">
        <v>186</v>
      </c>
      <c r="Q44" s="115" t="s">
        <v>186</v>
      </c>
      <c r="R44" s="115" t="s">
        <v>186</v>
      </c>
      <c r="S44" s="115" t="s">
        <v>186</v>
      </c>
    </row>
  </sheetData>
  <mergeCells count="6">
    <mergeCell ref="F4:G4"/>
    <mergeCell ref="F18:G18"/>
    <mergeCell ref="F32:G32"/>
    <mergeCell ref="O4:P4"/>
    <mergeCell ref="O18:P18"/>
    <mergeCell ref="O32:P3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8E644-4DB6-FE44-83C4-1B4327A3167D}">
  <dimension ref="A1:T72"/>
  <sheetViews>
    <sheetView workbookViewId="0">
      <selection activeCell="B13" sqref="B10:B13"/>
    </sheetView>
  </sheetViews>
  <sheetFormatPr baseColWidth="10" defaultColWidth="11.5" defaultRowHeight="15" x14ac:dyDescent="0.2"/>
  <sheetData>
    <row r="1" spans="1:19" ht="16" x14ac:dyDescent="0.2">
      <c r="A1" s="35" t="s">
        <v>2580</v>
      </c>
    </row>
    <row r="2" spans="1:19" ht="16" x14ac:dyDescent="0.2">
      <c r="A2" s="195" t="s">
        <v>2468</v>
      </c>
    </row>
    <row r="4" spans="1:19" x14ac:dyDescent="0.2">
      <c r="L4" s="155" t="s">
        <v>2466</v>
      </c>
      <c r="M4" s="153"/>
      <c r="N4" s="153"/>
      <c r="O4" s="153"/>
      <c r="P4" s="154"/>
    </row>
    <row r="5" spans="1:19" x14ac:dyDescent="0.2">
      <c r="A5" s="160" t="s">
        <v>17</v>
      </c>
      <c r="B5" s="161" t="s">
        <v>16</v>
      </c>
      <c r="C5" s="156" t="s">
        <v>15</v>
      </c>
      <c r="D5" s="156" t="s">
        <v>14</v>
      </c>
      <c r="E5" s="162" t="s">
        <v>13</v>
      </c>
      <c r="F5" s="266" t="s">
        <v>12</v>
      </c>
      <c r="G5" s="266"/>
      <c r="H5" s="163" t="s">
        <v>11</v>
      </c>
      <c r="I5" s="164" t="s">
        <v>23</v>
      </c>
      <c r="J5" s="164" t="s">
        <v>22</v>
      </c>
      <c r="K5" s="164" t="s">
        <v>21</v>
      </c>
      <c r="L5" s="156" t="s">
        <v>15</v>
      </c>
      <c r="M5" s="156" t="s">
        <v>14</v>
      </c>
      <c r="N5" s="162" t="s">
        <v>13</v>
      </c>
      <c r="O5" s="266" t="s">
        <v>12</v>
      </c>
      <c r="P5" s="266"/>
      <c r="Q5" s="163" t="s">
        <v>11</v>
      </c>
      <c r="R5" s="164" t="s">
        <v>23</v>
      </c>
      <c r="S5" s="165" t="s">
        <v>22</v>
      </c>
    </row>
    <row r="6" spans="1:19" s="2" customFormat="1" x14ac:dyDescent="0.2">
      <c r="A6" s="100" t="s">
        <v>20</v>
      </c>
      <c r="B6" s="112" t="s">
        <v>39</v>
      </c>
      <c r="C6" s="101">
        <v>0.24097862647376836</v>
      </c>
      <c r="D6" s="101">
        <v>0.116039184926803</v>
      </c>
      <c r="E6" s="102">
        <v>1.2724938373371599</v>
      </c>
      <c r="F6" s="102">
        <v>1.01363816418064</v>
      </c>
      <c r="G6" s="102">
        <v>1.5974542230954101</v>
      </c>
      <c r="H6" s="103">
        <v>3.7829215911969902E-2</v>
      </c>
      <c r="I6" s="104">
        <v>4188</v>
      </c>
      <c r="J6" s="104">
        <v>333</v>
      </c>
      <c r="K6" s="112" t="s">
        <v>2467</v>
      </c>
      <c r="L6" s="101">
        <v>0.10466286619798981</v>
      </c>
      <c r="M6" s="101">
        <v>0.113573669986617</v>
      </c>
      <c r="N6" s="102">
        <v>1.1103362153788501</v>
      </c>
      <c r="O6" s="102">
        <v>0.88875165266862699</v>
      </c>
      <c r="P6" s="102">
        <v>1.3871664907513901</v>
      </c>
      <c r="Q6" s="103">
        <v>0.35676771130980001</v>
      </c>
      <c r="R6" s="104">
        <v>4188</v>
      </c>
      <c r="S6" s="104">
        <v>333</v>
      </c>
    </row>
    <row r="7" spans="1:19" s="2" customFormat="1" x14ac:dyDescent="0.2">
      <c r="A7" s="100" t="s">
        <v>20</v>
      </c>
      <c r="B7" s="112" t="s">
        <v>38</v>
      </c>
      <c r="C7" s="101">
        <v>0.27522208089952527</v>
      </c>
      <c r="D7" s="101">
        <v>0.109561397832802</v>
      </c>
      <c r="E7" s="102">
        <v>1.31682308365215</v>
      </c>
      <c r="F7" s="102">
        <v>1.0623523902668599</v>
      </c>
      <c r="G7" s="102">
        <v>1.63224844178453</v>
      </c>
      <c r="H7" s="103">
        <v>1.20037136636031E-2</v>
      </c>
      <c r="I7" s="104">
        <v>4160</v>
      </c>
      <c r="J7" s="104">
        <v>328</v>
      </c>
      <c r="K7" s="112" t="s">
        <v>2467</v>
      </c>
      <c r="L7" s="101">
        <v>0.17841834226743758</v>
      </c>
      <c r="M7" s="101">
        <v>0.108219045685883</v>
      </c>
      <c r="N7" s="102">
        <v>1.1953252717367999</v>
      </c>
      <c r="O7" s="102">
        <v>0.966874000506598</v>
      </c>
      <c r="P7" s="102">
        <v>1.4777546034995599</v>
      </c>
      <c r="Q7" s="103">
        <v>9.9213652777134897E-2</v>
      </c>
      <c r="R7" s="104">
        <v>4160</v>
      </c>
      <c r="S7" s="104">
        <v>328</v>
      </c>
    </row>
    <row r="8" spans="1:19" x14ac:dyDescent="0.2">
      <c r="A8" s="12" t="s">
        <v>20</v>
      </c>
      <c r="B8" s="111" t="s">
        <v>37</v>
      </c>
      <c r="C8" s="106">
        <v>0.13176576917037755</v>
      </c>
      <c r="D8" s="106">
        <v>0.137593934738373</v>
      </c>
      <c r="E8" s="107">
        <v>1.1408410678194101</v>
      </c>
      <c r="F8" s="107">
        <v>0.87117414127570703</v>
      </c>
      <c r="G8" s="107">
        <v>1.49398183481141</v>
      </c>
      <c r="H8" s="108">
        <v>0.33824317229302397</v>
      </c>
      <c r="I8" s="97">
        <v>4155</v>
      </c>
      <c r="J8" s="97">
        <v>328</v>
      </c>
      <c r="K8" s="111" t="s">
        <v>2467</v>
      </c>
      <c r="L8" s="106">
        <v>0.14105337660398717</v>
      </c>
      <c r="M8" s="106">
        <v>0.13629253584006501</v>
      </c>
      <c r="N8" s="107">
        <v>1.1514861087624699</v>
      </c>
      <c r="O8" s="107">
        <v>0.881548651356584</v>
      </c>
      <c r="P8" s="107">
        <v>1.5040806388082399</v>
      </c>
      <c r="Q8" s="108">
        <v>0.30070111483499201</v>
      </c>
      <c r="R8" s="97">
        <v>4155</v>
      </c>
      <c r="S8" s="97">
        <v>328</v>
      </c>
    </row>
    <row r="9" spans="1:19" s="2" customFormat="1" x14ac:dyDescent="0.2">
      <c r="A9" s="100" t="s">
        <v>20</v>
      </c>
      <c r="B9" s="112" t="s">
        <v>7</v>
      </c>
      <c r="C9" s="101">
        <v>0.6798981480097519</v>
      </c>
      <c r="D9" s="101">
        <v>0.105553618383548</v>
      </c>
      <c r="E9" s="102">
        <v>1.9736766990929</v>
      </c>
      <c r="F9" s="102">
        <v>1.6048284335891201</v>
      </c>
      <c r="G9" s="102">
        <v>2.4272997854545499</v>
      </c>
      <c r="H9" s="103">
        <v>1.1848681956838501E-10</v>
      </c>
      <c r="I9" s="104">
        <v>4049</v>
      </c>
      <c r="J9" s="104">
        <v>324</v>
      </c>
      <c r="K9" s="112" t="s">
        <v>2467</v>
      </c>
      <c r="L9" s="101">
        <v>0.5477984053431566</v>
      </c>
      <c r="M9" s="101">
        <v>0.103858796727945</v>
      </c>
      <c r="N9" s="102">
        <v>1.72944129475854</v>
      </c>
      <c r="O9" s="102">
        <v>1.4109156667714999</v>
      </c>
      <c r="P9" s="102">
        <v>2.1198766605661898</v>
      </c>
      <c r="Q9" s="103">
        <v>1.3315219325880299E-7</v>
      </c>
      <c r="R9" s="104">
        <v>4049</v>
      </c>
      <c r="S9" s="104">
        <v>324</v>
      </c>
    </row>
    <row r="10" spans="1:19" s="2" customFormat="1" x14ac:dyDescent="0.2">
      <c r="A10" s="100" t="s">
        <v>20</v>
      </c>
      <c r="B10" s="112" t="s">
        <v>36</v>
      </c>
      <c r="C10" s="101">
        <v>0.17709439854307457</v>
      </c>
      <c r="D10" s="101">
        <v>5.7974843616945097E-2</v>
      </c>
      <c r="E10" s="102">
        <v>1.1937437754817399</v>
      </c>
      <c r="F10" s="102">
        <v>1.06552303592397</v>
      </c>
      <c r="G10" s="102">
        <v>1.3373940810821501</v>
      </c>
      <c r="H10" s="103">
        <v>2.2530332046548402E-3</v>
      </c>
      <c r="I10" s="104">
        <v>4105</v>
      </c>
      <c r="J10" s="104">
        <v>331</v>
      </c>
      <c r="K10" s="112" t="s">
        <v>2467</v>
      </c>
      <c r="L10" s="101">
        <v>0.17638371565623084</v>
      </c>
      <c r="M10" s="101">
        <v>5.8633958682455203E-2</v>
      </c>
      <c r="N10" s="102">
        <v>1.1928957036000101</v>
      </c>
      <c r="O10" s="102">
        <v>1.06339143474418</v>
      </c>
      <c r="P10" s="102">
        <v>1.33817154546642</v>
      </c>
      <c r="Q10" s="103">
        <v>2.6278476990420898E-3</v>
      </c>
      <c r="R10" s="104">
        <v>4105</v>
      </c>
      <c r="S10" s="104">
        <v>331</v>
      </c>
    </row>
    <row r="11" spans="1:19" x14ac:dyDescent="0.2">
      <c r="A11" s="12" t="s">
        <v>20</v>
      </c>
      <c r="B11" s="111" t="s">
        <v>10</v>
      </c>
      <c r="C11" s="106">
        <v>0.17511495982506192</v>
      </c>
      <c r="D11" s="106">
        <v>0.10370661894227701</v>
      </c>
      <c r="E11" s="107">
        <v>1.1913831699409401</v>
      </c>
      <c r="F11" s="107">
        <v>0.97224613636664703</v>
      </c>
      <c r="G11" s="107">
        <v>1.4599120577870499</v>
      </c>
      <c r="H11" s="108">
        <v>9.1303575708312101E-2</v>
      </c>
      <c r="I11" s="97">
        <v>4221</v>
      </c>
      <c r="J11" s="97">
        <v>337</v>
      </c>
      <c r="K11" s="111" t="s">
        <v>2467</v>
      </c>
      <c r="L11" s="106">
        <v>1.0865415773745293E-2</v>
      </c>
      <c r="M11" s="106">
        <v>0.102323510275824</v>
      </c>
      <c r="N11" s="107">
        <v>1.01092465877591</v>
      </c>
      <c r="O11" s="107">
        <v>0.82721968305076099</v>
      </c>
      <c r="P11" s="107">
        <v>1.2354259535414001</v>
      </c>
      <c r="Q11" s="108">
        <v>0.91543406895951995</v>
      </c>
      <c r="R11" s="97">
        <v>4221</v>
      </c>
      <c r="S11" s="97">
        <v>337</v>
      </c>
    </row>
    <row r="12" spans="1:19" x14ac:dyDescent="0.2">
      <c r="A12" s="12" t="s">
        <v>20</v>
      </c>
      <c r="B12" s="111" t="s">
        <v>35</v>
      </c>
      <c r="C12" s="106">
        <v>3.0225019250430123E-2</v>
      </c>
      <c r="D12" s="106">
        <v>0.16417337625326001</v>
      </c>
      <c r="E12" s="107">
        <v>1.0306864321501501</v>
      </c>
      <c r="F12" s="107">
        <v>0.74710548824363099</v>
      </c>
      <c r="G12" s="107">
        <v>1.4219069972512199</v>
      </c>
      <c r="H12" s="108">
        <v>0.85393165837834795</v>
      </c>
      <c r="I12" s="97">
        <v>4077</v>
      </c>
      <c r="J12" s="97">
        <v>330</v>
      </c>
      <c r="K12" s="111" t="s">
        <v>2467</v>
      </c>
      <c r="L12" s="106">
        <v>9.5391223265014966E-2</v>
      </c>
      <c r="M12" s="106">
        <v>0.16269225933135101</v>
      </c>
      <c r="N12" s="107">
        <v>1.1000891514192801</v>
      </c>
      <c r="O12" s="107">
        <v>0.79973108777514301</v>
      </c>
      <c r="P12" s="107">
        <v>1.5132538419097601</v>
      </c>
      <c r="Q12" s="108">
        <v>0.55765430795442394</v>
      </c>
      <c r="R12" s="97">
        <v>4077</v>
      </c>
      <c r="S12" s="97">
        <v>330</v>
      </c>
    </row>
    <row r="13" spans="1:19" s="2" customFormat="1" x14ac:dyDescent="0.2">
      <c r="A13" s="100" t="s">
        <v>20</v>
      </c>
      <c r="B13" s="112" t="s">
        <v>34</v>
      </c>
      <c r="C13" s="101">
        <v>0.36761880358322585</v>
      </c>
      <c r="D13" s="101">
        <v>0.15333875803372299</v>
      </c>
      <c r="E13" s="102">
        <v>1.44429137532799</v>
      </c>
      <c r="F13" s="102">
        <v>1.0693814081078299</v>
      </c>
      <c r="G13" s="102">
        <v>1.9506394641157601</v>
      </c>
      <c r="H13" s="103">
        <v>1.6510575033974299E-2</v>
      </c>
      <c r="I13" s="104">
        <v>4129</v>
      </c>
      <c r="J13" s="104">
        <v>332</v>
      </c>
      <c r="K13" s="112" t="s">
        <v>2467</v>
      </c>
      <c r="L13" s="101">
        <v>0.32128260179307294</v>
      </c>
      <c r="M13" s="101">
        <v>0.15591170009095701</v>
      </c>
      <c r="N13" s="102">
        <v>1.37889520409419</v>
      </c>
      <c r="O13" s="102">
        <v>1.0158251952516499</v>
      </c>
      <c r="P13" s="102">
        <v>1.8717314679352099</v>
      </c>
      <c r="Q13" s="103">
        <v>3.9334509837322902E-2</v>
      </c>
      <c r="R13" s="104">
        <v>4129</v>
      </c>
      <c r="S13" s="104">
        <v>332</v>
      </c>
    </row>
    <row r="14" spans="1:19" x14ac:dyDescent="0.2">
      <c r="A14" s="12" t="s">
        <v>20</v>
      </c>
      <c r="B14" s="111" t="s">
        <v>3</v>
      </c>
      <c r="C14" s="106">
        <v>5.5243450090214953E-2</v>
      </c>
      <c r="D14" s="106">
        <v>5.66147992262667E-2</v>
      </c>
      <c r="E14" s="107">
        <v>1.05679786089549</v>
      </c>
      <c r="F14" s="107">
        <v>0.94580437954826302</v>
      </c>
      <c r="G14" s="107">
        <v>1.1808168189353301</v>
      </c>
      <c r="H14" s="108">
        <v>0.32917471217795002</v>
      </c>
      <c r="I14" s="97">
        <v>4087</v>
      </c>
      <c r="J14" s="97">
        <v>322</v>
      </c>
      <c r="K14" s="111" t="s">
        <v>2467</v>
      </c>
      <c r="L14" s="106">
        <v>4.9499894758920748E-2</v>
      </c>
      <c r="M14" s="106">
        <v>5.5088671388707898E-2</v>
      </c>
      <c r="N14" s="107">
        <v>1.05074548163323</v>
      </c>
      <c r="O14" s="107">
        <v>0.94320472713047898</v>
      </c>
      <c r="P14" s="107">
        <v>1.1705476397807799</v>
      </c>
      <c r="Q14" s="108">
        <v>0.36889270042613098</v>
      </c>
      <c r="R14" s="97">
        <v>4087</v>
      </c>
      <c r="S14" s="97">
        <v>322</v>
      </c>
    </row>
    <row r="15" spans="1:19" x14ac:dyDescent="0.2">
      <c r="A15" s="12" t="s">
        <v>20</v>
      </c>
      <c r="B15" s="111" t="s">
        <v>33</v>
      </c>
      <c r="C15" s="106">
        <v>0.20225171999396438</v>
      </c>
      <c r="D15" s="106">
        <v>0.103904809186206</v>
      </c>
      <c r="E15" s="107">
        <v>1.2241561139011401</v>
      </c>
      <c r="F15" s="107">
        <v>0.998603011260629</v>
      </c>
      <c r="G15" s="107">
        <v>1.5006545887637199</v>
      </c>
      <c r="H15" s="108">
        <v>5.1593542708643102E-2</v>
      </c>
      <c r="I15" s="97">
        <v>4170</v>
      </c>
      <c r="J15" s="97">
        <v>332</v>
      </c>
      <c r="K15" s="111" t="s">
        <v>2467</v>
      </c>
      <c r="L15" s="106">
        <v>0.20798543191474045</v>
      </c>
      <c r="M15" s="106">
        <v>0.10445969233968801</v>
      </c>
      <c r="N15" s="107">
        <v>1.23119523326109</v>
      </c>
      <c r="O15" s="107">
        <v>1.00325347658127</v>
      </c>
      <c r="P15" s="107">
        <v>1.5109259402421999</v>
      </c>
      <c r="Q15" s="108">
        <v>4.6474378781366801E-2</v>
      </c>
      <c r="R15" s="97">
        <v>4170</v>
      </c>
      <c r="S15" s="97">
        <v>332</v>
      </c>
    </row>
    <row r="16" spans="1:19" x14ac:dyDescent="0.2">
      <c r="A16" s="12" t="s">
        <v>20</v>
      </c>
      <c r="B16" s="111" t="s">
        <v>32</v>
      </c>
      <c r="C16" s="106">
        <v>-4.7192462151606093E-2</v>
      </c>
      <c r="D16" s="106">
        <v>0.17377411913315599</v>
      </c>
      <c r="E16" s="107">
        <v>0.953903789546377</v>
      </c>
      <c r="F16" s="107">
        <v>0.67855924915447197</v>
      </c>
      <c r="G16" s="107">
        <v>1.34097713772934</v>
      </c>
      <c r="H16" s="108">
        <v>0.78594990520115204</v>
      </c>
      <c r="I16" s="97">
        <v>4129</v>
      </c>
      <c r="J16" s="97">
        <v>332</v>
      </c>
      <c r="K16" s="111" t="s">
        <v>2467</v>
      </c>
      <c r="L16" s="106">
        <v>-4.0967055403883637E-2</v>
      </c>
      <c r="M16" s="106">
        <v>0.17456690404689901</v>
      </c>
      <c r="N16" s="107">
        <v>0.95986075165170504</v>
      </c>
      <c r="O16" s="107">
        <v>0.68173660669547698</v>
      </c>
      <c r="P16" s="107">
        <v>1.3514495972678799</v>
      </c>
      <c r="Q16" s="108">
        <v>0.81445847097333102</v>
      </c>
      <c r="R16" s="97">
        <v>4129</v>
      </c>
      <c r="S16" s="97">
        <v>332</v>
      </c>
    </row>
    <row r="17" spans="1:20" x14ac:dyDescent="0.2">
      <c r="A17" s="12" t="s">
        <v>20</v>
      </c>
      <c r="B17" s="111" t="s">
        <v>31</v>
      </c>
      <c r="C17" s="106">
        <v>-7.1281679579231908E-3</v>
      </c>
      <c r="D17" s="106">
        <v>0.13566201931894001</v>
      </c>
      <c r="E17" s="107">
        <v>0.99289717717408699</v>
      </c>
      <c r="F17" s="107">
        <v>0.76107692510570202</v>
      </c>
      <c r="G17" s="107">
        <v>1.2953287268607601</v>
      </c>
      <c r="H17" s="108">
        <v>0.95809557267031897</v>
      </c>
      <c r="I17" s="97">
        <v>4117</v>
      </c>
      <c r="J17" s="97">
        <v>325</v>
      </c>
      <c r="K17" s="111" t="s">
        <v>2467</v>
      </c>
      <c r="L17" s="106">
        <v>-5.9150407243842081E-2</v>
      </c>
      <c r="M17" s="106">
        <v>0.13529236252070401</v>
      </c>
      <c r="N17" s="107">
        <v>0.94256498989278104</v>
      </c>
      <c r="O17" s="107">
        <v>0.72301987522795197</v>
      </c>
      <c r="P17" s="107">
        <v>1.22877501796403</v>
      </c>
      <c r="Q17" s="108">
        <v>0.66196316694375901</v>
      </c>
      <c r="R17" s="97">
        <v>4117</v>
      </c>
      <c r="S17" s="97">
        <v>325</v>
      </c>
    </row>
    <row r="18" spans="1:20" x14ac:dyDescent="0.2">
      <c r="A18" s="12" t="s">
        <v>20</v>
      </c>
      <c r="B18" s="111" t="s">
        <v>30</v>
      </c>
      <c r="C18" s="106">
        <v>0.21011770895340109</v>
      </c>
      <c r="D18" s="106">
        <v>0.15100860125134999</v>
      </c>
      <c r="E18" s="107">
        <v>1.2338232834569001</v>
      </c>
      <c r="F18" s="107">
        <v>0.917728472972137</v>
      </c>
      <c r="G18" s="107">
        <v>1.6587911780378899</v>
      </c>
      <c r="H18" s="108">
        <v>0.16409545216908999</v>
      </c>
      <c r="I18" s="97">
        <v>4173</v>
      </c>
      <c r="J18" s="97">
        <v>333</v>
      </c>
      <c r="K18" s="111" t="s">
        <v>2467</v>
      </c>
      <c r="L18" s="106">
        <v>7.7562594834407306E-2</v>
      </c>
      <c r="M18" s="106">
        <v>0.152833687255852</v>
      </c>
      <c r="N18" s="107">
        <v>1.08064987344143</v>
      </c>
      <c r="O18" s="107">
        <v>0.80092663315349799</v>
      </c>
      <c r="P18" s="107">
        <v>1.45806632047055</v>
      </c>
      <c r="Q18" s="108">
        <v>0.61180633793726502</v>
      </c>
      <c r="R18" s="97">
        <v>4173</v>
      </c>
      <c r="S18" s="97">
        <v>333</v>
      </c>
    </row>
    <row r="19" spans="1:20" x14ac:dyDescent="0.2">
      <c r="A19" s="12" t="s">
        <v>20</v>
      </c>
      <c r="B19" s="12" t="s">
        <v>185</v>
      </c>
      <c r="C19" s="105" t="s">
        <v>186</v>
      </c>
      <c r="D19" s="106" t="s">
        <v>186</v>
      </c>
      <c r="E19" s="106" t="s">
        <v>186</v>
      </c>
      <c r="F19" s="106" t="s">
        <v>186</v>
      </c>
      <c r="G19" s="106" t="s">
        <v>186</v>
      </c>
      <c r="H19" s="106" t="s">
        <v>186</v>
      </c>
      <c r="I19" s="106" t="s">
        <v>186</v>
      </c>
      <c r="J19" s="106" t="s">
        <v>186</v>
      </c>
      <c r="K19" s="106" t="s">
        <v>186</v>
      </c>
      <c r="L19" s="105" t="s">
        <v>186</v>
      </c>
      <c r="M19" s="106" t="s">
        <v>186</v>
      </c>
      <c r="N19" s="106" t="s">
        <v>186</v>
      </c>
      <c r="O19" s="106" t="s">
        <v>186</v>
      </c>
      <c r="P19" s="106" t="s">
        <v>186</v>
      </c>
      <c r="Q19" s="106" t="s">
        <v>186</v>
      </c>
      <c r="R19" s="106" t="s">
        <v>186</v>
      </c>
      <c r="S19" s="106" t="s">
        <v>186</v>
      </c>
      <c r="T19" s="1"/>
    </row>
    <row r="20" spans="1:20" x14ac:dyDescent="0.2">
      <c r="A20" s="12" t="s">
        <v>20</v>
      </c>
      <c r="B20" s="111" t="s">
        <v>29</v>
      </c>
      <c r="C20" s="106">
        <v>0.11273306186588652</v>
      </c>
      <c r="D20" s="106">
        <v>0.109259903941193</v>
      </c>
      <c r="E20" s="107">
        <v>1.1193331003761899</v>
      </c>
      <c r="F20" s="107">
        <v>0.90356031284935601</v>
      </c>
      <c r="G20" s="107">
        <v>1.38663304682648</v>
      </c>
      <c r="H20" s="108">
        <v>0.30217142443183098</v>
      </c>
      <c r="I20" s="97">
        <v>4160</v>
      </c>
      <c r="J20" s="97">
        <v>328</v>
      </c>
      <c r="K20" s="111" t="s">
        <v>2467</v>
      </c>
      <c r="L20" s="106">
        <v>3.8324860587095388E-2</v>
      </c>
      <c r="M20" s="106">
        <v>0.107931611288261</v>
      </c>
      <c r="N20" s="107">
        <v>1.03906873053352</v>
      </c>
      <c r="O20" s="107">
        <v>0.84095492950256601</v>
      </c>
      <c r="P20" s="107">
        <v>1.2838545668686201</v>
      </c>
      <c r="Q20" s="108">
        <v>0.72252616081083099</v>
      </c>
      <c r="R20" s="97">
        <v>4160</v>
      </c>
      <c r="S20" s="97">
        <v>328</v>
      </c>
    </row>
    <row r="21" spans="1:20" x14ac:dyDescent="0.2">
      <c r="A21" s="12" t="s">
        <v>20</v>
      </c>
      <c r="B21" s="111" t="s">
        <v>28</v>
      </c>
      <c r="C21" s="106">
        <v>-2.6887850601569129E-2</v>
      </c>
      <c r="D21" s="106">
        <v>8.4933976577347706E-2</v>
      </c>
      <c r="E21" s="107">
        <v>0.97347040952347796</v>
      </c>
      <c r="F21" s="107">
        <v>0.824189015965896</v>
      </c>
      <c r="G21" s="107">
        <v>1.14979042411433</v>
      </c>
      <c r="H21" s="108">
        <v>0.75156720720971404</v>
      </c>
      <c r="I21" s="97">
        <v>4165</v>
      </c>
      <c r="J21" s="97">
        <v>332</v>
      </c>
      <c r="K21" s="111" t="s">
        <v>2467</v>
      </c>
      <c r="L21" s="106">
        <v>-4.8147178196794205E-2</v>
      </c>
      <c r="M21" s="106">
        <v>8.5341078841883397E-2</v>
      </c>
      <c r="N21" s="107">
        <v>0.95299351688802902</v>
      </c>
      <c r="O21" s="107">
        <v>0.80620871333658195</v>
      </c>
      <c r="P21" s="107">
        <v>1.1265031352389401</v>
      </c>
      <c r="Q21" s="108">
        <v>0.57263603642486904</v>
      </c>
      <c r="R21" s="97">
        <v>4165</v>
      </c>
      <c r="S21" s="97">
        <v>332</v>
      </c>
    </row>
    <row r="22" spans="1:20" x14ac:dyDescent="0.2">
      <c r="A22" s="12" t="s">
        <v>20</v>
      </c>
      <c r="B22" s="111" t="s">
        <v>27</v>
      </c>
      <c r="C22" s="106">
        <v>-1.2941047940852147E-2</v>
      </c>
      <c r="D22" s="106">
        <v>0.12541779587780799</v>
      </c>
      <c r="E22" s="107">
        <v>0.98714232737786201</v>
      </c>
      <c r="F22" s="107">
        <v>0.77201182414804803</v>
      </c>
      <c r="G22" s="107">
        <v>1.2622215671066099</v>
      </c>
      <c r="H22" s="108">
        <v>0.91781733003813903</v>
      </c>
      <c r="I22" s="97">
        <v>4141</v>
      </c>
      <c r="J22" s="97">
        <v>333</v>
      </c>
      <c r="K22" s="111" t="s">
        <v>2467</v>
      </c>
      <c r="L22" s="106">
        <v>-4.8134179597746553E-2</v>
      </c>
      <c r="M22" s="106">
        <v>0.12312908509846</v>
      </c>
      <c r="N22" s="107">
        <v>0.95300590454916101</v>
      </c>
      <c r="O22" s="107">
        <v>0.74866567738531997</v>
      </c>
      <c r="P22" s="107">
        <v>1.2131185942401901</v>
      </c>
      <c r="Q22" s="108">
        <v>0.69585302233209201</v>
      </c>
      <c r="R22" s="97">
        <v>4141</v>
      </c>
      <c r="S22" s="97">
        <v>333</v>
      </c>
    </row>
    <row r="23" spans="1:20" x14ac:dyDescent="0.2">
      <c r="A23" s="12" t="s">
        <v>20</v>
      </c>
      <c r="B23" s="111" t="s">
        <v>26</v>
      </c>
      <c r="C23" s="106">
        <v>4.1712029406126994E-3</v>
      </c>
      <c r="D23" s="106">
        <v>9.7583483588464304E-2</v>
      </c>
      <c r="E23" s="107">
        <v>1.00417991451597</v>
      </c>
      <c r="F23" s="107">
        <v>0.82936999225575503</v>
      </c>
      <c r="G23" s="107">
        <v>1.2158352847740299</v>
      </c>
      <c r="H23" s="108">
        <v>0.96590483255878801</v>
      </c>
      <c r="I23" s="97">
        <v>4160</v>
      </c>
      <c r="J23" s="97">
        <v>328</v>
      </c>
      <c r="K23" s="111" t="s">
        <v>2467</v>
      </c>
      <c r="L23" s="106">
        <v>4.1849158462441737E-3</v>
      </c>
      <c r="M23" s="106">
        <v>9.5897284173642905E-2</v>
      </c>
      <c r="N23" s="107">
        <v>1.0041936848347901</v>
      </c>
      <c r="O23" s="107">
        <v>0.83212691408059603</v>
      </c>
      <c r="P23" s="107">
        <v>1.2118403330052701</v>
      </c>
      <c r="Q23" s="108">
        <v>0.96519171274761795</v>
      </c>
      <c r="R23" s="97">
        <v>4160</v>
      </c>
      <c r="S23" s="97">
        <v>328</v>
      </c>
    </row>
    <row r="24" spans="1:20" x14ac:dyDescent="0.2">
      <c r="A24" s="12" t="s">
        <v>20</v>
      </c>
      <c r="B24" s="111" t="s">
        <v>25</v>
      </c>
      <c r="C24" s="106">
        <v>0.15491020914360354</v>
      </c>
      <c r="D24" s="106">
        <v>0.137305231575339</v>
      </c>
      <c r="E24" s="107">
        <v>1.16755312080374</v>
      </c>
      <c r="F24" s="107">
        <v>0.89207675512672802</v>
      </c>
      <c r="G24" s="107">
        <v>1.5280975342809999</v>
      </c>
      <c r="H24" s="108">
        <v>0.25922793959670498</v>
      </c>
      <c r="I24" s="97">
        <v>4061</v>
      </c>
      <c r="J24" s="97">
        <v>326</v>
      </c>
      <c r="K24" s="111" t="s">
        <v>2467</v>
      </c>
      <c r="L24" s="106">
        <v>9.9524394710896011E-2</v>
      </c>
      <c r="M24" s="106">
        <v>0.137442508852262</v>
      </c>
      <c r="N24" s="107">
        <v>1.1046454179168801</v>
      </c>
      <c r="O24" s="107">
        <v>0.84378464684654397</v>
      </c>
      <c r="P24" s="107">
        <v>1.44615276407924</v>
      </c>
      <c r="Q24" s="108">
        <v>0.468994187687438</v>
      </c>
      <c r="R24" s="97">
        <v>4061</v>
      </c>
      <c r="S24" s="97">
        <v>326</v>
      </c>
    </row>
    <row r="25" spans="1:20" s="2" customFormat="1" x14ac:dyDescent="0.2">
      <c r="A25" s="120" t="s">
        <v>20</v>
      </c>
      <c r="B25" s="119" t="s">
        <v>24</v>
      </c>
      <c r="C25" s="116">
        <v>-0.22790232168919702</v>
      </c>
      <c r="D25" s="116">
        <v>7.4524872086488503E-2</v>
      </c>
      <c r="E25" s="86">
        <v>0.79620202770639903</v>
      </c>
      <c r="F25" s="86">
        <v>0.68799866044155</v>
      </c>
      <c r="G25" s="86">
        <v>0.92142282445277801</v>
      </c>
      <c r="H25" s="117">
        <v>2.2276707236651401E-3</v>
      </c>
      <c r="I25" s="118">
        <v>4141</v>
      </c>
      <c r="J25" s="118">
        <v>333</v>
      </c>
      <c r="K25" s="119" t="s">
        <v>2467</v>
      </c>
      <c r="L25" s="116">
        <v>-0.17409937850567275</v>
      </c>
      <c r="M25" s="116">
        <v>7.4364788461264902E-2</v>
      </c>
      <c r="N25" s="86">
        <v>0.84021339435770603</v>
      </c>
      <c r="O25" s="86">
        <v>0.72625674257889306</v>
      </c>
      <c r="P25" s="86">
        <v>0.97205093828290401</v>
      </c>
      <c r="Q25" s="117">
        <v>1.92242657189606E-2</v>
      </c>
      <c r="R25" s="118">
        <v>4141</v>
      </c>
      <c r="S25" s="118">
        <v>333</v>
      </c>
    </row>
    <row r="26" spans="1:20" x14ac:dyDescent="0.2">
      <c r="A26" s="12"/>
      <c r="B26" s="12"/>
      <c r="C26" s="12"/>
      <c r="D26" s="12"/>
      <c r="E26" s="12"/>
      <c r="F26" s="12"/>
      <c r="G26" s="12"/>
      <c r="H26" s="12"/>
      <c r="I26" s="97"/>
      <c r="J26" s="97"/>
      <c r="K26" s="12"/>
      <c r="L26" s="12"/>
      <c r="M26" s="12"/>
      <c r="N26" s="12"/>
      <c r="O26" s="12"/>
      <c r="P26" s="12"/>
      <c r="Q26" s="12"/>
      <c r="R26" s="12"/>
      <c r="S26" s="12"/>
    </row>
    <row r="27" spans="1:20" x14ac:dyDescent="0.2">
      <c r="A27" s="160" t="s">
        <v>17</v>
      </c>
      <c r="B27" s="161" t="s">
        <v>16</v>
      </c>
      <c r="C27" s="156" t="s">
        <v>15</v>
      </c>
      <c r="D27" s="156" t="s">
        <v>14</v>
      </c>
      <c r="E27" s="162" t="s">
        <v>13</v>
      </c>
      <c r="F27" s="266" t="s">
        <v>12</v>
      </c>
      <c r="G27" s="266"/>
      <c r="H27" s="163" t="s">
        <v>11</v>
      </c>
      <c r="I27" s="164" t="s">
        <v>23</v>
      </c>
      <c r="J27" s="164" t="s">
        <v>22</v>
      </c>
      <c r="K27" s="164" t="s">
        <v>21</v>
      </c>
      <c r="L27" s="156" t="s">
        <v>15</v>
      </c>
      <c r="M27" s="156" t="s">
        <v>14</v>
      </c>
      <c r="N27" s="162" t="s">
        <v>13</v>
      </c>
      <c r="O27" s="266" t="s">
        <v>12</v>
      </c>
      <c r="P27" s="266"/>
      <c r="Q27" s="163" t="s">
        <v>11</v>
      </c>
      <c r="R27" s="164" t="s">
        <v>23</v>
      </c>
      <c r="S27" s="165" t="s">
        <v>22</v>
      </c>
    </row>
    <row r="28" spans="1:20" x14ac:dyDescent="0.2">
      <c r="A28" s="12" t="s">
        <v>18</v>
      </c>
      <c r="B28" s="111" t="s">
        <v>39</v>
      </c>
      <c r="C28" s="106">
        <v>4.3726931277829471E-2</v>
      </c>
      <c r="D28" s="106">
        <v>0.15622462861463801</v>
      </c>
      <c r="E28" s="107">
        <v>1.0446970418489101</v>
      </c>
      <c r="F28" s="107">
        <v>0.76915119469096904</v>
      </c>
      <c r="G28" s="107">
        <v>1.4189562686519199</v>
      </c>
      <c r="H28" s="108">
        <v>0.77955590814887799</v>
      </c>
      <c r="I28" s="97">
        <v>4038</v>
      </c>
      <c r="J28" s="97">
        <v>183</v>
      </c>
      <c r="K28" s="111" t="s">
        <v>2467</v>
      </c>
      <c r="L28" s="106">
        <v>-0.12990639216610075</v>
      </c>
      <c r="M28" s="106">
        <v>0.15450980368515199</v>
      </c>
      <c r="N28" s="107">
        <v>0.87817763137905003</v>
      </c>
      <c r="O28" s="107">
        <v>0.648729110239882</v>
      </c>
      <c r="P28" s="107">
        <v>1.1887796309454199</v>
      </c>
      <c r="Q28" s="108">
        <v>0.400479753998779</v>
      </c>
      <c r="R28" s="97">
        <v>4038</v>
      </c>
      <c r="S28" s="97">
        <v>183</v>
      </c>
    </row>
    <row r="29" spans="1:20" x14ac:dyDescent="0.2">
      <c r="A29" s="12" t="s">
        <v>18</v>
      </c>
      <c r="B29" s="111" t="s">
        <v>38</v>
      </c>
      <c r="C29" s="106">
        <v>0.20702717477402391</v>
      </c>
      <c r="D29" s="106">
        <v>0.14341590404694099</v>
      </c>
      <c r="E29" s="107">
        <v>1.2300159967333499</v>
      </c>
      <c r="F29" s="107">
        <v>0.92861334334509504</v>
      </c>
      <c r="G29" s="107">
        <v>1.6292457598875001</v>
      </c>
      <c r="H29" s="108">
        <v>0.148867273363435</v>
      </c>
      <c r="I29" s="97">
        <v>4011</v>
      </c>
      <c r="J29" s="97">
        <v>179</v>
      </c>
      <c r="K29" s="111" t="s">
        <v>2467</v>
      </c>
      <c r="L29" s="106">
        <v>8.6546379078530453E-2</v>
      </c>
      <c r="M29" s="106">
        <v>0.14313549010342899</v>
      </c>
      <c r="N29" s="107">
        <v>1.0904019383821899</v>
      </c>
      <c r="O29" s="107">
        <v>0.82366282263573498</v>
      </c>
      <c r="P29" s="107">
        <v>1.44352319244287</v>
      </c>
      <c r="Q29" s="108">
        <v>0.54541387527971497</v>
      </c>
      <c r="R29" s="97">
        <v>4011</v>
      </c>
      <c r="S29" s="97">
        <v>179</v>
      </c>
    </row>
    <row r="30" spans="1:20" x14ac:dyDescent="0.2">
      <c r="A30" s="12" t="s">
        <v>18</v>
      </c>
      <c r="B30" s="111" t="s">
        <v>37</v>
      </c>
      <c r="C30" s="106">
        <v>0.16385772423659453</v>
      </c>
      <c r="D30" s="106">
        <v>0.18490929839869999</v>
      </c>
      <c r="E30" s="107">
        <v>1.1780466956759601</v>
      </c>
      <c r="F30" s="107">
        <v>0.81991234244926103</v>
      </c>
      <c r="G30" s="107">
        <v>1.69261266765104</v>
      </c>
      <c r="H30" s="108">
        <v>0.37553568449025498</v>
      </c>
      <c r="I30" s="97">
        <v>4006</v>
      </c>
      <c r="J30" s="97">
        <v>179</v>
      </c>
      <c r="K30" s="111" t="s">
        <v>2467</v>
      </c>
      <c r="L30" s="106">
        <v>0.15207213150945253</v>
      </c>
      <c r="M30" s="106">
        <v>0.18296599105650599</v>
      </c>
      <c r="N30" s="107">
        <v>1.1642442120958201</v>
      </c>
      <c r="O30" s="107">
        <v>0.81339809772267002</v>
      </c>
      <c r="P30" s="107">
        <v>1.6664221236730301</v>
      </c>
      <c r="Q30" s="108">
        <v>0.40588905709978101</v>
      </c>
      <c r="R30" s="97">
        <v>4006</v>
      </c>
      <c r="S30" s="97">
        <v>179</v>
      </c>
    </row>
    <row r="31" spans="1:20" s="2" customFormat="1" x14ac:dyDescent="0.2">
      <c r="A31" s="100" t="s">
        <v>18</v>
      </c>
      <c r="B31" s="112" t="s">
        <v>7</v>
      </c>
      <c r="C31" s="101">
        <v>0.63226254008189708</v>
      </c>
      <c r="D31" s="101">
        <v>0.150728517599554</v>
      </c>
      <c r="E31" s="102">
        <v>1.88186355791117</v>
      </c>
      <c r="F31" s="102">
        <v>1.4005150639925901</v>
      </c>
      <c r="G31" s="102">
        <v>2.5286485962516099</v>
      </c>
      <c r="H31" s="103">
        <v>2.73219961154471E-5</v>
      </c>
      <c r="I31" s="104">
        <v>3902</v>
      </c>
      <c r="J31" s="104">
        <v>177</v>
      </c>
      <c r="K31" s="112" t="s">
        <v>2467</v>
      </c>
      <c r="L31" s="101">
        <v>0.46950365257612209</v>
      </c>
      <c r="M31" s="101">
        <v>0.149737960692401</v>
      </c>
      <c r="N31" s="102">
        <v>1.5992002372766301</v>
      </c>
      <c r="O31" s="102">
        <v>1.1924650559752401</v>
      </c>
      <c r="P31" s="102">
        <v>2.1446677922264601</v>
      </c>
      <c r="Q31" s="103">
        <v>1.7156034703586099E-3</v>
      </c>
      <c r="R31" s="104">
        <v>3902</v>
      </c>
      <c r="S31" s="104">
        <v>177</v>
      </c>
    </row>
    <row r="32" spans="1:20" x14ac:dyDescent="0.2">
      <c r="A32" s="12" t="s">
        <v>18</v>
      </c>
      <c r="B32" s="111" t="s">
        <v>36</v>
      </c>
      <c r="C32" s="106">
        <v>0.12682959284839065</v>
      </c>
      <c r="D32" s="106">
        <v>8.2482795522110602E-2</v>
      </c>
      <c r="E32" s="107">
        <v>1.1352235510861199</v>
      </c>
      <c r="F32" s="107">
        <v>0.96576599337875102</v>
      </c>
      <c r="G32" s="107">
        <v>1.3344148787346799</v>
      </c>
      <c r="H32" s="108">
        <v>0.12413444550821599</v>
      </c>
      <c r="I32" s="97">
        <v>3955</v>
      </c>
      <c r="J32" s="97">
        <v>181</v>
      </c>
      <c r="K32" s="111" t="s">
        <v>2467</v>
      </c>
      <c r="L32" s="106">
        <v>0.13566272894764736</v>
      </c>
      <c r="M32" s="106">
        <v>8.4272891315438705E-2</v>
      </c>
      <c r="N32" s="107">
        <v>1.1452955534112901</v>
      </c>
      <c r="O32" s="107">
        <v>0.97092203812620204</v>
      </c>
      <c r="P32" s="107">
        <v>1.35098581879462</v>
      </c>
      <c r="Q32" s="108">
        <v>0.107440933091529</v>
      </c>
      <c r="R32" s="97">
        <v>3955</v>
      </c>
      <c r="S32" s="97">
        <v>181</v>
      </c>
    </row>
    <row r="33" spans="1:19" x14ac:dyDescent="0.2">
      <c r="A33" s="12" t="s">
        <v>18</v>
      </c>
      <c r="B33" s="111" t="s">
        <v>10</v>
      </c>
      <c r="C33" s="106">
        <v>-8.0826939681541407E-2</v>
      </c>
      <c r="D33" s="106">
        <v>0.15003125265772799</v>
      </c>
      <c r="E33" s="107">
        <v>0.922353300389119</v>
      </c>
      <c r="F33" s="107">
        <v>0.68736983810022201</v>
      </c>
      <c r="G33" s="107">
        <v>1.23766793883478</v>
      </c>
      <c r="H33" s="108">
        <v>0.590070396946063</v>
      </c>
      <c r="I33" s="97">
        <v>4070</v>
      </c>
      <c r="J33" s="97">
        <v>186</v>
      </c>
      <c r="K33" s="111" t="s">
        <v>2467</v>
      </c>
      <c r="L33" s="106">
        <v>-0.2936278591566871</v>
      </c>
      <c r="M33" s="106">
        <v>0.14879006088994101</v>
      </c>
      <c r="N33" s="107">
        <v>0.74555389087794399</v>
      </c>
      <c r="O33" s="107">
        <v>0.55696603350251195</v>
      </c>
      <c r="P33" s="107">
        <v>0.99799731180686801</v>
      </c>
      <c r="Q33" s="108">
        <v>4.8445759087715201E-2</v>
      </c>
      <c r="R33" s="97">
        <v>4070</v>
      </c>
      <c r="S33" s="97">
        <v>186</v>
      </c>
    </row>
    <row r="34" spans="1:19" x14ac:dyDescent="0.2">
      <c r="A34" s="12" t="s">
        <v>18</v>
      </c>
      <c r="B34" s="111" t="s">
        <v>35</v>
      </c>
      <c r="C34" s="106">
        <v>-0.12875416067986525</v>
      </c>
      <c r="D34" s="106">
        <v>0.225705261277696</v>
      </c>
      <c r="E34" s="107">
        <v>0.87919007847112796</v>
      </c>
      <c r="F34" s="107">
        <v>0.56488768941315504</v>
      </c>
      <c r="G34" s="107">
        <v>1.3683696928943301</v>
      </c>
      <c r="H34" s="108">
        <v>0.56837073968545104</v>
      </c>
      <c r="I34" s="97">
        <v>3931</v>
      </c>
      <c r="J34" s="97">
        <v>184</v>
      </c>
      <c r="K34" s="111" t="s">
        <v>2467</v>
      </c>
      <c r="L34" s="106">
        <v>-3.1057162501850043E-2</v>
      </c>
      <c r="M34" s="106">
        <v>0.223740309358339</v>
      </c>
      <c r="N34" s="107">
        <v>0.96942015701066198</v>
      </c>
      <c r="O34" s="107">
        <v>0.62526475296739803</v>
      </c>
      <c r="P34" s="107">
        <v>1.5030040256684201</v>
      </c>
      <c r="Q34" s="108">
        <v>0.88960110341330201</v>
      </c>
      <c r="R34" s="97">
        <v>3931</v>
      </c>
      <c r="S34" s="97">
        <v>184</v>
      </c>
    </row>
    <row r="35" spans="1:19" x14ac:dyDescent="0.2">
      <c r="A35" s="12" t="s">
        <v>18</v>
      </c>
      <c r="B35" s="111" t="s">
        <v>34</v>
      </c>
      <c r="C35" s="106">
        <v>0.28504204020289425</v>
      </c>
      <c r="D35" s="106">
        <v>0.208517153043971</v>
      </c>
      <c r="E35" s="107">
        <v>1.3298179327620501</v>
      </c>
      <c r="F35" s="107">
        <v>0.88369431545225396</v>
      </c>
      <c r="G35" s="107">
        <v>2.0011622835782501</v>
      </c>
      <c r="H35" s="108">
        <v>0.17162667043478</v>
      </c>
      <c r="I35" s="97">
        <v>3979</v>
      </c>
      <c r="J35" s="97">
        <v>182</v>
      </c>
      <c r="K35" s="111" t="s">
        <v>2467</v>
      </c>
      <c r="L35" s="106">
        <v>0.20954094539603765</v>
      </c>
      <c r="M35" s="106">
        <v>0.211660593663407</v>
      </c>
      <c r="N35" s="107">
        <v>1.2331118643308101</v>
      </c>
      <c r="O35" s="107">
        <v>0.81439791088996605</v>
      </c>
      <c r="P35" s="107">
        <v>1.8671031072412201</v>
      </c>
      <c r="Q35" s="108">
        <v>0.32218114462385</v>
      </c>
      <c r="R35" s="97">
        <v>3979</v>
      </c>
      <c r="S35" s="97">
        <v>182</v>
      </c>
    </row>
    <row r="36" spans="1:19" x14ac:dyDescent="0.2">
      <c r="A36" s="12" t="s">
        <v>18</v>
      </c>
      <c r="B36" s="111" t="s">
        <v>3</v>
      </c>
      <c r="C36" s="106">
        <v>-1.1927114817406147E-2</v>
      </c>
      <c r="D36" s="106">
        <v>7.8071124244347506E-2</v>
      </c>
      <c r="E36" s="107">
        <v>0.98814373127364397</v>
      </c>
      <c r="F36" s="107">
        <v>0.84794143525379195</v>
      </c>
      <c r="G36" s="107">
        <v>1.1515276799312799</v>
      </c>
      <c r="H36" s="108">
        <v>0.87857774566967095</v>
      </c>
      <c r="I36" s="97">
        <v>3944</v>
      </c>
      <c r="J36" s="97">
        <v>179</v>
      </c>
      <c r="K36" s="111" t="s">
        <v>2467</v>
      </c>
      <c r="L36" s="106">
        <v>-2.3838523351010433E-2</v>
      </c>
      <c r="M36" s="106">
        <v>7.5254209415287598E-2</v>
      </c>
      <c r="N36" s="107">
        <v>0.97644336983164504</v>
      </c>
      <c r="O36" s="107">
        <v>0.84254006359863698</v>
      </c>
      <c r="P36" s="107">
        <v>1.13162767645239</v>
      </c>
      <c r="Q36" s="108">
        <v>0.75141563427677505</v>
      </c>
      <c r="R36" s="97">
        <v>3944</v>
      </c>
      <c r="S36" s="97">
        <v>179</v>
      </c>
    </row>
    <row r="37" spans="1:19" x14ac:dyDescent="0.2">
      <c r="A37" s="12" t="s">
        <v>18</v>
      </c>
      <c r="B37" s="111" t="s">
        <v>33</v>
      </c>
      <c r="C37" s="106">
        <v>0.13116926997657996</v>
      </c>
      <c r="D37" s="106">
        <v>0.140820557333418</v>
      </c>
      <c r="E37" s="107">
        <v>1.1401607599639201</v>
      </c>
      <c r="F37" s="107">
        <v>0.86516593951697995</v>
      </c>
      <c r="G37" s="107">
        <v>1.5025632646695299</v>
      </c>
      <c r="H37" s="108">
        <v>0.351613633697134</v>
      </c>
      <c r="I37" s="97">
        <v>4019</v>
      </c>
      <c r="J37" s="97">
        <v>181</v>
      </c>
      <c r="K37" s="111" t="s">
        <v>2467</v>
      </c>
      <c r="L37" s="106">
        <v>0.11561734549750464</v>
      </c>
      <c r="M37" s="106">
        <v>0.14038623191592101</v>
      </c>
      <c r="N37" s="107">
        <v>1.1225662349130501</v>
      </c>
      <c r="O37" s="107">
        <v>0.85254045606703099</v>
      </c>
      <c r="P37" s="107">
        <v>1.4781174814626901</v>
      </c>
      <c r="Q37" s="108">
        <v>0.41018612848410901</v>
      </c>
      <c r="R37" s="97">
        <v>4019</v>
      </c>
      <c r="S37" s="97">
        <v>181</v>
      </c>
    </row>
    <row r="38" spans="1:19" x14ac:dyDescent="0.2">
      <c r="A38" s="12" t="s">
        <v>18</v>
      </c>
      <c r="B38" s="111" t="s">
        <v>32</v>
      </c>
      <c r="C38" s="106">
        <v>-0.37836762536254326</v>
      </c>
      <c r="D38" s="106">
        <v>0.24090761309688499</v>
      </c>
      <c r="E38" s="107">
        <v>0.68497863885286903</v>
      </c>
      <c r="F38" s="107">
        <v>0.42718509823282103</v>
      </c>
      <c r="G38" s="107">
        <v>1.09834293758302</v>
      </c>
      <c r="H38" s="108">
        <v>0.116277395855881</v>
      </c>
      <c r="I38" s="97">
        <v>3979</v>
      </c>
      <c r="J38" s="97">
        <v>182</v>
      </c>
      <c r="K38" s="111" t="s">
        <v>2467</v>
      </c>
      <c r="L38" s="106">
        <v>-0.3986613625056622</v>
      </c>
      <c r="M38" s="106">
        <v>0.24206995189265301</v>
      </c>
      <c r="N38" s="107">
        <v>0.671217962440667</v>
      </c>
      <c r="O38" s="107">
        <v>0.41765073677000902</v>
      </c>
      <c r="P38" s="107">
        <v>1.0787328105471501</v>
      </c>
      <c r="Q38" s="108">
        <v>9.9581694293066E-2</v>
      </c>
      <c r="R38" s="97">
        <v>3979</v>
      </c>
      <c r="S38" s="97">
        <v>182</v>
      </c>
    </row>
    <row r="39" spans="1:19" x14ac:dyDescent="0.2">
      <c r="A39" s="12" t="s">
        <v>18</v>
      </c>
      <c r="B39" s="111" t="s">
        <v>31</v>
      </c>
      <c r="C39" s="106">
        <v>-0.20626940384354614</v>
      </c>
      <c r="D39" s="106">
        <v>0.18816874544183801</v>
      </c>
      <c r="E39" s="107">
        <v>0.81361385605487702</v>
      </c>
      <c r="F39" s="107">
        <v>0.56266358419559503</v>
      </c>
      <c r="G39" s="107">
        <v>1.1764889809082899</v>
      </c>
      <c r="H39" s="108">
        <v>0.27299399151791898</v>
      </c>
      <c r="I39" s="97">
        <v>3971</v>
      </c>
      <c r="J39" s="97">
        <v>179</v>
      </c>
      <c r="K39" s="111" t="s">
        <v>2467</v>
      </c>
      <c r="L39" s="106">
        <v>-0.29302899296282992</v>
      </c>
      <c r="M39" s="106">
        <v>0.188112402612264</v>
      </c>
      <c r="N39" s="107">
        <v>0.74600051161857295</v>
      </c>
      <c r="O39" s="107">
        <v>0.51596180888093102</v>
      </c>
      <c r="P39" s="107">
        <v>1.0786006905088501</v>
      </c>
      <c r="Q39" s="108">
        <v>0.119296433670961</v>
      </c>
      <c r="R39" s="97">
        <v>3971</v>
      </c>
      <c r="S39" s="97">
        <v>179</v>
      </c>
    </row>
    <row r="40" spans="1:19" x14ac:dyDescent="0.2">
      <c r="A40" s="12" t="s">
        <v>18</v>
      </c>
      <c r="B40" s="111" t="s">
        <v>30</v>
      </c>
      <c r="C40" s="106">
        <v>-0.12390690541065986</v>
      </c>
      <c r="D40" s="106">
        <v>0.214394562355989</v>
      </c>
      <c r="E40" s="107">
        <v>0.883462082594339</v>
      </c>
      <c r="F40" s="107">
        <v>0.58035660427163105</v>
      </c>
      <c r="G40" s="107">
        <v>1.34487183507024</v>
      </c>
      <c r="H40" s="108">
        <v>0.56330553523652505</v>
      </c>
      <c r="I40" s="97">
        <v>4024</v>
      </c>
      <c r="J40" s="97">
        <v>184</v>
      </c>
      <c r="K40" s="111" t="s">
        <v>2467</v>
      </c>
      <c r="L40" s="106">
        <v>-0.3476385759394191</v>
      </c>
      <c r="M40" s="106">
        <v>0.21785240691826999</v>
      </c>
      <c r="N40" s="107">
        <v>0.70635412346086701</v>
      </c>
      <c r="O40" s="107">
        <v>0.46087821305437798</v>
      </c>
      <c r="P40" s="107">
        <v>1.08257698801505</v>
      </c>
      <c r="Q40" s="108">
        <v>0.110544007843616</v>
      </c>
      <c r="R40" s="97">
        <v>4024</v>
      </c>
      <c r="S40" s="97">
        <v>184</v>
      </c>
    </row>
    <row r="41" spans="1:19" x14ac:dyDescent="0.2">
      <c r="A41" s="12" t="s">
        <v>18</v>
      </c>
      <c r="B41" s="12" t="s">
        <v>185</v>
      </c>
      <c r="C41" s="105" t="s">
        <v>186</v>
      </c>
      <c r="D41" s="106" t="s">
        <v>186</v>
      </c>
      <c r="E41" s="106" t="s">
        <v>186</v>
      </c>
      <c r="F41" s="106" t="s">
        <v>186</v>
      </c>
      <c r="G41" s="106" t="s">
        <v>186</v>
      </c>
      <c r="H41" s="106" t="s">
        <v>186</v>
      </c>
      <c r="I41" s="106" t="s">
        <v>186</v>
      </c>
      <c r="J41" s="106" t="s">
        <v>186</v>
      </c>
      <c r="K41" s="12" t="s">
        <v>186</v>
      </c>
      <c r="L41" s="121"/>
      <c r="M41" s="12"/>
      <c r="N41" s="12"/>
      <c r="O41" s="12"/>
      <c r="P41" s="12"/>
      <c r="Q41" s="12"/>
      <c r="R41" s="12"/>
      <c r="S41" s="12"/>
    </row>
    <row r="42" spans="1:19" x14ac:dyDescent="0.2">
      <c r="A42" s="12" t="s">
        <v>18</v>
      </c>
      <c r="B42" s="111" t="s">
        <v>29</v>
      </c>
      <c r="C42" s="106">
        <v>-2.6287808844003991E-2</v>
      </c>
      <c r="D42" s="106">
        <v>0.15210994966365901</v>
      </c>
      <c r="E42" s="107">
        <v>0.97405470770306801</v>
      </c>
      <c r="F42" s="107">
        <v>0.72294810679987598</v>
      </c>
      <c r="G42" s="107">
        <v>1.3123799131286</v>
      </c>
      <c r="H42" s="108">
        <v>0.86279205107841195</v>
      </c>
      <c r="I42" s="97">
        <v>4011</v>
      </c>
      <c r="J42" s="97">
        <v>179</v>
      </c>
      <c r="K42" s="111" t="s">
        <v>2467</v>
      </c>
      <c r="L42" s="106">
        <v>-0.11291194888939907</v>
      </c>
      <c r="M42" s="106">
        <v>0.14966341312784401</v>
      </c>
      <c r="N42" s="107">
        <v>0.89322930648597199</v>
      </c>
      <c r="O42" s="107">
        <v>0.66614570856814903</v>
      </c>
      <c r="P42" s="107">
        <v>1.197723836847</v>
      </c>
      <c r="Q42" s="108">
        <v>0.45058552785838801</v>
      </c>
      <c r="R42" s="97">
        <v>4011</v>
      </c>
      <c r="S42" s="97">
        <v>179</v>
      </c>
    </row>
    <row r="43" spans="1:19" x14ac:dyDescent="0.2">
      <c r="A43" s="12" t="s">
        <v>18</v>
      </c>
      <c r="B43" s="111" t="s">
        <v>28</v>
      </c>
      <c r="C43" s="106">
        <v>-0.11156848381575031</v>
      </c>
      <c r="D43" s="106">
        <v>0.116501724879885</v>
      </c>
      <c r="E43" s="107">
        <v>0.89443013531717797</v>
      </c>
      <c r="F43" s="107">
        <v>0.71183604318156901</v>
      </c>
      <c r="G43" s="107">
        <v>1.12386170189958</v>
      </c>
      <c r="H43" s="108">
        <v>0.33823664927977998</v>
      </c>
      <c r="I43" s="97">
        <v>4015</v>
      </c>
      <c r="J43" s="97">
        <v>182</v>
      </c>
      <c r="K43" s="111" t="s">
        <v>2467</v>
      </c>
      <c r="L43" s="106">
        <v>-0.17553157721121887</v>
      </c>
      <c r="M43" s="106">
        <v>0.119345994878745</v>
      </c>
      <c r="N43" s="107">
        <v>0.83901090313065896</v>
      </c>
      <c r="O43" s="107">
        <v>0.66401839224992398</v>
      </c>
      <c r="P43" s="107">
        <v>1.0601201770736099</v>
      </c>
      <c r="Q43" s="108">
        <v>0.141350906544847</v>
      </c>
      <c r="R43" s="97">
        <v>4015</v>
      </c>
      <c r="S43" s="97">
        <v>182</v>
      </c>
    </row>
    <row r="44" spans="1:19" x14ac:dyDescent="0.2">
      <c r="A44" s="12" t="s">
        <v>18</v>
      </c>
      <c r="B44" s="111" t="s">
        <v>27</v>
      </c>
      <c r="C44" s="106">
        <v>-0.25370929746249105</v>
      </c>
      <c r="D44" s="106">
        <v>0.180322414956925</v>
      </c>
      <c r="E44" s="107">
        <v>0.77591733040090005</v>
      </c>
      <c r="F44" s="107">
        <v>0.54490994354687095</v>
      </c>
      <c r="G44" s="107">
        <v>1.1048572534714101</v>
      </c>
      <c r="H44" s="108">
        <v>0.15943452634439301</v>
      </c>
      <c r="I44" s="97">
        <v>3992</v>
      </c>
      <c r="J44" s="97">
        <v>184</v>
      </c>
      <c r="K44" s="111" t="s">
        <v>2467</v>
      </c>
      <c r="L44" s="106">
        <v>-0.28193648588718906</v>
      </c>
      <c r="M44" s="106">
        <v>0.17738040082065601</v>
      </c>
      <c r="N44" s="107">
        <v>0.75432159307839697</v>
      </c>
      <c r="O44" s="107">
        <v>0.53280717897143504</v>
      </c>
      <c r="P44" s="107">
        <v>1.06793055394405</v>
      </c>
      <c r="Q44" s="108">
        <v>0.111959841462522</v>
      </c>
      <c r="R44" s="97">
        <v>3992</v>
      </c>
      <c r="S44" s="97">
        <v>184</v>
      </c>
    </row>
    <row r="45" spans="1:19" x14ac:dyDescent="0.2">
      <c r="A45" s="12" t="s">
        <v>18</v>
      </c>
      <c r="B45" s="111" t="s">
        <v>26</v>
      </c>
      <c r="C45" s="106">
        <v>-8.3457082897257076E-2</v>
      </c>
      <c r="D45" s="106">
        <v>0.13862567919034299</v>
      </c>
      <c r="E45" s="107">
        <v>0.91993056657869099</v>
      </c>
      <c r="F45" s="107">
        <v>0.70106236959594803</v>
      </c>
      <c r="G45" s="107">
        <v>1.20712832984251</v>
      </c>
      <c r="H45" s="108">
        <v>0.54715289445115001</v>
      </c>
      <c r="I45" s="97">
        <v>4011</v>
      </c>
      <c r="J45" s="97">
        <v>179</v>
      </c>
      <c r="K45" s="111" t="s">
        <v>2467</v>
      </c>
      <c r="L45" s="106">
        <v>-7.8616181565408297E-2</v>
      </c>
      <c r="M45" s="106">
        <v>0.136918149452146</v>
      </c>
      <c r="N45" s="107">
        <v>0.92439465607430205</v>
      </c>
      <c r="O45" s="107">
        <v>0.70682594929425702</v>
      </c>
      <c r="P45" s="107">
        <v>1.20893337466164</v>
      </c>
      <c r="Q45" s="108">
        <v>0.56584343941523596</v>
      </c>
      <c r="R45" s="97">
        <v>4011</v>
      </c>
      <c r="S45" s="97">
        <v>179</v>
      </c>
    </row>
    <row r="46" spans="1:19" x14ac:dyDescent="0.2">
      <c r="A46" s="12" t="s">
        <v>18</v>
      </c>
      <c r="B46" s="111" t="s">
        <v>25</v>
      </c>
      <c r="C46" s="106">
        <v>9.6350353647029457E-2</v>
      </c>
      <c r="D46" s="106">
        <v>0.18685029663189101</v>
      </c>
      <c r="E46" s="107">
        <v>1.1011447865122499</v>
      </c>
      <c r="F46" s="107">
        <v>0.76347912099044801</v>
      </c>
      <c r="G46" s="107">
        <v>1.5881506219713599</v>
      </c>
      <c r="H46" s="108">
        <v>0.60609515021144</v>
      </c>
      <c r="I46" s="97">
        <v>3913</v>
      </c>
      <c r="J46" s="97">
        <v>178</v>
      </c>
      <c r="K46" s="111" t="s">
        <v>2467</v>
      </c>
      <c r="L46" s="106">
        <v>6.4217794564180003E-2</v>
      </c>
      <c r="M46" s="106">
        <v>0.19080778910709301</v>
      </c>
      <c r="N46" s="107">
        <v>1.06632461317747</v>
      </c>
      <c r="O46" s="107">
        <v>0.73362402948689898</v>
      </c>
      <c r="P46" s="107">
        <v>1.5499058577229801</v>
      </c>
      <c r="Q46" s="108">
        <v>0.73645049069992596</v>
      </c>
      <c r="R46" s="97">
        <v>3913</v>
      </c>
      <c r="S46" s="97">
        <v>178</v>
      </c>
    </row>
    <row r="47" spans="1:19" x14ac:dyDescent="0.2">
      <c r="A47" s="113" t="s">
        <v>18</v>
      </c>
      <c r="B47" s="171" t="s">
        <v>24</v>
      </c>
      <c r="C47" s="115">
        <v>-0.12717966860158481</v>
      </c>
      <c r="D47" s="115">
        <v>0.100738656828244</v>
      </c>
      <c r="E47" s="172">
        <v>0.88057544662437803</v>
      </c>
      <c r="F47" s="172">
        <v>0.722799212777818</v>
      </c>
      <c r="G47" s="172">
        <v>1.07279186735373</v>
      </c>
      <c r="H47" s="173">
        <v>0.206779227362482</v>
      </c>
      <c r="I47" s="174">
        <v>3992</v>
      </c>
      <c r="J47" s="174">
        <v>184</v>
      </c>
      <c r="K47" s="171" t="s">
        <v>2467</v>
      </c>
      <c r="L47" s="115">
        <v>-6.1401065553476387E-2</v>
      </c>
      <c r="M47" s="115">
        <v>0.100027011447668</v>
      </c>
      <c r="N47" s="172">
        <v>0.94044598363990295</v>
      </c>
      <c r="O47" s="172">
        <v>0.77301996172755705</v>
      </c>
      <c r="P47" s="172">
        <v>1.1441342939810599</v>
      </c>
      <c r="Q47" s="173">
        <v>0.53931785859585102</v>
      </c>
      <c r="R47" s="174">
        <v>3992</v>
      </c>
      <c r="S47" s="174">
        <v>184</v>
      </c>
    </row>
    <row r="48" spans="1:19" x14ac:dyDescent="0.2">
      <c r="A48" s="12"/>
      <c r="B48" s="12"/>
      <c r="C48" s="12"/>
      <c r="D48" s="12"/>
      <c r="E48" s="12"/>
      <c r="F48" s="12"/>
      <c r="G48" s="12"/>
      <c r="H48" s="12"/>
      <c r="I48" s="12"/>
      <c r="J48" s="12"/>
      <c r="K48" s="12"/>
      <c r="L48" s="12"/>
      <c r="M48" s="12"/>
      <c r="N48" s="12"/>
      <c r="O48" s="12"/>
      <c r="P48" s="12"/>
      <c r="Q48" s="12"/>
      <c r="R48" s="12"/>
      <c r="S48" s="12"/>
    </row>
    <row r="49" spans="1:19" x14ac:dyDescent="0.2">
      <c r="A49" s="160" t="s">
        <v>17</v>
      </c>
      <c r="B49" s="161" t="s">
        <v>16</v>
      </c>
      <c r="C49" s="156" t="s">
        <v>15</v>
      </c>
      <c r="D49" s="156" t="s">
        <v>14</v>
      </c>
      <c r="E49" s="162" t="s">
        <v>13</v>
      </c>
      <c r="F49" s="266" t="s">
        <v>12</v>
      </c>
      <c r="G49" s="266"/>
      <c r="H49" s="163" t="s">
        <v>11</v>
      </c>
      <c r="I49" s="164" t="s">
        <v>23</v>
      </c>
      <c r="J49" s="164" t="s">
        <v>22</v>
      </c>
      <c r="K49" s="164" t="s">
        <v>21</v>
      </c>
      <c r="L49" s="156" t="s">
        <v>15</v>
      </c>
      <c r="M49" s="156" t="s">
        <v>14</v>
      </c>
      <c r="N49" s="162" t="s">
        <v>13</v>
      </c>
      <c r="O49" s="266" t="s">
        <v>12</v>
      </c>
      <c r="P49" s="266"/>
      <c r="Q49" s="163" t="s">
        <v>11</v>
      </c>
      <c r="R49" s="164" t="s">
        <v>23</v>
      </c>
      <c r="S49" s="165" t="s">
        <v>22</v>
      </c>
    </row>
    <row r="50" spans="1:19" x14ac:dyDescent="0.2">
      <c r="A50" s="12" t="s">
        <v>1</v>
      </c>
      <c r="B50" s="111" t="s">
        <v>39</v>
      </c>
      <c r="C50" s="106">
        <v>0.4176959790453631</v>
      </c>
      <c r="D50" s="106">
        <v>0.23790387465787399</v>
      </c>
      <c r="E50" s="107">
        <v>1.51845896087764</v>
      </c>
      <c r="F50" s="107">
        <v>0.95257441338454996</v>
      </c>
      <c r="G50" s="107">
        <v>2.4205118082872401</v>
      </c>
      <c r="H50" s="108">
        <v>7.9133797119224497E-2</v>
      </c>
      <c r="I50" s="97">
        <v>3934</v>
      </c>
      <c r="J50" s="97">
        <v>79</v>
      </c>
      <c r="K50" s="111" t="s">
        <v>2467</v>
      </c>
      <c r="L50" s="106">
        <v>0.24747167608276574</v>
      </c>
      <c r="M50" s="106">
        <v>0.232335727061629</v>
      </c>
      <c r="N50" s="107">
        <v>1.2807830850758699</v>
      </c>
      <c r="O50" s="107">
        <v>0.81228989834337495</v>
      </c>
      <c r="P50" s="107">
        <v>2.0194825940369401</v>
      </c>
      <c r="Q50" s="108">
        <v>0.286809465007479</v>
      </c>
      <c r="R50" s="97">
        <v>3934</v>
      </c>
      <c r="S50" s="97">
        <v>79</v>
      </c>
    </row>
    <row r="51" spans="1:19" s="2" customFormat="1" x14ac:dyDescent="0.2">
      <c r="A51" s="100" t="s">
        <v>1</v>
      </c>
      <c r="B51" s="112" t="s">
        <v>38</v>
      </c>
      <c r="C51" s="101">
        <v>0.60140399612109952</v>
      </c>
      <c r="D51" s="101">
        <v>0.248443694546613</v>
      </c>
      <c r="E51" s="102">
        <v>1.82467884484415</v>
      </c>
      <c r="F51" s="102">
        <v>1.1212714882802901</v>
      </c>
      <c r="G51" s="102">
        <v>2.9693548098045501</v>
      </c>
      <c r="H51" s="103">
        <v>1.5491282299784E-2</v>
      </c>
      <c r="I51" s="104">
        <v>3911</v>
      </c>
      <c r="J51" s="104">
        <v>79</v>
      </c>
      <c r="K51" s="112" t="s">
        <v>2467</v>
      </c>
      <c r="L51" s="101">
        <v>0.4513966951358665</v>
      </c>
      <c r="M51" s="101">
        <v>0.24218910792737</v>
      </c>
      <c r="N51" s="102">
        <v>1.5705041699018101</v>
      </c>
      <c r="O51" s="102">
        <v>0.97698377152530202</v>
      </c>
      <c r="P51" s="102">
        <v>2.5245898852835902</v>
      </c>
      <c r="Q51" s="103">
        <v>6.23471067978182E-2</v>
      </c>
      <c r="R51" s="104">
        <v>3911</v>
      </c>
      <c r="S51" s="104">
        <v>79</v>
      </c>
    </row>
    <row r="52" spans="1:19" x14ac:dyDescent="0.2">
      <c r="A52" s="12" t="s">
        <v>1</v>
      </c>
      <c r="B52" s="111" t="s">
        <v>37</v>
      </c>
      <c r="C52" s="106">
        <v>0.31690603774142734</v>
      </c>
      <c r="D52" s="106">
        <v>0.27511268461333499</v>
      </c>
      <c r="E52" s="107">
        <v>1.3728735675636401</v>
      </c>
      <c r="F52" s="107">
        <v>0.80067118641574098</v>
      </c>
      <c r="G52" s="107">
        <v>2.3540023226666702</v>
      </c>
      <c r="H52" s="108">
        <v>0.24935658682211401</v>
      </c>
      <c r="I52" s="97">
        <v>3906</v>
      </c>
      <c r="J52" s="97">
        <v>79</v>
      </c>
      <c r="K52" s="111" t="s">
        <v>2467</v>
      </c>
      <c r="L52" s="106">
        <v>0.28321395691760981</v>
      </c>
      <c r="M52" s="106">
        <v>0.27272567416431498</v>
      </c>
      <c r="N52" s="107">
        <v>1.3273891355249099</v>
      </c>
      <c r="O52" s="107">
        <v>0.77777457486494095</v>
      </c>
      <c r="P52" s="107">
        <v>2.2653889366537099</v>
      </c>
      <c r="Q52" s="108">
        <v>0.29905722242767202</v>
      </c>
      <c r="R52" s="97">
        <v>3906</v>
      </c>
      <c r="S52" s="97">
        <v>79</v>
      </c>
    </row>
    <row r="53" spans="1:19" s="2" customFormat="1" x14ac:dyDescent="0.2">
      <c r="A53" s="100" t="s">
        <v>1</v>
      </c>
      <c r="B53" s="112" t="s">
        <v>7</v>
      </c>
      <c r="C53" s="101">
        <v>0.892665950353006</v>
      </c>
      <c r="D53" s="101">
        <v>0.20573039488641301</v>
      </c>
      <c r="E53" s="102">
        <v>2.4416302473263598</v>
      </c>
      <c r="F53" s="102">
        <v>1.63140528702604</v>
      </c>
      <c r="G53" s="102">
        <v>3.6542472382975699</v>
      </c>
      <c r="H53" s="103">
        <v>1.43126929760184E-5</v>
      </c>
      <c r="I53" s="104">
        <v>3803</v>
      </c>
      <c r="J53" s="104">
        <v>78</v>
      </c>
      <c r="K53" s="112" t="s">
        <v>2467</v>
      </c>
      <c r="L53" s="101">
        <v>0.79076971896296333</v>
      </c>
      <c r="M53" s="101">
        <v>0.20742625974162601</v>
      </c>
      <c r="N53" s="102">
        <v>2.2050930751558</v>
      </c>
      <c r="O53" s="102">
        <v>1.4684709908887299</v>
      </c>
      <c r="P53" s="102">
        <v>3.3112233747003001</v>
      </c>
      <c r="Q53" s="103">
        <v>1.3768341492757699E-4</v>
      </c>
      <c r="R53" s="104">
        <v>3803</v>
      </c>
      <c r="S53" s="104">
        <v>78</v>
      </c>
    </row>
    <row r="54" spans="1:19" x14ac:dyDescent="0.2">
      <c r="A54" s="12" t="s">
        <v>1</v>
      </c>
      <c r="B54" s="111" t="s">
        <v>36</v>
      </c>
      <c r="C54" s="106">
        <v>0.20338864385384836</v>
      </c>
      <c r="D54" s="106">
        <v>0.11970748546330599</v>
      </c>
      <c r="E54" s="107">
        <v>1.22554867766474</v>
      </c>
      <c r="F54" s="107">
        <v>0.96924901548127296</v>
      </c>
      <c r="G54" s="107">
        <v>1.5496219622983201</v>
      </c>
      <c r="H54" s="108">
        <v>8.9310328632381794E-2</v>
      </c>
      <c r="I54" s="97">
        <v>3854</v>
      </c>
      <c r="J54" s="97">
        <v>80</v>
      </c>
      <c r="K54" s="111" t="s">
        <v>2467</v>
      </c>
      <c r="L54" s="106">
        <v>0.20122034413467244</v>
      </c>
      <c r="M54" s="106">
        <v>0.124648257967126</v>
      </c>
      <c r="N54" s="107">
        <v>1.22289419970304</v>
      </c>
      <c r="O54" s="107">
        <v>0.957829248718153</v>
      </c>
      <c r="P54" s="107">
        <v>1.5613119203330801</v>
      </c>
      <c r="Q54" s="108">
        <v>0.106461219924236</v>
      </c>
      <c r="R54" s="97">
        <v>3854</v>
      </c>
      <c r="S54" s="97">
        <v>80</v>
      </c>
    </row>
    <row r="55" spans="1:19" s="2" customFormat="1" x14ac:dyDescent="0.2">
      <c r="A55" s="100" t="s">
        <v>1</v>
      </c>
      <c r="B55" s="112" t="s">
        <v>10</v>
      </c>
      <c r="C55" s="101">
        <v>0.59022692170413238</v>
      </c>
      <c r="D55" s="101">
        <v>0.19011257541758</v>
      </c>
      <c r="E55" s="102">
        <v>1.80439782597363</v>
      </c>
      <c r="F55" s="102">
        <v>1.24310603914719</v>
      </c>
      <c r="G55" s="102">
        <v>2.6191261339313998</v>
      </c>
      <c r="H55" s="103">
        <v>1.90524920193454E-3</v>
      </c>
      <c r="I55" s="104">
        <v>3964</v>
      </c>
      <c r="J55" s="104">
        <v>80</v>
      </c>
      <c r="K55" s="112" t="s">
        <v>2467</v>
      </c>
      <c r="L55" s="101">
        <v>0.39933313816061133</v>
      </c>
      <c r="M55" s="101">
        <v>0.19601621392805399</v>
      </c>
      <c r="N55" s="102">
        <v>1.4908301883163699</v>
      </c>
      <c r="O55" s="102">
        <v>1.01526373425383</v>
      </c>
      <c r="P55" s="102">
        <v>2.18915989551118</v>
      </c>
      <c r="Q55" s="103">
        <v>4.1625452243187103E-2</v>
      </c>
      <c r="R55" s="104">
        <v>3964</v>
      </c>
      <c r="S55" s="104">
        <v>80</v>
      </c>
    </row>
    <row r="56" spans="1:19" x14ac:dyDescent="0.2">
      <c r="A56" s="12" t="s">
        <v>1</v>
      </c>
      <c r="B56" s="111" t="s">
        <v>35</v>
      </c>
      <c r="C56" s="106">
        <v>2.5056278089696155E-2</v>
      </c>
      <c r="D56" s="106">
        <v>0.34560739960135001</v>
      </c>
      <c r="E56" s="107">
        <v>1.02537282492448</v>
      </c>
      <c r="F56" s="107">
        <v>0.52083510561610102</v>
      </c>
      <c r="G56" s="107">
        <v>2.01866083671512</v>
      </c>
      <c r="H56" s="108">
        <v>0.94220460041573195</v>
      </c>
      <c r="I56" s="97">
        <v>3826</v>
      </c>
      <c r="J56" s="97">
        <v>79</v>
      </c>
      <c r="K56" s="111" t="s">
        <v>2467</v>
      </c>
      <c r="L56" s="106">
        <v>8.6509715325432085E-2</v>
      </c>
      <c r="M56" s="106">
        <v>0.34777037083068102</v>
      </c>
      <c r="N56" s="107">
        <v>1.0903619608876101</v>
      </c>
      <c r="O56" s="107">
        <v>0.55150317031746998</v>
      </c>
      <c r="P56" s="107">
        <v>2.1557250615011201</v>
      </c>
      <c r="Q56" s="108">
        <v>0.80355008668419603</v>
      </c>
      <c r="R56" s="97">
        <v>3826</v>
      </c>
      <c r="S56" s="97">
        <v>79</v>
      </c>
    </row>
    <row r="57" spans="1:19" x14ac:dyDescent="0.2">
      <c r="A57" s="12" t="s">
        <v>1</v>
      </c>
      <c r="B57" s="111" t="s">
        <v>34</v>
      </c>
      <c r="C57" s="106">
        <v>0.47308110464859782</v>
      </c>
      <c r="D57" s="106">
        <v>0.31376068282993003</v>
      </c>
      <c r="E57" s="107">
        <v>1.6049315451068</v>
      </c>
      <c r="F57" s="107">
        <v>0.86772664562722801</v>
      </c>
      <c r="G57" s="107">
        <v>2.9684524238817298</v>
      </c>
      <c r="H57" s="108">
        <v>0.131611640322714</v>
      </c>
      <c r="I57" s="97">
        <v>3877</v>
      </c>
      <c r="J57" s="97">
        <v>80</v>
      </c>
      <c r="K57" s="111" t="s">
        <v>2467</v>
      </c>
      <c r="L57" s="106">
        <v>0.39795142834043623</v>
      </c>
      <c r="M57" s="106">
        <v>0.323450088367222</v>
      </c>
      <c r="N57" s="107">
        <v>1.48877171603813</v>
      </c>
      <c r="O57" s="107">
        <v>0.78978138421752697</v>
      </c>
      <c r="P57" s="107">
        <v>2.8063984119745502</v>
      </c>
      <c r="Q57" s="108">
        <v>0.21857230340994499</v>
      </c>
      <c r="R57" s="97">
        <v>3877</v>
      </c>
      <c r="S57" s="97">
        <v>80</v>
      </c>
    </row>
    <row r="58" spans="1:19" x14ac:dyDescent="0.2">
      <c r="A58" s="12" t="s">
        <v>1</v>
      </c>
      <c r="B58" s="111" t="s">
        <v>3</v>
      </c>
      <c r="C58" s="106">
        <v>0.17232000003256046</v>
      </c>
      <c r="D58" s="106">
        <v>0.10783910235367899</v>
      </c>
      <c r="E58" s="107">
        <v>1.1880579509748099</v>
      </c>
      <c r="F58" s="107">
        <v>0.96171151055110704</v>
      </c>
      <c r="G58" s="107">
        <v>1.46767682344326</v>
      </c>
      <c r="H58" s="108">
        <v>0.110057187782897</v>
      </c>
      <c r="I58" s="97">
        <v>3840</v>
      </c>
      <c r="J58" s="97">
        <v>75</v>
      </c>
      <c r="K58" s="111" t="s">
        <v>2467</v>
      </c>
      <c r="L58" s="106">
        <v>0.16654190568975918</v>
      </c>
      <c r="M58" s="106">
        <v>0.10683896022683601</v>
      </c>
      <c r="N58" s="107">
        <v>1.1812130343801901</v>
      </c>
      <c r="O58" s="107">
        <v>0.95804683858790796</v>
      </c>
      <c r="P58" s="107">
        <v>1.45636327619031</v>
      </c>
      <c r="Q58" s="108">
        <v>0.11904076700086599</v>
      </c>
      <c r="R58" s="97">
        <v>3840</v>
      </c>
      <c r="S58" s="97">
        <v>75</v>
      </c>
    </row>
    <row r="59" spans="1:19" x14ac:dyDescent="0.2">
      <c r="A59" s="12" t="s">
        <v>1</v>
      </c>
      <c r="B59" s="111" t="s">
        <v>33</v>
      </c>
      <c r="C59" s="106">
        <v>0.21274387409974829</v>
      </c>
      <c r="D59" s="106">
        <v>0.210723218439403</v>
      </c>
      <c r="E59" s="107">
        <v>1.23706776556889</v>
      </c>
      <c r="F59" s="107">
        <v>0.81851296036693</v>
      </c>
      <c r="G59" s="107">
        <v>1.8696547650553601</v>
      </c>
      <c r="H59" s="108">
        <v>0.31269217204344701</v>
      </c>
      <c r="I59" s="97">
        <v>3918</v>
      </c>
      <c r="J59" s="97">
        <v>80</v>
      </c>
      <c r="K59" s="111" t="s">
        <v>2467</v>
      </c>
      <c r="L59" s="106">
        <v>0.22253502622265492</v>
      </c>
      <c r="M59" s="106">
        <v>0.21595660696989299</v>
      </c>
      <c r="N59" s="107">
        <v>1.24923957502786</v>
      </c>
      <c r="O59" s="107">
        <v>0.81813153955900797</v>
      </c>
      <c r="P59" s="107">
        <v>1.9075166282637099</v>
      </c>
      <c r="Q59" s="108">
        <v>0.30279329226789897</v>
      </c>
      <c r="R59" s="97">
        <v>3918</v>
      </c>
      <c r="S59" s="97">
        <v>80</v>
      </c>
    </row>
    <row r="60" spans="1:19" x14ac:dyDescent="0.2">
      <c r="A60" s="12" t="s">
        <v>1</v>
      </c>
      <c r="B60" s="111" t="s">
        <v>32</v>
      </c>
      <c r="C60" s="106">
        <v>0.21387751208260786</v>
      </c>
      <c r="D60" s="106">
        <v>0.34342997498167199</v>
      </c>
      <c r="E60" s="107">
        <v>1.2384709477753599</v>
      </c>
      <c r="F60" s="107">
        <v>0.63176810451593002</v>
      </c>
      <c r="G60" s="107">
        <v>2.4278058317914502</v>
      </c>
      <c r="H60" s="108">
        <v>0.53343638988267905</v>
      </c>
      <c r="I60" s="97">
        <v>3877</v>
      </c>
      <c r="J60" s="97">
        <v>80</v>
      </c>
      <c r="K60" s="111" t="s">
        <v>2467</v>
      </c>
      <c r="L60" s="106">
        <v>0.18823722270114762</v>
      </c>
      <c r="M60" s="106">
        <v>0.35067354360935299</v>
      </c>
      <c r="N60" s="107">
        <v>1.20711983761568</v>
      </c>
      <c r="O60" s="107">
        <v>0.60709481436830404</v>
      </c>
      <c r="P60" s="107">
        <v>2.40018242271021</v>
      </c>
      <c r="Q60" s="108">
        <v>0.59141431263259703</v>
      </c>
      <c r="R60" s="97">
        <v>3877</v>
      </c>
      <c r="S60" s="97">
        <v>80</v>
      </c>
    </row>
    <row r="61" spans="1:19" x14ac:dyDescent="0.2">
      <c r="A61" s="12" t="s">
        <v>1</v>
      </c>
      <c r="B61" s="111" t="s">
        <v>31</v>
      </c>
      <c r="C61" s="106">
        <v>0.19824960156582147</v>
      </c>
      <c r="D61" s="106">
        <v>0.27235817545558599</v>
      </c>
      <c r="E61" s="107">
        <v>1.21926668671823</v>
      </c>
      <c r="F61" s="107">
        <v>0.71493573786957298</v>
      </c>
      <c r="G61" s="107">
        <v>2.0793634652686102</v>
      </c>
      <c r="H61" s="108">
        <v>0.46667461066564597</v>
      </c>
      <c r="I61" s="97">
        <v>3871</v>
      </c>
      <c r="J61" s="97">
        <v>79</v>
      </c>
      <c r="K61" s="111" t="s">
        <v>2467</v>
      </c>
      <c r="L61" s="106">
        <v>0.12439472841997495</v>
      </c>
      <c r="M61" s="106">
        <v>0.27343410188624201</v>
      </c>
      <c r="N61" s="107">
        <v>1.13246279803692</v>
      </c>
      <c r="O61" s="107">
        <v>0.66263811482020096</v>
      </c>
      <c r="P61" s="107">
        <v>1.9354032921658799</v>
      </c>
      <c r="Q61" s="108">
        <v>0.64915604084717804</v>
      </c>
      <c r="R61" s="97">
        <v>3871</v>
      </c>
      <c r="S61" s="97">
        <v>79</v>
      </c>
    </row>
    <row r="62" spans="1:19" s="2" customFormat="1" x14ac:dyDescent="0.2">
      <c r="A62" s="100" t="s">
        <v>1</v>
      </c>
      <c r="B62" s="112" t="s">
        <v>30</v>
      </c>
      <c r="C62" s="101">
        <v>0.61529182382111103</v>
      </c>
      <c r="D62" s="101">
        <v>0.283227796017477</v>
      </c>
      <c r="E62" s="102">
        <v>1.85019645218205</v>
      </c>
      <c r="F62" s="102">
        <v>1.0620229575103799</v>
      </c>
      <c r="G62" s="102">
        <v>3.22330782725437</v>
      </c>
      <c r="H62" s="103">
        <v>2.9823440346489299E-2</v>
      </c>
      <c r="I62" s="104">
        <v>3919</v>
      </c>
      <c r="J62" s="104">
        <v>79</v>
      </c>
      <c r="K62" s="112" t="s">
        <v>2467</v>
      </c>
      <c r="L62" s="101">
        <v>0.43071244893687305</v>
      </c>
      <c r="M62" s="101">
        <v>0.29065720860783301</v>
      </c>
      <c r="N62" s="102">
        <v>1.53835313127257</v>
      </c>
      <c r="O62" s="102">
        <v>0.87025829875715999</v>
      </c>
      <c r="P62" s="102">
        <v>2.7193424755337898</v>
      </c>
      <c r="Q62" s="103">
        <v>0.138378321372635</v>
      </c>
      <c r="R62" s="104">
        <v>3919</v>
      </c>
      <c r="S62" s="104">
        <v>79</v>
      </c>
    </row>
    <row r="63" spans="1:19" x14ac:dyDescent="0.2">
      <c r="A63" s="110" t="s">
        <v>1</v>
      </c>
      <c r="B63" s="110" t="s">
        <v>185</v>
      </c>
      <c r="C63" s="105" t="s">
        <v>186</v>
      </c>
      <c r="D63" s="106" t="s">
        <v>186</v>
      </c>
      <c r="E63" s="106" t="s">
        <v>186</v>
      </c>
      <c r="F63" s="106" t="s">
        <v>186</v>
      </c>
      <c r="G63" s="106" t="s">
        <v>186</v>
      </c>
      <c r="H63" s="106" t="s">
        <v>186</v>
      </c>
      <c r="I63" s="106" t="s">
        <v>186</v>
      </c>
      <c r="J63" s="106" t="s">
        <v>186</v>
      </c>
      <c r="K63" s="106" t="s">
        <v>186</v>
      </c>
      <c r="L63" s="121"/>
      <c r="M63" s="12"/>
      <c r="N63" s="12"/>
      <c r="O63" s="12"/>
      <c r="P63" s="12"/>
      <c r="Q63" s="12"/>
      <c r="R63" s="12"/>
      <c r="S63" s="12"/>
    </row>
    <row r="64" spans="1:19" x14ac:dyDescent="0.2">
      <c r="A64" s="12" t="s">
        <v>1</v>
      </c>
      <c r="B64" s="111" t="s">
        <v>29</v>
      </c>
      <c r="C64" s="106">
        <v>0.17582473379038432</v>
      </c>
      <c r="D64" s="106">
        <v>0.2210110747255</v>
      </c>
      <c r="E64" s="107">
        <v>1.1922290828656601</v>
      </c>
      <c r="F64" s="107">
        <v>0.77309834277132095</v>
      </c>
      <c r="G64" s="107">
        <v>1.8385890997196701</v>
      </c>
      <c r="H64" s="108">
        <v>0.42629528696444602</v>
      </c>
      <c r="I64" s="97">
        <v>3911</v>
      </c>
      <c r="J64" s="97">
        <v>79</v>
      </c>
      <c r="K64" s="111" t="s">
        <v>2467</v>
      </c>
      <c r="L64" s="106">
        <v>0.10107466109258259</v>
      </c>
      <c r="M64" s="106">
        <v>0.221106542107255</v>
      </c>
      <c r="N64" s="107">
        <v>1.1063592406696201</v>
      </c>
      <c r="O64" s="107">
        <v>0.71728200621552096</v>
      </c>
      <c r="P64" s="107">
        <v>1.7064847003108701</v>
      </c>
      <c r="Q64" s="108">
        <v>0.64757686885973398</v>
      </c>
      <c r="R64" s="97">
        <v>3911</v>
      </c>
      <c r="S64" s="97">
        <v>79</v>
      </c>
    </row>
    <row r="65" spans="1:19" x14ac:dyDescent="0.2">
      <c r="A65" s="12" t="s">
        <v>1</v>
      </c>
      <c r="B65" s="111" t="s">
        <v>28</v>
      </c>
      <c r="C65" s="106">
        <v>7.9425162578849823E-2</v>
      </c>
      <c r="D65" s="106">
        <v>0.174170702229864</v>
      </c>
      <c r="E65" s="107">
        <v>1.0826645326759601</v>
      </c>
      <c r="F65" s="107">
        <v>0.76955477654224202</v>
      </c>
      <c r="G65" s="107">
        <v>1.5231696638687899</v>
      </c>
      <c r="H65" s="108">
        <v>0.64837626127361603</v>
      </c>
      <c r="I65" s="97">
        <v>3912</v>
      </c>
      <c r="J65" s="97">
        <v>79</v>
      </c>
      <c r="K65" s="111" t="s">
        <v>2467</v>
      </c>
      <c r="L65" s="106">
        <v>5.2617591542296838E-2</v>
      </c>
      <c r="M65" s="106">
        <v>0.17589879350912499</v>
      </c>
      <c r="N65" s="107">
        <v>1.0540264993930899</v>
      </c>
      <c r="O65" s="107">
        <v>0.74666570452915204</v>
      </c>
      <c r="P65" s="107">
        <v>1.48791066026454</v>
      </c>
      <c r="Q65" s="108">
        <v>0.76483658252920605</v>
      </c>
      <c r="R65" s="97">
        <v>3912</v>
      </c>
      <c r="S65" s="97">
        <v>79</v>
      </c>
    </row>
    <row r="66" spans="1:19" x14ac:dyDescent="0.2">
      <c r="A66" s="12" t="s">
        <v>1</v>
      </c>
      <c r="B66" s="111" t="s">
        <v>27</v>
      </c>
      <c r="C66" s="106">
        <v>0.2649327167891678</v>
      </c>
      <c r="D66" s="106">
        <v>0.23242962876189899</v>
      </c>
      <c r="E66" s="107">
        <v>1.30334327970749</v>
      </c>
      <c r="F66" s="107">
        <v>0.82644576156308203</v>
      </c>
      <c r="G66" s="107">
        <v>2.05543277461532</v>
      </c>
      <c r="H66" s="108">
        <v>0.25435273489516702</v>
      </c>
      <c r="I66" s="97">
        <v>3886</v>
      </c>
      <c r="J66" s="97">
        <v>78</v>
      </c>
      <c r="K66" s="111" t="s">
        <v>2467</v>
      </c>
      <c r="L66" s="106">
        <v>0.21505214411292053</v>
      </c>
      <c r="M66" s="106">
        <v>0.230446776647453</v>
      </c>
      <c r="N66" s="107">
        <v>1.2399265501504499</v>
      </c>
      <c r="O66" s="107">
        <v>0.78929491711036703</v>
      </c>
      <c r="P66" s="107">
        <v>1.94783700799257</v>
      </c>
      <c r="Q66" s="108">
        <v>0.35071847960235297</v>
      </c>
      <c r="R66" s="97">
        <v>3886</v>
      </c>
      <c r="S66" s="97">
        <v>78</v>
      </c>
    </row>
    <row r="67" spans="1:19" x14ac:dyDescent="0.2">
      <c r="A67" s="12" t="s">
        <v>1</v>
      </c>
      <c r="B67" s="111" t="s">
        <v>26</v>
      </c>
      <c r="C67" s="106">
        <v>0.11348359011746387</v>
      </c>
      <c r="D67" s="106">
        <v>0.19144079187867599</v>
      </c>
      <c r="E67" s="107">
        <v>1.12017350682589</v>
      </c>
      <c r="F67" s="107">
        <v>0.76971614874143701</v>
      </c>
      <c r="G67" s="107">
        <v>1.63019664774647</v>
      </c>
      <c r="H67" s="108">
        <v>0.55332378784247305</v>
      </c>
      <c r="I67" s="97">
        <v>3911</v>
      </c>
      <c r="J67" s="97">
        <v>79</v>
      </c>
      <c r="K67" s="111" t="s">
        <v>2467</v>
      </c>
      <c r="L67" s="106">
        <v>0.12507174535162832</v>
      </c>
      <c r="M67" s="106">
        <v>0.19172926788929401</v>
      </c>
      <c r="N67" s="107">
        <v>1.1332297541174901</v>
      </c>
      <c r="O67" s="107">
        <v>0.77824747240583902</v>
      </c>
      <c r="P67" s="107">
        <v>1.6501302235486199</v>
      </c>
      <c r="Q67" s="108">
        <v>0.51418497378071804</v>
      </c>
      <c r="R67" s="97">
        <v>3911</v>
      </c>
      <c r="S67" s="97">
        <v>79</v>
      </c>
    </row>
    <row r="68" spans="1:19" x14ac:dyDescent="0.2">
      <c r="A68" s="12" t="s">
        <v>1</v>
      </c>
      <c r="B68" s="111" t="s">
        <v>25</v>
      </c>
      <c r="C68" s="106">
        <v>0.23337453391021276</v>
      </c>
      <c r="D68" s="106">
        <v>0.27976908932515299</v>
      </c>
      <c r="E68" s="107">
        <v>1.26285437255064</v>
      </c>
      <c r="F68" s="107">
        <v>0.72981601600157997</v>
      </c>
      <c r="G68" s="107">
        <v>2.1852098766037802</v>
      </c>
      <c r="H68" s="108">
        <v>0.40418609474568601</v>
      </c>
      <c r="I68" s="97">
        <v>3813</v>
      </c>
      <c r="J68" s="97">
        <v>78</v>
      </c>
      <c r="K68" s="111" t="s">
        <v>2467</v>
      </c>
      <c r="L68" s="106">
        <v>0.26463104204299431</v>
      </c>
      <c r="M68" s="106">
        <v>0.28167224694988002</v>
      </c>
      <c r="N68" s="107">
        <v>1.3029501532555501</v>
      </c>
      <c r="O68" s="107">
        <v>0.750184260636377</v>
      </c>
      <c r="P68" s="107">
        <v>2.2630161560955</v>
      </c>
      <c r="Q68" s="108">
        <v>0.347474154125195</v>
      </c>
      <c r="R68" s="97">
        <v>3813</v>
      </c>
      <c r="S68" s="97">
        <v>78</v>
      </c>
    </row>
    <row r="69" spans="1:19" x14ac:dyDescent="0.2">
      <c r="A69" s="113" t="s">
        <v>1</v>
      </c>
      <c r="B69" s="171" t="s">
        <v>24</v>
      </c>
      <c r="C69" s="115">
        <v>-0.24140246020814887</v>
      </c>
      <c r="D69" s="115">
        <v>0.153277970396239</v>
      </c>
      <c r="E69" s="172">
        <v>0.78552542003832204</v>
      </c>
      <c r="F69" s="172">
        <v>0.58168758891580596</v>
      </c>
      <c r="G69" s="172">
        <v>1.06079310833584</v>
      </c>
      <c r="H69" s="173">
        <v>0.115272021272405</v>
      </c>
      <c r="I69" s="174">
        <v>3886</v>
      </c>
      <c r="J69" s="174">
        <v>78</v>
      </c>
      <c r="K69" s="171" t="s">
        <v>2467</v>
      </c>
      <c r="L69" s="115">
        <v>-0.16734625066566772</v>
      </c>
      <c r="M69" s="115">
        <v>0.15155705852658199</v>
      </c>
      <c r="N69" s="172">
        <v>0.84590666487785504</v>
      </c>
      <c r="O69" s="172">
        <v>0.62851673191601998</v>
      </c>
      <c r="P69" s="172">
        <v>1.13848693176936</v>
      </c>
      <c r="Q69" s="173">
        <v>0.26951512718908099</v>
      </c>
      <c r="R69" s="174">
        <v>3886</v>
      </c>
      <c r="S69" s="174">
        <v>78</v>
      </c>
    </row>
    <row r="70" spans="1:19" x14ac:dyDescent="0.2">
      <c r="A70" s="12"/>
      <c r="B70" s="12"/>
      <c r="C70" s="12"/>
      <c r="D70" s="12"/>
      <c r="E70" s="12"/>
      <c r="F70" s="12"/>
      <c r="G70" s="12"/>
      <c r="H70" s="12"/>
      <c r="I70" s="12"/>
      <c r="J70" s="12"/>
      <c r="K70" s="12"/>
      <c r="L70" s="12"/>
      <c r="M70" s="12"/>
      <c r="N70" s="12"/>
      <c r="O70" s="12"/>
      <c r="P70" s="12"/>
      <c r="Q70" s="12"/>
      <c r="R70" s="12"/>
      <c r="S70" s="12"/>
    </row>
    <row r="71" spans="1:19" x14ac:dyDescent="0.2">
      <c r="A71" s="12"/>
      <c r="B71" s="12"/>
      <c r="C71" s="12"/>
      <c r="D71" s="12"/>
      <c r="E71" s="12"/>
      <c r="F71" s="12"/>
      <c r="G71" s="12"/>
      <c r="H71" s="12"/>
      <c r="I71" s="12"/>
      <c r="J71" s="12"/>
      <c r="K71" s="12"/>
      <c r="L71" s="12"/>
      <c r="M71" s="12"/>
      <c r="N71" s="12"/>
      <c r="O71" s="12"/>
      <c r="P71" s="12"/>
      <c r="Q71" s="12"/>
      <c r="R71" s="12"/>
      <c r="S71" s="12"/>
    </row>
    <row r="72" spans="1:19" x14ac:dyDescent="0.2">
      <c r="A72" s="12"/>
      <c r="B72" s="12"/>
      <c r="C72" s="12"/>
      <c r="D72" s="12"/>
      <c r="E72" s="12"/>
      <c r="F72" s="12"/>
      <c r="G72" s="12"/>
      <c r="H72" s="12"/>
      <c r="I72" s="12"/>
      <c r="J72" s="12"/>
      <c r="K72" s="12"/>
      <c r="L72" s="12"/>
      <c r="M72" s="12"/>
      <c r="N72" s="12"/>
      <c r="O72" s="12"/>
      <c r="P72" s="12"/>
      <c r="Q72" s="12"/>
      <c r="R72" s="12"/>
      <c r="S72" s="12"/>
    </row>
  </sheetData>
  <mergeCells count="6">
    <mergeCell ref="F5:G5"/>
    <mergeCell ref="O5:P5"/>
    <mergeCell ref="F27:G27"/>
    <mergeCell ref="O27:P27"/>
    <mergeCell ref="F49:G49"/>
    <mergeCell ref="O49:P4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C71A3-A199-074F-A414-3373E99BA599}">
  <dimension ref="A1:S44"/>
  <sheetViews>
    <sheetView workbookViewId="0"/>
  </sheetViews>
  <sheetFormatPr baseColWidth="10" defaultColWidth="11.5" defaultRowHeight="15" x14ac:dyDescent="0.2"/>
  <sheetData>
    <row r="1" spans="1:19" ht="16" x14ac:dyDescent="0.2">
      <c r="A1" s="35" t="s">
        <v>2581</v>
      </c>
    </row>
    <row r="2" spans="1:19" ht="16" x14ac:dyDescent="0.2">
      <c r="A2" s="195" t="s">
        <v>2468</v>
      </c>
    </row>
    <row r="3" spans="1:19" x14ac:dyDescent="0.2">
      <c r="L3" s="155" t="s">
        <v>2466</v>
      </c>
      <c r="M3" s="153"/>
      <c r="N3" s="153"/>
      <c r="O3" s="153"/>
      <c r="P3" s="154"/>
    </row>
    <row r="4" spans="1:19" x14ac:dyDescent="0.2">
      <c r="A4" s="160" t="s">
        <v>17</v>
      </c>
      <c r="B4" s="161" t="s">
        <v>16</v>
      </c>
      <c r="C4" s="156" t="s">
        <v>15</v>
      </c>
      <c r="D4" s="156" t="s">
        <v>14</v>
      </c>
      <c r="E4" s="162" t="s">
        <v>13</v>
      </c>
      <c r="F4" s="266" t="s">
        <v>12</v>
      </c>
      <c r="G4" s="266"/>
      <c r="H4" s="163" t="s">
        <v>11</v>
      </c>
      <c r="I4" s="164" t="s">
        <v>23</v>
      </c>
      <c r="J4" s="164" t="s">
        <v>22</v>
      </c>
      <c r="K4" s="164" t="s">
        <v>21</v>
      </c>
      <c r="L4" s="156" t="s">
        <v>15</v>
      </c>
      <c r="M4" s="156" t="s">
        <v>14</v>
      </c>
      <c r="N4" s="162" t="s">
        <v>13</v>
      </c>
      <c r="O4" s="266" t="s">
        <v>12</v>
      </c>
      <c r="P4" s="266"/>
      <c r="Q4" s="163" t="s">
        <v>11</v>
      </c>
      <c r="R4" s="164" t="s">
        <v>23</v>
      </c>
      <c r="S4" s="165" t="s">
        <v>22</v>
      </c>
    </row>
    <row r="5" spans="1:19" s="2" customFormat="1" x14ac:dyDescent="0.2">
      <c r="A5" s="100" t="s">
        <v>20</v>
      </c>
      <c r="B5" s="112" t="s">
        <v>10</v>
      </c>
      <c r="C5" s="101">
        <v>0.34742288430035512</v>
      </c>
      <c r="D5" s="101">
        <v>0.109492777133264</v>
      </c>
      <c r="E5" s="102">
        <v>1.41541515567594</v>
      </c>
      <c r="F5" s="102">
        <v>1.14204553430387</v>
      </c>
      <c r="G5" s="102">
        <v>1.7542208281023699</v>
      </c>
      <c r="H5" s="103">
        <v>1.50861597262916E-3</v>
      </c>
      <c r="I5" s="104">
        <v>9548</v>
      </c>
      <c r="J5" s="104">
        <v>272</v>
      </c>
      <c r="K5" s="112" t="s">
        <v>2469</v>
      </c>
      <c r="L5" s="101">
        <v>0.23554073078470988</v>
      </c>
      <c r="M5" s="101">
        <v>0.111230779724614</v>
      </c>
      <c r="N5" s="102">
        <v>1.2655929288005301</v>
      </c>
      <c r="O5" s="102">
        <v>1.0176870016286099</v>
      </c>
      <c r="P5" s="102">
        <v>1.5738881000412099</v>
      </c>
      <c r="Q5" s="103">
        <v>3.4210153355557001E-2</v>
      </c>
      <c r="R5" s="104">
        <v>9548</v>
      </c>
      <c r="S5" s="104">
        <v>272</v>
      </c>
    </row>
    <row r="6" spans="1:19" x14ac:dyDescent="0.2">
      <c r="A6" s="12" t="s">
        <v>20</v>
      </c>
      <c r="B6" s="111" t="s">
        <v>9</v>
      </c>
      <c r="C6" s="106">
        <v>2.9537060141341897E-2</v>
      </c>
      <c r="D6" s="106">
        <v>8.0530909660421104E-2</v>
      </c>
      <c r="E6" s="107">
        <v>1.0299776058802399</v>
      </c>
      <c r="F6" s="107">
        <v>0.87958891413786899</v>
      </c>
      <c r="G6" s="107">
        <v>1.2060791712621799</v>
      </c>
      <c r="H6" s="108">
        <v>0.71378374695385804</v>
      </c>
      <c r="I6" s="97">
        <v>9353</v>
      </c>
      <c r="J6" s="97">
        <v>264</v>
      </c>
      <c r="K6" s="111" t="s">
        <v>2469</v>
      </c>
      <c r="L6" s="106">
        <v>3.4205878951709366E-3</v>
      </c>
      <c r="M6" s="106">
        <v>8.0201663167391399E-2</v>
      </c>
      <c r="N6" s="107">
        <v>1.00342644478204</v>
      </c>
      <c r="O6" s="107">
        <v>0.85746768596919498</v>
      </c>
      <c r="P6" s="107">
        <v>1.17423040723671</v>
      </c>
      <c r="Q6" s="108">
        <v>0.96598066708837604</v>
      </c>
      <c r="R6" s="97">
        <v>9353</v>
      </c>
      <c r="S6" s="97">
        <v>264</v>
      </c>
    </row>
    <row r="7" spans="1:19" x14ac:dyDescent="0.2">
      <c r="A7" s="12" t="s">
        <v>20</v>
      </c>
      <c r="B7" s="111" t="s">
        <v>8</v>
      </c>
      <c r="C7" s="106">
        <v>5.2754076250227572E-2</v>
      </c>
      <c r="D7" s="106">
        <v>6.4618736386501396E-2</v>
      </c>
      <c r="E7" s="107">
        <v>1.0541703677097001</v>
      </c>
      <c r="F7" s="107">
        <v>0.92876798277774897</v>
      </c>
      <c r="G7" s="107">
        <v>1.1965046004639699</v>
      </c>
      <c r="H7" s="108">
        <v>0.41427723761579099</v>
      </c>
      <c r="I7" s="97">
        <v>9226</v>
      </c>
      <c r="J7" s="97">
        <v>258</v>
      </c>
      <c r="K7" s="111" t="s">
        <v>2469</v>
      </c>
      <c r="L7" s="106">
        <v>3.2896025493236031E-2</v>
      </c>
      <c r="M7" s="106">
        <v>6.4593074752196805E-2</v>
      </c>
      <c r="N7" s="107">
        <v>1.03344308192028</v>
      </c>
      <c r="O7" s="107">
        <v>0.91055217691816803</v>
      </c>
      <c r="P7" s="107">
        <v>1.17291971909138</v>
      </c>
      <c r="Q7" s="108">
        <v>0.61055527611331994</v>
      </c>
      <c r="R7" s="97">
        <v>9226</v>
      </c>
      <c r="S7" s="97">
        <v>258</v>
      </c>
    </row>
    <row r="8" spans="1:19" s="2" customFormat="1" x14ac:dyDescent="0.2">
      <c r="A8" s="100" t="s">
        <v>20</v>
      </c>
      <c r="B8" s="112" t="s">
        <v>7</v>
      </c>
      <c r="C8" s="101">
        <v>0.77982190911617577</v>
      </c>
      <c r="D8" s="101">
        <v>9.5019297438731706E-2</v>
      </c>
      <c r="E8" s="102">
        <v>2.18108379976653</v>
      </c>
      <c r="F8" s="102">
        <v>1.8104718589064199</v>
      </c>
      <c r="G8" s="102">
        <v>2.6275617144789298</v>
      </c>
      <c r="H8" s="103">
        <v>2.26812678876507E-16</v>
      </c>
      <c r="I8" s="104">
        <v>9194</v>
      </c>
      <c r="J8" s="104">
        <v>257</v>
      </c>
      <c r="K8" s="112" t="s">
        <v>2469</v>
      </c>
      <c r="L8" s="101">
        <v>0.65805254358060172</v>
      </c>
      <c r="M8" s="101">
        <v>9.6644994299885295E-2</v>
      </c>
      <c r="N8" s="102">
        <v>1.9310280772033099</v>
      </c>
      <c r="O8" s="102">
        <v>1.5978066323326701</v>
      </c>
      <c r="P8" s="102">
        <v>2.3337426190950601</v>
      </c>
      <c r="Q8" s="103">
        <v>9.8302258509123102E-12</v>
      </c>
      <c r="R8" s="104">
        <v>9194</v>
      </c>
      <c r="S8" s="104">
        <v>257</v>
      </c>
    </row>
    <row r="9" spans="1:19" x14ac:dyDescent="0.2">
      <c r="A9" s="12" t="s">
        <v>20</v>
      </c>
      <c r="B9" s="12" t="s">
        <v>187</v>
      </c>
      <c r="C9" s="105" t="s">
        <v>186</v>
      </c>
      <c r="D9" s="106" t="s">
        <v>186</v>
      </c>
      <c r="E9" s="106" t="s">
        <v>186</v>
      </c>
      <c r="F9" s="106" t="s">
        <v>186</v>
      </c>
      <c r="G9" s="106" t="s">
        <v>186</v>
      </c>
      <c r="H9" s="106" t="s">
        <v>186</v>
      </c>
      <c r="I9" s="106" t="s">
        <v>186</v>
      </c>
      <c r="J9" s="106" t="s">
        <v>186</v>
      </c>
      <c r="K9" s="106" t="s">
        <v>186</v>
      </c>
      <c r="L9" s="105" t="s">
        <v>186</v>
      </c>
      <c r="M9" s="106" t="s">
        <v>186</v>
      </c>
      <c r="N9" s="106" t="s">
        <v>186</v>
      </c>
      <c r="O9" s="106" t="s">
        <v>186</v>
      </c>
      <c r="P9" s="106" t="s">
        <v>186</v>
      </c>
      <c r="Q9" s="106" t="s">
        <v>186</v>
      </c>
      <c r="R9" s="106" t="s">
        <v>186</v>
      </c>
      <c r="S9" s="106" t="s">
        <v>186</v>
      </c>
    </row>
    <row r="10" spans="1:19" x14ac:dyDescent="0.2">
      <c r="A10" s="12" t="s">
        <v>20</v>
      </c>
      <c r="B10" s="111" t="s">
        <v>6</v>
      </c>
      <c r="C10" s="106">
        <v>0.22615639670176979</v>
      </c>
      <c r="D10" s="106">
        <v>0.133447777966748</v>
      </c>
      <c r="E10" s="107">
        <v>1.2537717357096401</v>
      </c>
      <c r="F10" s="107">
        <v>0.96522268366166797</v>
      </c>
      <c r="G10" s="107">
        <v>1.6285812505991299</v>
      </c>
      <c r="H10" s="108">
        <v>9.0128864915318394E-2</v>
      </c>
      <c r="I10" s="97">
        <v>8961</v>
      </c>
      <c r="J10" s="97">
        <v>252</v>
      </c>
      <c r="K10" s="111" t="s">
        <v>2469</v>
      </c>
      <c r="L10" s="106">
        <v>4.0934349800484222E-2</v>
      </c>
      <c r="M10" s="106">
        <v>0.13450653578135799</v>
      </c>
      <c r="N10" s="107">
        <v>1.041783709992</v>
      </c>
      <c r="O10" s="107">
        <v>0.80036002756292401</v>
      </c>
      <c r="P10" s="107">
        <v>1.3560313621726601</v>
      </c>
      <c r="Q10" s="108">
        <v>0.76087662895139996</v>
      </c>
      <c r="R10" s="97">
        <v>8961</v>
      </c>
      <c r="S10" s="97">
        <v>252</v>
      </c>
    </row>
    <row r="11" spans="1:19" x14ac:dyDescent="0.2">
      <c r="A11" s="12" t="s">
        <v>20</v>
      </c>
      <c r="B11" s="111" t="s">
        <v>5</v>
      </c>
      <c r="C11" s="106">
        <v>0.17355215081550887</v>
      </c>
      <c r="D11" s="106">
        <v>0.121485550498047</v>
      </c>
      <c r="E11" s="107">
        <v>1.18952271973196</v>
      </c>
      <c r="F11" s="107">
        <v>0.93748440618287598</v>
      </c>
      <c r="G11" s="107">
        <v>1.50932035927914</v>
      </c>
      <c r="H11" s="108">
        <v>0.153124221092275</v>
      </c>
      <c r="I11" s="97">
        <v>9353</v>
      </c>
      <c r="J11" s="97">
        <v>264</v>
      </c>
      <c r="K11" s="111" t="s">
        <v>2469</v>
      </c>
      <c r="L11" s="106">
        <v>0.14322582189952732</v>
      </c>
      <c r="M11" s="106">
        <v>0.12207926854506899</v>
      </c>
      <c r="N11" s="107">
        <v>1.1539903685411099</v>
      </c>
      <c r="O11" s="107">
        <v>0.90842300021211397</v>
      </c>
      <c r="P11" s="107">
        <v>1.46594017365776</v>
      </c>
      <c r="Q11" s="108">
        <v>0.24070765133588001</v>
      </c>
      <c r="R11" s="97">
        <v>9353</v>
      </c>
      <c r="S11" s="97">
        <v>264</v>
      </c>
    </row>
    <row r="12" spans="1:19" x14ac:dyDescent="0.2">
      <c r="A12" s="12" t="s">
        <v>20</v>
      </c>
      <c r="B12" s="111" t="s">
        <v>4</v>
      </c>
      <c r="C12" s="106">
        <v>0.18582186859558109</v>
      </c>
      <c r="D12" s="106">
        <v>0.153598633550208</v>
      </c>
      <c r="E12" s="107">
        <v>1.2042077340563799</v>
      </c>
      <c r="F12" s="107">
        <v>0.89116478599457905</v>
      </c>
      <c r="G12" s="107">
        <v>1.62721450572444</v>
      </c>
      <c r="H12" s="108">
        <v>0.22636003985064401</v>
      </c>
      <c r="I12" s="97">
        <v>9540</v>
      </c>
      <c r="J12" s="97">
        <v>268</v>
      </c>
      <c r="K12" s="111" t="s">
        <v>2469</v>
      </c>
      <c r="L12" s="106">
        <v>9.2321802808230852E-2</v>
      </c>
      <c r="M12" s="106">
        <v>0.15382888494817301</v>
      </c>
      <c r="N12" s="107">
        <v>1.0967176921336499</v>
      </c>
      <c r="O12" s="107">
        <v>0.81125140923455696</v>
      </c>
      <c r="P12" s="107">
        <v>1.48263495452517</v>
      </c>
      <c r="Q12" s="108">
        <v>0.54840021861338895</v>
      </c>
      <c r="R12" s="97">
        <v>9540</v>
      </c>
      <c r="S12" s="97">
        <v>268</v>
      </c>
    </row>
    <row r="13" spans="1:19" s="2" customFormat="1" x14ac:dyDescent="0.2">
      <c r="A13" s="100" t="s">
        <v>20</v>
      </c>
      <c r="B13" s="112" t="s">
        <v>3</v>
      </c>
      <c r="C13" s="101">
        <v>0.16087889103922645</v>
      </c>
      <c r="D13" s="101">
        <v>6.1245024694206597E-2</v>
      </c>
      <c r="E13" s="102">
        <v>1.1745427125524901</v>
      </c>
      <c r="F13" s="102">
        <v>1.0416863053301399</v>
      </c>
      <c r="G13" s="102">
        <v>1.3243435922611499</v>
      </c>
      <c r="H13" s="103">
        <v>8.6190074397676699E-3</v>
      </c>
      <c r="I13" s="104">
        <v>9226</v>
      </c>
      <c r="J13" s="104">
        <v>262</v>
      </c>
      <c r="K13" s="112" t="s">
        <v>2469</v>
      </c>
      <c r="L13" s="101">
        <v>0.14020293651094065</v>
      </c>
      <c r="M13" s="101">
        <v>6.1440735451244198E-2</v>
      </c>
      <c r="N13" s="102">
        <v>1.1505072550961899</v>
      </c>
      <c r="O13" s="102">
        <v>1.0199782534205599</v>
      </c>
      <c r="P13" s="102">
        <v>1.29774035827722</v>
      </c>
      <c r="Q13" s="103">
        <v>2.2493973991425598E-2</v>
      </c>
      <c r="R13" s="104">
        <v>9226</v>
      </c>
      <c r="S13" s="104">
        <v>262</v>
      </c>
    </row>
    <row r="14" spans="1:19" x14ac:dyDescent="0.2">
      <c r="A14" s="12" t="s">
        <v>20</v>
      </c>
      <c r="B14" s="111" t="s">
        <v>2</v>
      </c>
      <c r="C14" s="106">
        <v>-4.5843918280554598E-2</v>
      </c>
      <c r="D14" s="106">
        <v>0.13973229824576999</v>
      </c>
      <c r="E14" s="107">
        <v>0.95519103841605002</v>
      </c>
      <c r="F14" s="107">
        <v>0.72635660559037896</v>
      </c>
      <c r="G14" s="107">
        <v>1.2561184311509701</v>
      </c>
      <c r="H14" s="108">
        <v>0.74284822185824695</v>
      </c>
      <c r="I14" s="97">
        <v>9474</v>
      </c>
      <c r="J14" s="97">
        <v>268</v>
      </c>
      <c r="K14" s="111" t="s">
        <v>2469</v>
      </c>
      <c r="L14" s="106">
        <v>-8.0696862956548508E-3</v>
      </c>
      <c r="M14" s="106">
        <v>0.13599957839781501</v>
      </c>
      <c r="N14" s="107">
        <v>0.99196278621643097</v>
      </c>
      <c r="O14" s="107">
        <v>0.75985780341992404</v>
      </c>
      <c r="P14" s="107">
        <v>1.2949661960561301</v>
      </c>
      <c r="Q14" s="108">
        <v>0.95268439808834604</v>
      </c>
      <c r="R14" s="97">
        <v>9474</v>
      </c>
      <c r="S14" s="97">
        <v>268</v>
      </c>
    </row>
    <row r="15" spans="1:19" x14ac:dyDescent="0.2">
      <c r="A15" s="12" t="s">
        <v>20</v>
      </c>
      <c r="B15" s="111" t="s">
        <v>0</v>
      </c>
      <c r="C15" s="106">
        <v>0.25369672909113122</v>
      </c>
      <c r="D15" s="106">
        <v>0.128136562570281</v>
      </c>
      <c r="E15" s="107">
        <v>1.2887808952416999</v>
      </c>
      <c r="F15" s="107">
        <v>1.0025569427861101</v>
      </c>
      <c r="G15" s="107">
        <v>1.6567200575402701</v>
      </c>
      <c r="H15" s="108">
        <v>4.77155129649302E-2</v>
      </c>
      <c r="I15" s="97">
        <v>9379</v>
      </c>
      <c r="J15" s="97">
        <v>266</v>
      </c>
      <c r="K15" s="111" t="s">
        <v>2469</v>
      </c>
      <c r="L15" s="106">
        <v>0.11979663507445468</v>
      </c>
      <c r="M15" s="106">
        <v>0.12701666324581801</v>
      </c>
      <c r="N15" s="107">
        <v>1.12726758157963</v>
      </c>
      <c r="O15" s="107">
        <v>0.87884085300822601</v>
      </c>
      <c r="P15" s="107">
        <v>1.44591844601982</v>
      </c>
      <c r="Q15" s="108">
        <v>0.34560068448044001</v>
      </c>
      <c r="R15" s="97">
        <v>9379</v>
      </c>
      <c r="S15" s="97">
        <v>266</v>
      </c>
    </row>
    <row r="16" spans="1:19" x14ac:dyDescent="0.2">
      <c r="A16" s="113" t="s">
        <v>20</v>
      </c>
      <c r="B16" s="113" t="s">
        <v>188</v>
      </c>
      <c r="C16" s="114" t="s">
        <v>186</v>
      </c>
      <c r="D16" s="115" t="s">
        <v>186</v>
      </c>
      <c r="E16" s="115" t="s">
        <v>186</v>
      </c>
      <c r="F16" s="115" t="s">
        <v>186</v>
      </c>
      <c r="G16" s="115" t="s">
        <v>186</v>
      </c>
      <c r="H16" s="115" t="s">
        <v>186</v>
      </c>
      <c r="I16" s="115" t="s">
        <v>186</v>
      </c>
      <c r="J16" s="115" t="s">
        <v>186</v>
      </c>
      <c r="K16" s="115" t="s">
        <v>186</v>
      </c>
      <c r="L16" s="114" t="s">
        <v>186</v>
      </c>
      <c r="M16" s="115" t="s">
        <v>186</v>
      </c>
      <c r="N16" s="115" t="s">
        <v>186</v>
      </c>
      <c r="O16" s="115" t="s">
        <v>186</v>
      </c>
      <c r="P16" s="115" t="s">
        <v>186</v>
      </c>
      <c r="Q16" s="115" t="s">
        <v>186</v>
      </c>
      <c r="R16" s="115" t="s">
        <v>186</v>
      </c>
      <c r="S16" s="115" t="s">
        <v>186</v>
      </c>
    </row>
    <row r="17" spans="1:19" x14ac:dyDescent="0.2">
      <c r="A17" s="12"/>
      <c r="B17" s="12"/>
      <c r="C17" s="12"/>
      <c r="D17" s="12"/>
      <c r="E17" s="12"/>
      <c r="F17" s="12"/>
      <c r="G17" s="12"/>
      <c r="H17" s="12"/>
      <c r="I17" s="12"/>
      <c r="J17" s="12"/>
      <c r="K17" s="12"/>
      <c r="L17" s="12"/>
      <c r="M17" s="12"/>
      <c r="N17" s="12"/>
      <c r="O17" s="12"/>
      <c r="P17" s="12"/>
      <c r="Q17" s="12"/>
      <c r="R17" s="12"/>
      <c r="S17" s="12"/>
    </row>
    <row r="18" spans="1:19" x14ac:dyDescent="0.2">
      <c r="A18" s="160" t="s">
        <v>17</v>
      </c>
      <c r="B18" s="161" t="s">
        <v>16</v>
      </c>
      <c r="C18" s="156" t="s">
        <v>15</v>
      </c>
      <c r="D18" s="156" t="s">
        <v>14</v>
      </c>
      <c r="E18" s="162" t="s">
        <v>13</v>
      </c>
      <c r="F18" s="266" t="s">
        <v>12</v>
      </c>
      <c r="G18" s="266"/>
      <c r="H18" s="163" t="s">
        <v>11</v>
      </c>
      <c r="I18" s="164" t="s">
        <v>23</v>
      </c>
      <c r="J18" s="164" t="s">
        <v>22</v>
      </c>
      <c r="K18" s="164" t="s">
        <v>21</v>
      </c>
      <c r="L18" s="156" t="s">
        <v>15</v>
      </c>
      <c r="M18" s="156" t="s">
        <v>14</v>
      </c>
      <c r="N18" s="162" t="s">
        <v>13</v>
      </c>
      <c r="O18" s="266" t="s">
        <v>12</v>
      </c>
      <c r="P18" s="266"/>
      <c r="Q18" s="163" t="s">
        <v>11</v>
      </c>
      <c r="R18" s="164" t="s">
        <v>23</v>
      </c>
      <c r="S18" s="165" t="s">
        <v>22</v>
      </c>
    </row>
    <row r="19" spans="1:19" x14ac:dyDescent="0.2">
      <c r="A19" s="12" t="s">
        <v>18</v>
      </c>
      <c r="B19" s="111" t="s">
        <v>10</v>
      </c>
      <c r="C19" s="106">
        <v>0.18624210025306309</v>
      </c>
      <c r="D19" s="106">
        <v>0.210198702078012</v>
      </c>
      <c r="E19" s="107">
        <v>1.20471388661163</v>
      </c>
      <c r="F19" s="107">
        <v>0.79792570396567797</v>
      </c>
      <c r="G19" s="107">
        <v>1.8188855696486299</v>
      </c>
      <c r="H19" s="108">
        <v>0.375602017077447</v>
      </c>
      <c r="I19" s="97">
        <v>9362</v>
      </c>
      <c r="J19" s="97">
        <v>86</v>
      </c>
      <c r="K19" s="111" t="s">
        <v>2469</v>
      </c>
      <c r="L19" s="106">
        <v>0.11292482847805223</v>
      </c>
      <c r="M19" s="106">
        <v>0.21268989969862301</v>
      </c>
      <c r="N19" s="107">
        <v>1.11954777167547</v>
      </c>
      <c r="O19" s="107">
        <v>0.737905347450039</v>
      </c>
      <c r="P19" s="107">
        <v>1.6985745087697499</v>
      </c>
      <c r="Q19" s="108">
        <v>0.59546279134978797</v>
      </c>
      <c r="R19" s="97">
        <v>9362</v>
      </c>
      <c r="S19" s="97">
        <v>86</v>
      </c>
    </row>
    <row r="20" spans="1:19" x14ac:dyDescent="0.2">
      <c r="A20" s="12" t="s">
        <v>18</v>
      </c>
      <c r="B20" s="111" t="s">
        <v>9</v>
      </c>
      <c r="C20" s="106">
        <v>-0.13674618606193087</v>
      </c>
      <c r="D20" s="106">
        <v>0.14998281352262299</v>
      </c>
      <c r="E20" s="107">
        <v>0.87219157241828105</v>
      </c>
      <c r="F20" s="107">
        <v>0.65004928155796804</v>
      </c>
      <c r="G20" s="107">
        <v>1.1702468729359501</v>
      </c>
      <c r="H20" s="108">
        <v>0.36190259802824098</v>
      </c>
      <c r="I20" s="97">
        <v>9172</v>
      </c>
      <c r="J20" s="97">
        <v>83</v>
      </c>
      <c r="K20" s="111" t="s">
        <v>2469</v>
      </c>
      <c r="L20" s="106">
        <v>-0.14914550288432174</v>
      </c>
      <c r="M20" s="106">
        <v>0.14930861112927901</v>
      </c>
      <c r="N20" s="107">
        <v>0.86144376322743399</v>
      </c>
      <c r="O20" s="107">
        <v>0.64288783789149895</v>
      </c>
      <c r="P20" s="107">
        <v>1.15429988477816</v>
      </c>
      <c r="Q20" s="108">
        <v>0.31783946567016202</v>
      </c>
      <c r="R20" s="97">
        <v>9172</v>
      </c>
      <c r="S20" s="97">
        <v>83</v>
      </c>
    </row>
    <row r="21" spans="1:19" x14ac:dyDescent="0.2">
      <c r="A21" s="12" t="s">
        <v>18</v>
      </c>
      <c r="B21" s="111" t="s">
        <v>8</v>
      </c>
      <c r="C21" s="106">
        <v>4.2369332740199717E-2</v>
      </c>
      <c r="D21" s="106">
        <v>0.115763986923764</v>
      </c>
      <c r="E21" s="107">
        <v>1.04327972496398</v>
      </c>
      <c r="F21" s="107">
        <v>0.83150005506385105</v>
      </c>
      <c r="G21" s="107">
        <v>1.3089988123179801</v>
      </c>
      <c r="H21" s="108">
        <v>0.71436692213267905</v>
      </c>
      <c r="I21" s="97">
        <v>9049</v>
      </c>
      <c r="J21" s="97">
        <v>81</v>
      </c>
      <c r="K21" s="111" t="s">
        <v>2469</v>
      </c>
      <c r="L21" s="106">
        <v>2.5320898829679295E-2</v>
      </c>
      <c r="M21" s="106">
        <v>0.115759938396524</v>
      </c>
      <c r="N21" s="107">
        <v>1.0256441957437601</v>
      </c>
      <c r="O21" s="107">
        <v>0.81745092134105102</v>
      </c>
      <c r="P21" s="107">
        <v>1.28686137454848</v>
      </c>
      <c r="Q21" s="108">
        <v>0.82685548232376105</v>
      </c>
      <c r="R21" s="97">
        <v>9049</v>
      </c>
      <c r="S21" s="97">
        <v>81</v>
      </c>
    </row>
    <row r="22" spans="1:19" s="2" customFormat="1" x14ac:dyDescent="0.2">
      <c r="A22" s="100" t="s">
        <v>18</v>
      </c>
      <c r="B22" s="112" t="s">
        <v>7</v>
      </c>
      <c r="C22" s="101">
        <v>0.92912770139158163</v>
      </c>
      <c r="D22" s="101">
        <v>0.167137270748556</v>
      </c>
      <c r="E22" s="102">
        <v>2.5322992927690602</v>
      </c>
      <c r="F22" s="102">
        <v>1.82493554329114</v>
      </c>
      <c r="G22" s="102">
        <v>3.5138444926082699</v>
      </c>
      <c r="H22" s="103">
        <v>2.7121671589022302E-8</v>
      </c>
      <c r="I22" s="104">
        <v>9017</v>
      </c>
      <c r="J22" s="104">
        <v>80</v>
      </c>
      <c r="K22" s="112" t="s">
        <v>2469</v>
      </c>
      <c r="L22" s="101">
        <v>0.86334981089960849</v>
      </c>
      <c r="M22" s="101">
        <v>0.17003309847259099</v>
      </c>
      <c r="N22" s="102">
        <v>2.3710901087607699</v>
      </c>
      <c r="O22" s="102">
        <v>1.69908701888362</v>
      </c>
      <c r="P22" s="102">
        <v>3.30887602658346</v>
      </c>
      <c r="Q22" s="103">
        <v>3.82353595145612E-7</v>
      </c>
      <c r="R22" s="104">
        <v>9017</v>
      </c>
      <c r="S22" s="104">
        <v>80</v>
      </c>
    </row>
    <row r="23" spans="1:19" x14ac:dyDescent="0.2">
      <c r="A23" s="110" t="s">
        <v>18</v>
      </c>
      <c r="B23" s="12" t="s">
        <v>187</v>
      </c>
      <c r="C23" s="105" t="s">
        <v>186</v>
      </c>
      <c r="D23" s="106" t="s">
        <v>186</v>
      </c>
      <c r="E23" s="106" t="s">
        <v>186</v>
      </c>
      <c r="F23" s="106" t="s">
        <v>186</v>
      </c>
      <c r="G23" s="106" t="s">
        <v>186</v>
      </c>
      <c r="H23" s="106" t="s">
        <v>186</v>
      </c>
      <c r="I23" s="106" t="s">
        <v>186</v>
      </c>
      <c r="J23" s="106" t="s">
        <v>186</v>
      </c>
      <c r="K23" s="106" t="s">
        <v>186</v>
      </c>
      <c r="L23" s="105" t="s">
        <v>186</v>
      </c>
      <c r="M23" s="106" t="s">
        <v>186</v>
      </c>
      <c r="N23" s="106" t="s">
        <v>186</v>
      </c>
      <c r="O23" s="106" t="s">
        <v>186</v>
      </c>
      <c r="P23" s="106" t="s">
        <v>186</v>
      </c>
      <c r="Q23" s="106" t="s">
        <v>186</v>
      </c>
      <c r="R23" s="106" t="s">
        <v>186</v>
      </c>
      <c r="S23" s="106" t="s">
        <v>186</v>
      </c>
    </row>
    <row r="24" spans="1:19" x14ac:dyDescent="0.2">
      <c r="A24" s="12" t="s">
        <v>18</v>
      </c>
      <c r="B24" s="111" t="s">
        <v>6</v>
      </c>
      <c r="C24" s="106">
        <v>-0.13003898756465182</v>
      </c>
      <c r="D24" s="106">
        <v>0.25996618889234602</v>
      </c>
      <c r="E24" s="107">
        <v>0.87806119678553496</v>
      </c>
      <c r="F24" s="107">
        <v>0.52752271180153198</v>
      </c>
      <c r="G24" s="107">
        <v>1.46153226780975</v>
      </c>
      <c r="H24" s="108">
        <v>0.61692369644900802</v>
      </c>
      <c r="I24" s="97">
        <v>8787</v>
      </c>
      <c r="J24" s="97">
        <v>78</v>
      </c>
      <c r="K24" s="111" t="s">
        <v>2469</v>
      </c>
      <c r="L24" s="106">
        <v>-0.24325652946239926</v>
      </c>
      <c r="M24" s="106">
        <v>0.262769151011642</v>
      </c>
      <c r="N24" s="107">
        <v>0.78407035082496801</v>
      </c>
      <c r="O24" s="107">
        <v>0.46847403248985697</v>
      </c>
      <c r="P24" s="107">
        <v>1.31227404809486</v>
      </c>
      <c r="Q24" s="108">
        <v>0.354579897237213</v>
      </c>
      <c r="R24" s="97">
        <v>8787</v>
      </c>
      <c r="S24" s="97">
        <v>78</v>
      </c>
    </row>
    <row r="25" spans="1:19" x14ac:dyDescent="0.2">
      <c r="A25" s="12" t="s">
        <v>18</v>
      </c>
      <c r="B25" s="111" t="s">
        <v>5</v>
      </c>
      <c r="C25" s="106">
        <v>0.26470138580448599</v>
      </c>
      <c r="D25" s="106">
        <v>0.21812491654961899</v>
      </c>
      <c r="E25" s="107">
        <v>1.3030418108941</v>
      </c>
      <c r="F25" s="107">
        <v>0.84974786905922295</v>
      </c>
      <c r="G25" s="107">
        <v>1.9981432407921</v>
      </c>
      <c r="H25" s="108">
        <v>0.22492680357479899</v>
      </c>
      <c r="I25" s="97">
        <v>9172</v>
      </c>
      <c r="J25" s="97">
        <v>83</v>
      </c>
      <c r="K25" s="111" t="s">
        <v>2469</v>
      </c>
      <c r="L25" s="106">
        <v>0.25043362736258562</v>
      </c>
      <c r="M25" s="106">
        <v>0.219126602653122</v>
      </c>
      <c r="N25" s="107">
        <v>1.2845823259795</v>
      </c>
      <c r="O25" s="107">
        <v>0.83606691663430199</v>
      </c>
      <c r="P25" s="107">
        <v>1.97370774920962</v>
      </c>
      <c r="Q25" s="108">
        <v>0.25309179868328302</v>
      </c>
      <c r="R25" s="97">
        <v>9172</v>
      </c>
      <c r="S25" s="97">
        <v>83</v>
      </c>
    </row>
    <row r="26" spans="1:19" x14ac:dyDescent="0.2">
      <c r="A26" s="12" t="s">
        <v>18</v>
      </c>
      <c r="B26" s="111" t="s">
        <v>4</v>
      </c>
      <c r="C26" s="106">
        <v>0.22655627639215986</v>
      </c>
      <c r="D26" s="106">
        <v>0.276380802383074</v>
      </c>
      <c r="E26" s="107">
        <v>1.2542731938179099</v>
      </c>
      <c r="F26" s="107">
        <v>0.72968660402824503</v>
      </c>
      <c r="G26" s="107">
        <v>2.1559957878427598</v>
      </c>
      <c r="H26" s="108">
        <v>0.41237284706525601</v>
      </c>
      <c r="I26" s="97">
        <v>9357</v>
      </c>
      <c r="J26" s="97">
        <v>85</v>
      </c>
      <c r="K26" s="111" t="s">
        <v>2469</v>
      </c>
      <c r="L26" s="106">
        <v>0.18246299597441215</v>
      </c>
      <c r="M26" s="106">
        <v>0.276503043240652</v>
      </c>
      <c r="N26" s="107">
        <v>1.20016973902014</v>
      </c>
      <c r="O26" s="107">
        <v>0.69804408815566099</v>
      </c>
      <c r="P26" s="107">
        <v>2.0634905830453398</v>
      </c>
      <c r="Q26" s="108">
        <v>0.50932116606338795</v>
      </c>
      <c r="R26" s="97">
        <v>9357</v>
      </c>
      <c r="S26" s="97">
        <v>85</v>
      </c>
    </row>
    <row r="27" spans="1:19" x14ac:dyDescent="0.2">
      <c r="A27" s="12" t="s">
        <v>18</v>
      </c>
      <c r="B27" s="111" t="s">
        <v>3</v>
      </c>
      <c r="C27" s="106">
        <v>0.152741842201295</v>
      </c>
      <c r="D27" s="106">
        <v>0.111102044717743</v>
      </c>
      <c r="E27" s="107">
        <v>1.16502418003986</v>
      </c>
      <c r="F27" s="107">
        <v>0.93705418918750805</v>
      </c>
      <c r="G27" s="107">
        <v>1.4484555490375699</v>
      </c>
      <c r="H27" s="108">
        <v>0.169196944046211</v>
      </c>
      <c r="I27" s="97">
        <v>9047</v>
      </c>
      <c r="J27" s="97">
        <v>83</v>
      </c>
      <c r="K27" s="111" t="s">
        <v>2469</v>
      </c>
      <c r="L27" s="106">
        <v>0.1483701280454327</v>
      </c>
      <c r="M27" s="106">
        <v>0.111083502765059</v>
      </c>
      <c r="N27" s="107">
        <v>1.1599421440383599</v>
      </c>
      <c r="O27" s="107">
        <v>0.93300050360256903</v>
      </c>
      <c r="P27" s="107">
        <v>1.4420847280586599</v>
      </c>
      <c r="Q27" s="108">
        <v>0.18165943787941699</v>
      </c>
      <c r="R27" s="97">
        <v>9047</v>
      </c>
      <c r="S27" s="97">
        <v>83</v>
      </c>
    </row>
    <row r="28" spans="1:19" x14ac:dyDescent="0.2">
      <c r="A28" s="12" t="s">
        <v>18</v>
      </c>
      <c r="B28" s="111" t="s">
        <v>2</v>
      </c>
      <c r="C28" s="106">
        <v>0.26711716811637337</v>
      </c>
      <c r="D28" s="106">
        <v>0.23078967139485901</v>
      </c>
      <c r="E28" s="107">
        <v>1.3061934815949101</v>
      </c>
      <c r="F28" s="107">
        <v>0.83091956702953496</v>
      </c>
      <c r="G28" s="107">
        <v>2.0533171669796499</v>
      </c>
      <c r="H28" s="108">
        <v>0.247106846397698</v>
      </c>
      <c r="I28" s="97">
        <v>9291</v>
      </c>
      <c r="J28" s="97">
        <v>85</v>
      </c>
      <c r="K28" s="111" t="s">
        <v>2469</v>
      </c>
      <c r="L28" s="106">
        <v>0.2745499969857178</v>
      </c>
      <c r="M28" s="106">
        <v>0.225411805651692</v>
      </c>
      <c r="N28" s="107">
        <v>1.3159383653760599</v>
      </c>
      <c r="O28" s="107">
        <v>0.84598891079716099</v>
      </c>
      <c r="P28" s="107">
        <v>2.04694619440918</v>
      </c>
      <c r="Q28" s="108">
        <v>0.22322664028177</v>
      </c>
      <c r="R28" s="97">
        <v>9291</v>
      </c>
      <c r="S28" s="97">
        <v>85</v>
      </c>
    </row>
    <row r="29" spans="1:19" x14ac:dyDescent="0.2">
      <c r="A29" s="12" t="s">
        <v>18</v>
      </c>
      <c r="B29" s="111" t="s">
        <v>0</v>
      </c>
      <c r="C29" s="106">
        <v>-6.9795670437325097E-2</v>
      </c>
      <c r="D29" s="106">
        <v>0.24883153435917901</v>
      </c>
      <c r="E29" s="107">
        <v>0.93258435499272296</v>
      </c>
      <c r="F29" s="107">
        <v>0.57264086590010099</v>
      </c>
      <c r="G29" s="107">
        <v>1.51877665560969</v>
      </c>
      <c r="H29" s="108">
        <v>0.77909878077067696</v>
      </c>
      <c r="I29" s="97">
        <v>9197</v>
      </c>
      <c r="J29" s="97">
        <v>84</v>
      </c>
      <c r="K29" s="111" t="s">
        <v>2469</v>
      </c>
      <c r="L29" s="106">
        <v>-0.14712574554304692</v>
      </c>
      <c r="M29" s="106">
        <v>0.24801799510241801</v>
      </c>
      <c r="N29" s="107">
        <v>0.86318542887121097</v>
      </c>
      <c r="O29" s="107">
        <v>0.53087319664868504</v>
      </c>
      <c r="P29" s="107">
        <v>1.4035161114164301</v>
      </c>
      <c r="Q29" s="108">
        <v>0.55304334426016299</v>
      </c>
      <c r="R29" s="97">
        <v>9197</v>
      </c>
      <c r="S29" s="97">
        <v>84</v>
      </c>
    </row>
    <row r="30" spans="1:19" x14ac:dyDescent="0.2">
      <c r="A30" s="113" t="s">
        <v>18</v>
      </c>
      <c r="B30" s="113" t="s">
        <v>188</v>
      </c>
      <c r="C30" s="114" t="s">
        <v>186</v>
      </c>
      <c r="D30" s="115" t="s">
        <v>186</v>
      </c>
      <c r="E30" s="115" t="s">
        <v>186</v>
      </c>
      <c r="F30" s="115" t="s">
        <v>186</v>
      </c>
      <c r="G30" s="115" t="s">
        <v>186</v>
      </c>
      <c r="H30" s="115" t="s">
        <v>186</v>
      </c>
      <c r="I30" s="115" t="s">
        <v>186</v>
      </c>
      <c r="J30" s="115" t="s">
        <v>186</v>
      </c>
      <c r="K30" s="115" t="s">
        <v>186</v>
      </c>
      <c r="L30" s="114" t="s">
        <v>186</v>
      </c>
      <c r="M30" s="115" t="s">
        <v>186</v>
      </c>
      <c r="N30" s="115" t="s">
        <v>186</v>
      </c>
      <c r="O30" s="115" t="s">
        <v>186</v>
      </c>
      <c r="P30" s="115" t="s">
        <v>186</v>
      </c>
      <c r="Q30" s="115" t="s">
        <v>186</v>
      </c>
      <c r="R30" s="115" t="s">
        <v>186</v>
      </c>
      <c r="S30" s="115" t="s">
        <v>186</v>
      </c>
    </row>
    <row r="31" spans="1:19" x14ac:dyDescent="0.2">
      <c r="A31" s="12"/>
      <c r="B31" s="12"/>
      <c r="C31" s="12"/>
      <c r="D31" s="12"/>
      <c r="E31" s="12"/>
      <c r="F31" s="12"/>
      <c r="G31" s="12"/>
      <c r="H31" s="12"/>
      <c r="I31" s="12"/>
      <c r="J31" s="12"/>
      <c r="K31" s="12"/>
      <c r="L31" s="12"/>
      <c r="M31" s="12"/>
      <c r="N31" s="12"/>
      <c r="O31" s="12"/>
      <c r="P31" s="12"/>
      <c r="Q31" s="12"/>
      <c r="R31" s="12"/>
      <c r="S31" s="12"/>
    </row>
    <row r="32" spans="1:19" x14ac:dyDescent="0.2">
      <c r="A32" s="160" t="s">
        <v>17</v>
      </c>
      <c r="B32" s="161" t="s">
        <v>16</v>
      </c>
      <c r="C32" s="156" t="s">
        <v>15</v>
      </c>
      <c r="D32" s="156" t="s">
        <v>14</v>
      </c>
      <c r="E32" s="162" t="s">
        <v>13</v>
      </c>
      <c r="F32" s="266" t="s">
        <v>12</v>
      </c>
      <c r="G32" s="266"/>
      <c r="H32" s="163" t="s">
        <v>11</v>
      </c>
      <c r="I32" s="164" t="s">
        <v>23</v>
      </c>
      <c r="J32" s="164" t="s">
        <v>22</v>
      </c>
      <c r="K32" s="164" t="s">
        <v>21</v>
      </c>
      <c r="L32" s="156" t="s">
        <v>15</v>
      </c>
      <c r="M32" s="156" t="s">
        <v>14</v>
      </c>
      <c r="N32" s="162" t="s">
        <v>13</v>
      </c>
      <c r="O32" s="266" t="s">
        <v>12</v>
      </c>
      <c r="P32" s="266"/>
      <c r="Q32" s="163" t="s">
        <v>11</v>
      </c>
      <c r="R32" s="164" t="s">
        <v>23</v>
      </c>
      <c r="S32" s="165" t="s">
        <v>22</v>
      </c>
    </row>
    <row r="33" spans="1:19" s="2" customFormat="1" x14ac:dyDescent="0.2">
      <c r="A33" s="100" t="s">
        <v>1</v>
      </c>
      <c r="B33" s="112" t="s">
        <v>10</v>
      </c>
      <c r="C33" s="101">
        <v>0.53519082503842919</v>
      </c>
      <c r="D33" s="101">
        <v>0.20959067092596501</v>
      </c>
      <c r="E33" s="102">
        <v>1.7077740972203099</v>
      </c>
      <c r="F33" s="102">
        <v>1.1324695100140001</v>
      </c>
      <c r="G33" s="102">
        <v>2.5753385334856098</v>
      </c>
      <c r="H33" s="103">
        <v>1.06644749094108E-2</v>
      </c>
      <c r="I33" s="104">
        <v>9340</v>
      </c>
      <c r="J33" s="104">
        <v>64</v>
      </c>
      <c r="K33" s="112" t="s">
        <v>2469</v>
      </c>
      <c r="L33" s="101">
        <v>0.48941855322804306</v>
      </c>
      <c r="M33" s="101">
        <v>0.21202359179914701</v>
      </c>
      <c r="N33" s="102">
        <v>1.6313673908320201</v>
      </c>
      <c r="O33" s="102">
        <v>1.0766560051188301</v>
      </c>
      <c r="P33" s="102">
        <v>2.4718754655312001</v>
      </c>
      <c r="Q33" s="103">
        <v>2.0981277800965099E-2</v>
      </c>
      <c r="R33" s="104">
        <v>9340</v>
      </c>
      <c r="S33" s="104">
        <v>64</v>
      </c>
    </row>
    <row r="34" spans="1:19" x14ac:dyDescent="0.2">
      <c r="A34" s="12" t="s">
        <v>1</v>
      </c>
      <c r="B34" s="111" t="s">
        <v>9</v>
      </c>
      <c r="C34" s="106">
        <v>8.0580734877671575E-2</v>
      </c>
      <c r="D34" s="106">
        <v>0.16252790590067501</v>
      </c>
      <c r="E34" s="107">
        <v>1.0839163529639599</v>
      </c>
      <c r="F34" s="107">
        <v>0.78822782752822396</v>
      </c>
      <c r="G34" s="107">
        <v>1.49052674771322</v>
      </c>
      <c r="H34" s="108">
        <v>0.62003813351188897</v>
      </c>
      <c r="I34" s="97">
        <v>9152</v>
      </c>
      <c r="J34" s="97">
        <v>63</v>
      </c>
      <c r="K34" s="111" t="s">
        <v>2469</v>
      </c>
      <c r="L34" s="106">
        <v>6.5157773318677267E-2</v>
      </c>
      <c r="M34" s="106">
        <v>0.16173142610859301</v>
      </c>
      <c r="N34" s="107">
        <v>1.06732740688781</v>
      </c>
      <c r="O34" s="107">
        <v>0.77737688127718996</v>
      </c>
      <c r="P34" s="107">
        <v>1.4654253566458499</v>
      </c>
      <c r="Q34" s="108">
        <v>0.68703915991005304</v>
      </c>
      <c r="R34" s="97">
        <v>9152</v>
      </c>
      <c r="S34" s="97">
        <v>63</v>
      </c>
    </row>
    <row r="35" spans="1:19" x14ac:dyDescent="0.2">
      <c r="A35" s="12" t="s">
        <v>1</v>
      </c>
      <c r="B35" s="111" t="s">
        <v>8</v>
      </c>
      <c r="C35" s="106">
        <v>0.19843398890372682</v>
      </c>
      <c r="D35" s="106">
        <v>0.121738432274744</v>
      </c>
      <c r="E35" s="107">
        <v>1.2194915247847999</v>
      </c>
      <c r="F35" s="107">
        <v>0.96062712194426303</v>
      </c>
      <c r="G35" s="107">
        <v>1.5481132533630899</v>
      </c>
      <c r="H35" s="108">
        <v>0.103100899250669</v>
      </c>
      <c r="I35" s="97">
        <v>9031</v>
      </c>
      <c r="J35" s="97">
        <v>63</v>
      </c>
      <c r="K35" s="111" t="s">
        <v>2469</v>
      </c>
      <c r="L35" s="106">
        <v>0.19201020346772676</v>
      </c>
      <c r="M35" s="106">
        <v>0.121025151028971</v>
      </c>
      <c r="N35" s="107">
        <v>1.2116828802689901</v>
      </c>
      <c r="O35" s="107">
        <v>0.95581133317365596</v>
      </c>
      <c r="P35" s="107">
        <v>1.5360514689254201</v>
      </c>
      <c r="Q35" s="108">
        <v>0.11261881284811499</v>
      </c>
      <c r="R35" s="97">
        <v>9031</v>
      </c>
      <c r="S35" s="97">
        <v>63</v>
      </c>
    </row>
    <row r="36" spans="1:19" s="2" customFormat="1" x14ac:dyDescent="0.2">
      <c r="A36" s="100" t="s">
        <v>1</v>
      </c>
      <c r="B36" s="112" t="s">
        <v>7</v>
      </c>
      <c r="C36" s="101">
        <v>0.81581316938014314</v>
      </c>
      <c r="D36" s="101">
        <v>0.19336704016072001</v>
      </c>
      <c r="E36" s="102">
        <v>2.2610135119670001</v>
      </c>
      <c r="F36" s="102">
        <v>1.54777858482505</v>
      </c>
      <c r="G36" s="102">
        <v>3.3029156440197101</v>
      </c>
      <c r="H36" s="103">
        <v>2.4540162894127198E-5</v>
      </c>
      <c r="I36" s="104">
        <v>8999</v>
      </c>
      <c r="J36" s="104">
        <v>62</v>
      </c>
      <c r="K36" s="112" t="s">
        <v>2469</v>
      </c>
      <c r="L36" s="101">
        <v>0.77348807979505407</v>
      </c>
      <c r="M36" s="101">
        <v>0.195908119105003</v>
      </c>
      <c r="N36" s="102">
        <v>2.1673128447210401</v>
      </c>
      <c r="O36" s="102">
        <v>1.47626495524424</v>
      </c>
      <c r="P36" s="102">
        <v>3.1818441196524101</v>
      </c>
      <c r="Q36" s="103">
        <v>7.8734893936300697E-5</v>
      </c>
      <c r="R36" s="104">
        <v>8999</v>
      </c>
      <c r="S36" s="104">
        <v>62</v>
      </c>
    </row>
    <row r="37" spans="1:19" x14ac:dyDescent="0.2">
      <c r="A37" s="110" t="s">
        <v>1</v>
      </c>
      <c r="B37" s="12" t="s">
        <v>187</v>
      </c>
      <c r="C37" s="105" t="s">
        <v>186</v>
      </c>
      <c r="D37" s="106" t="s">
        <v>186</v>
      </c>
      <c r="E37" s="106" t="s">
        <v>186</v>
      </c>
      <c r="F37" s="106" t="s">
        <v>186</v>
      </c>
      <c r="G37" s="106" t="s">
        <v>186</v>
      </c>
      <c r="H37" s="106" t="s">
        <v>186</v>
      </c>
      <c r="I37" s="106" t="s">
        <v>186</v>
      </c>
      <c r="J37" s="106" t="s">
        <v>186</v>
      </c>
      <c r="K37" s="106" t="s">
        <v>186</v>
      </c>
      <c r="L37" s="105" t="s">
        <v>186</v>
      </c>
      <c r="M37" s="106" t="s">
        <v>186</v>
      </c>
      <c r="N37" s="106" t="s">
        <v>186</v>
      </c>
      <c r="O37" s="106" t="s">
        <v>186</v>
      </c>
      <c r="P37" s="106" t="s">
        <v>186</v>
      </c>
      <c r="Q37" s="106" t="s">
        <v>186</v>
      </c>
      <c r="R37" s="106" t="s">
        <v>186</v>
      </c>
      <c r="S37" s="106" t="s">
        <v>186</v>
      </c>
    </row>
    <row r="38" spans="1:19" s="2" customFormat="1" x14ac:dyDescent="0.2">
      <c r="A38" s="100" t="s">
        <v>1</v>
      </c>
      <c r="B38" s="112" t="s">
        <v>6</v>
      </c>
      <c r="C38" s="101">
        <v>0.60808597047457102</v>
      </c>
      <c r="D38" s="101">
        <v>0.25709349154034999</v>
      </c>
      <c r="E38" s="102">
        <v>1.8369121278135201</v>
      </c>
      <c r="F38" s="102">
        <v>1.10981349914718</v>
      </c>
      <c r="G38" s="102">
        <v>3.04037224984314</v>
      </c>
      <c r="H38" s="103">
        <v>1.80187382054471E-2</v>
      </c>
      <c r="I38" s="104">
        <v>8766</v>
      </c>
      <c r="J38" s="104">
        <v>57</v>
      </c>
      <c r="K38" s="112" t="s">
        <v>2469</v>
      </c>
      <c r="L38" s="101">
        <v>0.52993619539600412</v>
      </c>
      <c r="M38" s="101">
        <v>0.25991461602593802</v>
      </c>
      <c r="N38" s="102">
        <v>1.69882391237351</v>
      </c>
      <c r="O38" s="102">
        <v>1.02072474052048</v>
      </c>
      <c r="P38" s="102">
        <v>2.8274054411382501</v>
      </c>
      <c r="Q38" s="103">
        <v>4.14614358246434E-2</v>
      </c>
      <c r="R38" s="104">
        <v>8766</v>
      </c>
      <c r="S38" s="104">
        <v>57</v>
      </c>
    </row>
    <row r="39" spans="1:19" x14ac:dyDescent="0.2">
      <c r="A39" s="12" t="s">
        <v>1</v>
      </c>
      <c r="B39" s="111" t="s">
        <v>5</v>
      </c>
      <c r="C39" s="106">
        <v>-1.023989129591845E-2</v>
      </c>
      <c r="D39" s="106">
        <v>0.24211070262310999</v>
      </c>
      <c r="E39" s="107">
        <v>0.98981235789685995</v>
      </c>
      <c r="F39" s="107">
        <v>0.61583996119886697</v>
      </c>
      <c r="G39" s="107">
        <v>1.59088166662339</v>
      </c>
      <c r="H39" s="108">
        <v>0.96626412667911599</v>
      </c>
      <c r="I39" s="97">
        <v>9152</v>
      </c>
      <c r="J39" s="97">
        <v>63</v>
      </c>
      <c r="K39" s="111" t="s">
        <v>2469</v>
      </c>
      <c r="L39" s="106">
        <v>-2.0945373408224329E-2</v>
      </c>
      <c r="M39" s="106">
        <v>0.24268931005309899</v>
      </c>
      <c r="N39" s="107">
        <v>0.97927245742514901</v>
      </c>
      <c r="O39" s="107">
        <v>0.60859169706202498</v>
      </c>
      <c r="P39" s="107">
        <v>1.57572729056432</v>
      </c>
      <c r="Q39" s="108">
        <v>0.931223726399802</v>
      </c>
      <c r="R39" s="97">
        <v>9152</v>
      </c>
      <c r="S39" s="97">
        <v>63</v>
      </c>
    </row>
    <row r="40" spans="1:19" x14ac:dyDescent="0.2">
      <c r="A40" s="12" t="s">
        <v>1</v>
      </c>
      <c r="B40" s="111" t="s">
        <v>4</v>
      </c>
      <c r="C40" s="106">
        <v>0.55829677851517967</v>
      </c>
      <c r="D40" s="106">
        <v>0.30367983046306501</v>
      </c>
      <c r="E40" s="107">
        <v>1.7476932551580999</v>
      </c>
      <c r="F40" s="107">
        <v>0.96376792339748796</v>
      </c>
      <c r="G40" s="107">
        <v>3.16926060721923</v>
      </c>
      <c r="H40" s="108">
        <v>6.59977744040042E-2</v>
      </c>
      <c r="I40" s="97">
        <v>9336</v>
      </c>
      <c r="J40" s="97">
        <v>64</v>
      </c>
      <c r="K40" s="111" t="s">
        <v>2469</v>
      </c>
      <c r="L40" s="106">
        <v>0.52763910695871774</v>
      </c>
      <c r="M40" s="106">
        <v>0.30205407929074402</v>
      </c>
      <c r="N40" s="107">
        <v>1.69492604219763</v>
      </c>
      <c r="O40" s="107">
        <v>0.93765236234831795</v>
      </c>
      <c r="P40" s="107">
        <v>3.0637946470107198</v>
      </c>
      <c r="Q40" s="108">
        <v>8.06656938706342E-2</v>
      </c>
      <c r="R40" s="97">
        <v>9336</v>
      </c>
      <c r="S40" s="97">
        <v>64</v>
      </c>
    </row>
    <row r="41" spans="1:19" s="2" customFormat="1" x14ac:dyDescent="0.2">
      <c r="A41" s="100" t="s">
        <v>1</v>
      </c>
      <c r="B41" s="112" t="s">
        <v>3</v>
      </c>
      <c r="C41" s="101">
        <v>0.25477177457826289</v>
      </c>
      <c r="D41" s="101">
        <v>0.118904887039486</v>
      </c>
      <c r="E41" s="102">
        <v>1.2901671383307101</v>
      </c>
      <c r="F41" s="102">
        <v>1.02196012721817</v>
      </c>
      <c r="G41" s="102">
        <v>1.6287633934989101</v>
      </c>
      <c r="H41" s="103">
        <v>3.2141065489649699E-2</v>
      </c>
      <c r="I41" s="104">
        <v>9027</v>
      </c>
      <c r="J41" s="104">
        <v>63</v>
      </c>
      <c r="K41" s="112" t="s">
        <v>2469</v>
      </c>
      <c r="L41" s="101">
        <v>0.25362396277956523</v>
      </c>
      <c r="M41" s="101">
        <v>0.11920593352305001</v>
      </c>
      <c r="N41" s="102">
        <v>1.2886871188214599</v>
      </c>
      <c r="O41" s="102">
        <v>1.0201856540293901</v>
      </c>
      <c r="P41" s="102">
        <v>1.62785516896566</v>
      </c>
      <c r="Q41" s="103">
        <v>3.3369274718602397E-2</v>
      </c>
      <c r="R41" s="104">
        <v>9027</v>
      </c>
      <c r="S41" s="104">
        <v>63</v>
      </c>
    </row>
    <row r="42" spans="1:19" x14ac:dyDescent="0.2">
      <c r="A42" s="12" t="s">
        <v>1</v>
      </c>
      <c r="B42" s="111" t="s">
        <v>2</v>
      </c>
      <c r="C42" s="106">
        <v>-0.13352143244064427</v>
      </c>
      <c r="D42" s="106">
        <v>0.28927307161157201</v>
      </c>
      <c r="E42" s="107">
        <v>0.87500871520429602</v>
      </c>
      <c r="F42" s="107">
        <v>0.49634390335930301</v>
      </c>
      <c r="G42" s="107">
        <v>1.5425600002368201</v>
      </c>
      <c r="H42" s="108">
        <v>0.64438559433873099</v>
      </c>
      <c r="I42" s="97">
        <v>9269</v>
      </c>
      <c r="J42" s="97">
        <v>63</v>
      </c>
      <c r="K42" s="111" t="s">
        <v>2469</v>
      </c>
      <c r="L42" s="106">
        <v>-0.11005918253645219</v>
      </c>
      <c r="M42" s="106">
        <v>0.28691167538654</v>
      </c>
      <c r="N42" s="107">
        <v>0.89578111912899205</v>
      </c>
      <c r="O42" s="107">
        <v>0.51048412568963397</v>
      </c>
      <c r="P42" s="107">
        <v>1.57188788643322</v>
      </c>
      <c r="Q42" s="108">
        <v>0.70127529175899395</v>
      </c>
      <c r="R42" s="97">
        <v>9269</v>
      </c>
      <c r="S42" s="97">
        <v>63</v>
      </c>
    </row>
    <row r="43" spans="1:19" x14ac:dyDescent="0.2">
      <c r="A43" s="12" t="s">
        <v>1</v>
      </c>
      <c r="B43" s="111" t="s">
        <v>0</v>
      </c>
      <c r="C43" s="106">
        <v>0.45971203082290724</v>
      </c>
      <c r="D43" s="106">
        <v>0.23918430191206699</v>
      </c>
      <c r="E43" s="107">
        <v>1.5836178861869199</v>
      </c>
      <c r="F43" s="107">
        <v>0.99096051375969496</v>
      </c>
      <c r="G43" s="107">
        <v>2.5307220364779099</v>
      </c>
      <c r="H43" s="108">
        <v>5.4605861626585997E-2</v>
      </c>
      <c r="I43" s="97">
        <v>9177</v>
      </c>
      <c r="J43" s="97">
        <v>64</v>
      </c>
      <c r="K43" s="111" t="s">
        <v>2469</v>
      </c>
      <c r="L43" s="106">
        <v>0.39995307766853944</v>
      </c>
      <c r="M43" s="106">
        <v>0.23952833217983099</v>
      </c>
      <c r="N43" s="107">
        <v>1.4917546993905799</v>
      </c>
      <c r="O43" s="107">
        <v>0.93284723165993999</v>
      </c>
      <c r="P43" s="107">
        <v>2.38552681256721</v>
      </c>
      <c r="Q43" s="108">
        <v>9.4968303665503295E-2</v>
      </c>
      <c r="R43" s="97">
        <v>9177</v>
      </c>
      <c r="S43" s="97">
        <v>64</v>
      </c>
    </row>
    <row r="44" spans="1:19" x14ac:dyDescent="0.2">
      <c r="A44" s="113" t="s">
        <v>1</v>
      </c>
      <c r="B44" s="113" t="s">
        <v>188</v>
      </c>
      <c r="C44" s="114" t="s">
        <v>186</v>
      </c>
      <c r="D44" s="115" t="s">
        <v>186</v>
      </c>
      <c r="E44" s="115" t="s">
        <v>186</v>
      </c>
      <c r="F44" s="115" t="s">
        <v>186</v>
      </c>
      <c r="G44" s="115" t="s">
        <v>186</v>
      </c>
      <c r="H44" s="115" t="s">
        <v>186</v>
      </c>
      <c r="I44" s="115" t="s">
        <v>186</v>
      </c>
      <c r="J44" s="115" t="s">
        <v>186</v>
      </c>
      <c r="K44" s="115" t="s">
        <v>186</v>
      </c>
      <c r="L44" s="114" t="s">
        <v>186</v>
      </c>
      <c r="M44" s="115" t="s">
        <v>186</v>
      </c>
      <c r="N44" s="115" t="s">
        <v>186</v>
      </c>
      <c r="O44" s="115" t="s">
        <v>186</v>
      </c>
      <c r="P44" s="115" t="s">
        <v>186</v>
      </c>
      <c r="Q44" s="115" t="s">
        <v>186</v>
      </c>
      <c r="R44" s="115" t="s">
        <v>186</v>
      </c>
      <c r="S44" s="115" t="s">
        <v>186</v>
      </c>
    </row>
  </sheetData>
  <mergeCells count="6">
    <mergeCell ref="F4:G4"/>
    <mergeCell ref="O4:P4"/>
    <mergeCell ref="F18:G18"/>
    <mergeCell ref="O18:P18"/>
    <mergeCell ref="F32:G32"/>
    <mergeCell ref="O32:P3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D8689-D861-1C47-B4BC-14739A746B8F}">
  <dimension ref="A1:T47"/>
  <sheetViews>
    <sheetView zoomScale="106" workbookViewId="0"/>
  </sheetViews>
  <sheetFormatPr baseColWidth="10" defaultColWidth="11.5" defaultRowHeight="15" x14ac:dyDescent="0.2"/>
  <cols>
    <col min="2" max="6" width="10.83203125" style="12"/>
    <col min="9" max="13" width="10.83203125" style="12"/>
    <col min="16" max="20" width="10.83203125" style="12"/>
  </cols>
  <sheetData>
    <row r="1" spans="1:20" ht="16" x14ac:dyDescent="0.2">
      <c r="A1" s="195" t="s">
        <v>2582</v>
      </c>
    </row>
    <row r="3" spans="1:20" x14ac:dyDescent="0.2">
      <c r="A3" s="2" t="s">
        <v>195</v>
      </c>
      <c r="H3" s="2" t="s">
        <v>196</v>
      </c>
      <c r="O3" s="2" t="s">
        <v>197</v>
      </c>
    </row>
    <row r="4" spans="1:20" ht="16" x14ac:dyDescent="0.2">
      <c r="A4" s="11" t="s">
        <v>189</v>
      </c>
      <c r="B4" s="220" t="s">
        <v>190</v>
      </c>
      <c r="C4" s="220" t="s">
        <v>191</v>
      </c>
      <c r="D4" s="220" t="s">
        <v>192</v>
      </c>
      <c r="E4" s="220" t="s">
        <v>193</v>
      </c>
      <c r="F4" s="220" t="s">
        <v>194</v>
      </c>
      <c r="H4" s="11" t="s">
        <v>189</v>
      </c>
      <c r="I4" s="220" t="s">
        <v>190</v>
      </c>
      <c r="J4" s="220" t="s">
        <v>191</v>
      </c>
      <c r="K4" s="220" t="s">
        <v>192</v>
      </c>
      <c r="L4" s="220" t="s">
        <v>193</v>
      </c>
      <c r="M4" s="220" t="s">
        <v>194</v>
      </c>
      <c r="O4" s="11" t="s">
        <v>189</v>
      </c>
      <c r="P4" s="220" t="s">
        <v>190</v>
      </c>
      <c r="Q4" s="220" t="s">
        <v>191</v>
      </c>
      <c r="R4" s="220" t="s">
        <v>192</v>
      </c>
      <c r="S4" s="220" t="s">
        <v>193</v>
      </c>
      <c r="T4" s="220" t="s">
        <v>194</v>
      </c>
    </row>
    <row r="5" spans="1:20" ht="16" x14ac:dyDescent="0.2">
      <c r="A5" s="10" t="s">
        <v>47</v>
      </c>
      <c r="B5" s="221"/>
      <c r="C5" s="221"/>
      <c r="D5" s="221"/>
      <c r="E5" s="221"/>
      <c r="F5" s="221"/>
      <c r="H5" s="10" t="s">
        <v>47</v>
      </c>
      <c r="I5" s="221"/>
      <c r="J5" s="221"/>
      <c r="K5" s="221"/>
      <c r="L5" s="221"/>
      <c r="M5" s="221"/>
      <c r="O5" s="10" t="s">
        <v>47</v>
      </c>
      <c r="P5" s="221"/>
      <c r="Q5" s="221"/>
      <c r="R5" s="221"/>
      <c r="S5" s="221"/>
      <c r="T5" s="221"/>
    </row>
    <row r="6" spans="1:20" x14ac:dyDescent="0.2">
      <c r="A6" s="216" t="s">
        <v>48</v>
      </c>
      <c r="B6" s="17">
        <v>-5.6000000000000001E-2</v>
      </c>
      <c r="C6" s="17">
        <v>0.11</v>
      </c>
      <c r="D6" s="17">
        <v>8.2000000000000003E-2</v>
      </c>
      <c r="E6" s="17">
        <v>0.28000000000000003</v>
      </c>
      <c r="F6" s="17">
        <v>-0.13</v>
      </c>
      <c r="H6" s="226" t="s">
        <v>48</v>
      </c>
      <c r="I6" s="17">
        <v>-9.1999999999999998E-2</v>
      </c>
      <c r="J6" s="17">
        <v>9.5000000000000001E-2</v>
      </c>
      <c r="K6" s="18">
        <v>7.8E-2</v>
      </c>
      <c r="L6" s="17">
        <v>0.23</v>
      </c>
      <c r="M6" s="17">
        <v>-0.12</v>
      </c>
      <c r="O6" s="226" t="s">
        <v>48</v>
      </c>
      <c r="P6" s="18">
        <v>-4.5999999999999999E-2</v>
      </c>
      <c r="Q6" s="17">
        <v>0.13</v>
      </c>
      <c r="R6" s="17">
        <v>8.5000000000000006E-2</v>
      </c>
      <c r="S6" s="17">
        <v>0.32</v>
      </c>
      <c r="T6" s="17">
        <v>-0.14000000000000001</v>
      </c>
    </row>
    <row r="7" spans="1:20" ht="16" x14ac:dyDescent="0.2">
      <c r="A7" s="267"/>
      <c r="B7" s="16">
        <v>4.3799999999999999E-2</v>
      </c>
      <c r="C7" s="16" t="s">
        <v>50</v>
      </c>
      <c r="D7" s="16">
        <v>3.3E-3</v>
      </c>
      <c r="E7" s="16" t="s">
        <v>50</v>
      </c>
      <c r="F7" s="16" t="s">
        <v>50</v>
      </c>
      <c r="H7" s="234"/>
      <c r="I7" s="16">
        <v>3.2500000000000001E-2</v>
      </c>
      <c r="J7" s="16">
        <v>2.7300000000000001E-2</v>
      </c>
      <c r="K7" s="14">
        <v>6.8699999999999997E-2</v>
      </c>
      <c r="L7" s="16" t="s">
        <v>50</v>
      </c>
      <c r="M7" s="16">
        <v>4.8999999999999998E-3</v>
      </c>
      <c r="O7" s="234"/>
      <c r="P7" s="14">
        <v>0.216</v>
      </c>
      <c r="Q7" s="16">
        <v>4.0000000000000002E-4</v>
      </c>
      <c r="R7" s="16">
        <v>2.0799999999999999E-2</v>
      </c>
      <c r="S7" s="16" t="s">
        <v>50</v>
      </c>
      <c r="T7" s="16">
        <v>1E-4</v>
      </c>
    </row>
    <row r="8" spans="1:20" x14ac:dyDescent="0.2">
      <c r="A8" s="216" t="s">
        <v>51</v>
      </c>
      <c r="B8" s="18">
        <v>2.7E-2</v>
      </c>
      <c r="C8" s="18">
        <v>-1.4E-2</v>
      </c>
      <c r="D8" s="17">
        <v>0.15</v>
      </c>
      <c r="E8" s="18">
        <v>1.8E-3</v>
      </c>
      <c r="F8" s="18">
        <v>2.9000000000000001E-2</v>
      </c>
      <c r="H8" s="226" t="s">
        <v>51</v>
      </c>
      <c r="I8" s="18">
        <v>6.8999999999999999E-3</v>
      </c>
      <c r="J8" s="18">
        <v>-2.5999999999999999E-2</v>
      </c>
      <c r="K8" s="17">
        <v>0.2</v>
      </c>
      <c r="L8" s="18">
        <v>-1.6E-2</v>
      </c>
      <c r="M8" s="18">
        <v>1.7000000000000001E-2</v>
      </c>
      <c r="O8" s="226" t="s">
        <v>51</v>
      </c>
      <c r="P8" s="18">
        <v>0.04</v>
      </c>
      <c r="Q8" s="18">
        <v>-5.4999999999999997E-3</v>
      </c>
      <c r="R8" s="17">
        <v>0.12</v>
      </c>
      <c r="S8" s="18">
        <v>1.2999999999999999E-2</v>
      </c>
      <c r="T8" s="18">
        <v>3.6999999999999998E-2</v>
      </c>
    </row>
    <row r="9" spans="1:20" ht="16" x14ac:dyDescent="0.2">
      <c r="A9" s="267"/>
      <c r="B9" s="14">
        <v>0.34100000000000003</v>
      </c>
      <c r="C9" s="14">
        <v>0.61299999999999999</v>
      </c>
      <c r="D9" s="16" t="s">
        <v>50</v>
      </c>
      <c r="E9" s="14">
        <v>0.94899999999999995</v>
      </c>
      <c r="F9" s="14">
        <v>0.30199999999999999</v>
      </c>
      <c r="H9" s="234"/>
      <c r="I9" s="14">
        <v>0.874</v>
      </c>
      <c r="J9" s="14">
        <v>0.54400000000000004</v>
      </c>
      <c r="K9" s="16" t="s">
        <v>50</v>
      </c>
      <c r="L9" s="14">
        <v>0.70699999999999996</v>
      </c>
      <c r="M9" s="14">
        <v>0.68700000000000006</v>
      </c>
      <c r="O9" s="234"/>
      <c r="P9" s="14">
        <v>0.27600000000000002</v>
      </c>
      <c r="Q9" s="14">
        <v>0.88100000000000001</v>
      </c>
      <c r="R9" s="16">
        <v>1.6000000000000001E-3</v>
      </c>
      <c r="S9" s="14">
        <v>0.72599999999999998</v>
      </c>
      <c r="T9" s="14">
        <v>0.315</v>
      </c>
    </row>
    <row r="10" spans="1:20" x14ac:dyDescent="0.2">
      <c r="A10" s="216" t="s">
        <v>53</v>
      </c>
      <c r="B10" s="17">
        <v>5.8000000000000003E-2</v>
      </c>
      <c r="C10" s="17">
        <v>6.6000000000000003E-2</v>
      </c>
      <c r="D10" s="17">
        <v>0.19</v>
      </c>
      <c r="E10" s="17">
        <v>0.16</v>
      </c>
      <c r="F10" s="18">
        <v>-3.2000000000000001E-2</v>
      </c>
      <c r="H10" s="226" t="s">
        <v>53</v>
      </c>
      <c r="I10" s="18">
        <v>4.8000000000000001E-2</v>
      </c>
      <c r="J10" s="18">
        <v>4.4999999999999998E-2</v>
      </c>
      <c r="K10" s="17">
        <v>0.18</v>
      </c>
      <c r="L10" s="17">
        <v>0.16</v>
      </c>
      <c r="M10" s="18">
        <v>-2.3E-2</v>
      </c>
      <c r="O10" s="226" t="s">
        <v>53</v>
      </c>
      <c r="P10" s="18">
        <v>6.0999999999999999E-2</v>
      </c>
      <c r="Q10" s="18">
        <v>8.2000000000000003E-2</v>
      </c>
      <c r="R10" s="17">
        <v>0.2</v>
      </c>
      <c r="S10" s="17">
        <v>0.17</v>
      </c>
      <c r="T10" s="18">
        <v>-4.5999999999999999E-2</v>
      </c>
    </row>
    <row r="11" spans="1:20" ht="16" x14ac:dyDescent="0.2">
      <c r="A11" s="267"/>
      <c r="B11" s="16">
        <v>3.7600000000000001E-2</v>
      </c>
      <c r="C11" s="16">
        <v>1.9E-2</v>
      </c>
      <c r="D11" s="16" t="s">
        <v>50</v>
      </c>
      <c r="E11" s="16" t="s">
        <v>50</v>
      </c>
      <c r="F11" s="14">
        <v>0.25</v>
      </c>
      <c r="H11" s="234"/>
      <c r="I11" s="14">
        <v>0.26200000000000001</v>
      </c>
      <c r="J11" s="14">
        <v>0.29799999999999999</v>
      </c>
      <c r="K11" s="16" t="s">
        <v>50</v>
      </c>
      <c r="L11" s="16">
        <v>2.9999999999999997E-4</v>
      </c>
      <c r="M11" s="14">
        <v>0.59899999999999998</v>
      </c>
      <c r="O11" s="234"/>
      <c r="P11" s="14">
        <v>9.8699999999999996E-2</v>
      </c>
      <c r="Q11" s="14">
        <v>2.6100000000000002E-2</v>
      </c>
      <c r="R11" s="16" t="s">
        <v>50</v>
      </c>
      <c r="S11" s="16" t="s">
        <v>50</v>
      </c>
      <c r="T11" s="14">
        <v>0.20899999999999999</v>
      </c>
    </row>
    <row r="12" spans="1:20" x14ac:dyDescent="0.2">
      <c r="A12" s="223" t="s">
        <v>55</v>
      </c>
      <c r="B12" s="18">
        <v>0.04</v>
      </c>
      <c r="C12" s="18">
        <v>7.0999999999999994E-2</v>
      </c>
      <c r="D12" s="17">
        <v>0.77</v>
      </c>
      <c r="E12" s="18">
        <v>-9.5999999999999992E-3</v>
      </c>
      <c r="F12" s="18">
        <v>-4.8000000000000001E-2</v>
      </c>
      <c r="H12" s="226" t="s">
        <v>55</v>
      </c>
      <c r="I12" s="18">
        <v>3.5000000000000003E-2</v>
      </c>
      <c r="J12" s="17">
        <v>0.11</v>
      </c>
      <c r="K12" s="17">
        <v>0.75</v>
      </c>
      <c r="L12" s="18">
        <v>-0.04</v>
      </c>
      <c r="M12" s="18">
        <v>-7.4999999999999997E-2</v>
      </c>
      <c r="O12" s="226" t="s">
        <v>55</v>
      </c>
      <c r="P12" s="18">
        <v>4.4999999999999998E-2</v>
      </c>
      <c r="Q12" s="18">
        <v>4.2999999999999997E-2</v>
      </c>
      <c r="R12" s="17">
        <v>0.79</v>
      </c>
      <c r="S12" s="18">
        <v>1.4E-2</v>
      </c>
      <c r="T12" s="18">
        <v>-2.9000000000000001E-2</v>
      </c>
    </row>
    <row r="13" spans="1:20" ht="16" x14ac:dyDescent="0.2">
      <c r="A13" s="225"/>
      <c r="B13" s="14">
        <v>0.155</v>
      </c>
      <c r="C13" s="14">
        <v>1.11E-2</v>
      </c>
      <c r="D13" s="16" t="s">
        <v>50</v>
      </c>
      <c r="E13" s="14">
        <v>0.73099999999999998</v>
      </c>
      <c r="F13" s="14">
        <v>8.3299999999999999E-2</v>
      </c>
      <c r="H13" s="234"/>
      <c r="I13" s="14">
        <v>0.41199999999999998</v>
      </c>
      <c r="J13" s="16">
        <v>1.38E-2</v>
      </c>
      <c r="K13" s="16" t="s">
        <v>50</v>
      </c>
      <c r="L13" s="14">
        <v>0.35499999999999998</v>
      </c>
      <c r="M13" s="14">
        <v>8.2000000000000003E-2</v>
      </c>
      <c r="O13" s="234"/>
      <c r="P13" s="14">
        <v>0.223</v>
      </c>
      <c r="Q13" s="14">
        <v>0.23899999999999999</v>
      </c>
      <c r="R13" s="16" t="s">
        <v>50</v>
      </c>
      <c r="S13" s="14">
        <v>0.70899999999999996</v>
      </c>
      <c r="T13" s="14">
        <v>0.42799999999999999</v>
      </c>
    </row>
    <row r="14" spans="1:20" x14ac:dyDescent="0.2">
      <c r="A14" s="223" t="s">
        <v>57</v>
      </c>
      <c r="B14" s="18">
        <v>2.3E-2</v>
      </c>
      <c r="C14" s="18">
        <v>3.6999999999999998E-2</v>
      </c>
      <c r="D14" s="17">
        <v>7.0000000000000007E-2</v>
      </c>
      <c r="E14" s="17">
        <v>0.15</v>
      </c>
      <c r="F14" s="18">
        <v>-2.5000000000000001E-2</v>
      </c>
      <c r="H14" s="226" t="s">
        <v>57</v>
      </c>
      <c r="I14" s="18">
        <v>2.5999999999999999E-2</v>
      </c>
      <c r="J14" s="18">
        <v>3.7000000000000002E-3</v>
      </c>
      <c r="K14" s="18">
        <v>4.2000000000000003E-2</v>
      </c>
      <c r="L14" s="17">
        <v>9.9000000000000005E-2</v>
      </c>
      <c r="M14" s="18">
        <v>6.1999999999999998E-3</v>
      </c>
      <c r="O14" s="226" t="s">
        <v>57</v>
      </c>
      <c r="P14" s="18">
        <v>2.1999999999999999E-2</v>
      </c>
      <c r="Q14" s="18">
        <v>0.06</v>
      </c>
      <c r="R14" s="17">
        <v>9.0999999999999998E-2</v>
      </c>
      <c r="S14" s="17">
        <v>0.19</v>
      </c>
      <c r="T14" s="18">
        <v>-4.9000000000000002E-2</v>
      </c>
    </row>
    <row r="15" spans="1:20" ht="16" x14ac:dyDescent="0.2">
      <c r="A15" s="225"/>
      <c r="B15" s="14">
        <v>0.41599999999999998</v>
      </c>
      <c r="C15" s="14">
        <v>0.183</v>
      </c>
      <c r="D15" s="16">
        <v>1.1900000000000001E-2</v>
      </c>
      <c r="E15" s="16" t="s">
        <v>50</v>
      </c>
      <c r="F15" s="14">
        <v>0.375</v>
      </c>
      <c r="H15" s="234"/>
      <c r="I15" s="14">
        <v>0.54200000000000004</v>
      </c>
      <c r="J15" s="14">
        <v>0.93100000000000005</v>
      </c>
      <c r="K15" s="14">
        <v>0.32900000000000001</v>
      </c>
      <c r="L15" s="16">
        <v>2.1399999999999999E-2</v>
      </c>
      <c r="M15" s="14">
        <v>0.88500000000000001</v>
      </c>
      <c r="O15" s="234"/>
      <c r="P15" s="14">
        <v>0.55700000000000005</v>
      </c>
      <c r="Q15" s="14">
        <v>0.10299999999999999</v>
      </c>
      <c r="R15" s="16">
        <v>1.34E-2</v>
      </c>
      <c r="S15" s="16" t="s">
        <v>50</v>
      </c>
      <c r="T15" s="14">
        <v>0.184</v>
      </c>
    </row>
    <row r="16" spans="1:20" x14ac:dyDescent="0.2">
      <c r="A16" s="223" t="s">
        <v>59</v>
      </c>
      <c r="B16" s="17">
        <v>-6.3E-2</v>
      </c>
      <c r="C16" s="17">
        <v>0.12</v>
      </c>
      <c r="D16" s="17">
        <v>0.21</v>
      </c>
      <c r="E16" s="17">
        <v>0.24</v>
      </c>
      <c r="F16" s="17">
        <v>-0.14000000000000001</v>
      </c>
      <c r="H16" s="226" t="s">
        <v>59</v>
      </c>
      <c r="I16" s="18">
        <v>-7.9000000000000001E-2</v>
      </c>
      <c r="J16" s="17">
        <v>0.18</v>
      </c>
      <c r="K16" s="17">
        <v>0.19</v>
      </c>
      <c r="L16" s="17">
        <v>0.15</v>
      </c>
      <c r="M16" s="17">
        <v>-0.18</v>
      </c>
      <c r="O16" s="226" t="s">
        <v>59</v>
      </c>
      <c r="P16" s="18">
        <v>-5.8000000000000003E-2</v>
      </c>
      <c r="Q16" s="18">
        <v>0.08</v>
      </c>
      <c r="R16" s="17">
        <v>0.22</v>
      </c>
      <c r="S16" s="17">
        <v>0.3</v>
      </c>
      <c r="T16" s="17">
        <v>-0.11</v>
      </c>
    </row>
    <row r="17" spans="1:20" ht="16" x14ac:dyDescent="0.2">
      <c r="A17" s="225"/>
      <c r="B17" s="16">
        <v>2.4500000000000001E-2</v>
      </c>
      <c r="C17" s="16" t="s">
        <v>50</v>
      </c>
      <c r="D17" s="16" t="s">
        <v>50</v>
      </c>
      <c r="E17" s="16" t="s">
        <v>50</v>
      </c>
      <c r="F17" s="16" t="s">
        <v>50</v>
      </c>
      <c r="H17" s="234"/>
      <c r="I17" s="14">
        <v>6.7699999999999996E-2</v>
      </c>
      <c r="J17" s="16" t="s">
        <v>50</v>
      </c>
      <c r="K17" s="16" t="s">
        <v>50</v>
      </c>
      <c r="L17" s="16">
        <v>2.9999999999999997E-4</v>
      </c>
      <c r="M17" s="16" t="s">
        <v>50</v>
      </c>
      <c r="O17" s="234"/>
      <c r="P17" s="14">
        <v>0.115</v>
      </c>
      <c r="Q17" s="14">
        <v>2.9899999999999999E-2</v>
      </c>
      <c r="R17" s="16" t="s">
        <v>50</v>
      </c>
      <c r="S17" s="16" t="s">
        <v>50</v>
      </c>
      <c r="T17" s="16">
        <v>3.7000000000000002E-3</v>
      </c>
    </row>
    <row r="18" spans="1:20" x14ac:dyDescent="0.2">
      <c r="A18" s="223" t="s">
        <v>61</v>
      </c>
      <c r="B18" s="18">
        <v>1.2E-2</v>
      </c>
      <c r="C18" s="18">
        <v>-3.1E-2</v>
      </c>
      <c r="D18" s="17">
        <v>9.7000000000000003E-2</v>
      </c>
      <c r="E18" s="17">
        <v>0.18</v>
      </c>
      <c r="F18" s="18">
        <v>0.03</v>
      </c>
      <c r="H18" s="226" t="s">
        <v>61</v>
      </c>
      <c r="I18" s="18">
        <v>0.05</v>
      </c>
      <c r="J18" s="18">
        <v>-2.1000000000000001E-2</v>
      </c>
      <c r="K18" s="18">
        <v>3.4000000000000002E-2</v>
      </c>
      <c r="L18" s="17">
        <v>0.15</v>
      </c>
      <c r="M18" s="18">
        <v>4.5999999999999999E-2</v>
      </c>
      <c r="O18" s="226" t="s">
        <v>61</v>
      </c>
      <c r="P18" s="18">
        <v>-1.4999999999999999E-2</v>
      </c>
      <c r="Q18" s="18">
        <v>-3.3000000000000002E-2</v>
      </c>
      <c r="R18" s="17">
        <v>0.14000000000000001</v>
      </c>
      <c r="S18" s="17">
        <v>0.2</v>
      </c>
      <c r="T18" s="18">
        <v>1.0999999999999999E-2</v>
      </c>
    </row>
    <row r="19" spans="1:20" ht="16" x14ac:dyDescent="0.2">
      <c r="A19" s="225"/>
      <c r="B19" s="14">
        <v>0.65700000000000003</v>
      </c>
      <c r="C19" s="14">
        <v>0.26800000000000002</v>
      </c>
      <c r="D19" s="16">
        <v>5.0000000000000001E-4</v>
      </c>
      <c r="E19" s="16" t="s">
        <v>50</v>
      </c>
      <c r="F19" s="14">
        <v>0.28799999999999998</v>
      </c>
      <c r="H19" s="234"/>
      <c r="I19" s="14">
        <v>0.248</v>
      </c>
      <c r="J19" s="14">
        <v>0.621</v>
      </c>
      <c r="K19" s="14">
        <v>0.433</v>
      </c>
      <c r="L19" s="16">
        <v>5.0000000000000001E-4</v>
      </c>
      <c r="M19" s="14">
        <v>0.29099999999999998</v>
      </c>
      <c r="O19" s="234"/>
      <c r="P19" s="14">
        <v>0.68400000000000005</v>
      </c>
      <c r="Q19" s="14">
        <v>0.376</v>
      </c>
      <c r="R19" s="16" t="s">
        <v>50</v>
      </c>
      <c r="S19" s="16" t="s">
        <v>50</v>
      </c>
      <c r="T19" s="14">
        <v>0.76900000000000002</v>
      </c>
    </row>
    <row r="20" spans="1:20" x14ac:dyDescent="0.2">
      <c r="A20" s="223" t="s">
        <v>62</v>
      </c>
      <c r="B20" s="17">
        <v>8.6999999999999994E-2</v>
      </c>
      <c r="C20" s="17">
        <v>9.0999999999999998E-2</v>
      </c>
      <c r="D20" s="17">
        <v>0.28999999999999998</v>
      </c>
      <c r="E20" s="18">
        <v>-0.02</v>
      </c>
      <c r="F20" s="18">
        <v>-3.6999999999999998E-2</v>
      </c>
      <c r="H20" s="226" t="s">
        <v>62</v>
      </c>
      <c r="I20" s="18">
        <v>8.1000000000000003E-2</v>
      </c>
      <c r="J20" s="18">
        <v>4.2000000000000003E-2</v>
      </c>
      <c r="K20" s="17">
        <v>0.28999999999999998</v>
      </c>
      <c r="L20" s="18">
        <v>-2.8000000000000001E-2</v>
      </c>
      <c r="M20" s="18">
        <v>-4.4000000000000003E-3</v>
      </c>
      <c r="O20" s="226" t="s">
        <v>62</v>
      </c>
      <c r="P20" s="17">
        <v>8.8999999999999996E-2</v>
      </c>
      <c r="Q20" s="17">
        <v>0.12</v>
      </c>
      <c r="R20" s="17">
        <v>0.28999999999999998</v>
      </c>
      <c r="S20" s="18">
        <v>-1.2E-2</v>
      </c>
      <c r="T20" s="18">
        <v>-5.8000000000000003E-2</v>
      </c>
    </row>
    <row r="21" spans="1:20" ht="16" x14ac:dyDescent="0.2">
      <c r="A21" s="224"/>
      <c r="B21" s="15">
        <v>1.8E-3</v>
      </c>
      <c r="C21" s="15">
        <v>1.1000000000000001E-3</v>
      </c>
      <c r="D21" s="15" t="s">
        <v>50</v>
      </c>
      <c r="E21" s="13">
        <v>0.47</v>
      </c>
      <c r="F21" s="13">
        <v>0.192</v>
      </c>
      <c r="H21" s="234"/>
      <c r="I21" s="14">
        <v>6.1199999999999997E-2</v>
      </c>
      <c r="J21" s="14">
        <v>0.32700000000000001</v>
      </c>
      <c r="K21" s="16" t="s">
        <v>50</v>
      </c>
      <c r="L21" s="14">
        <v>0.51300000000000001</v>
      </c>
      <c r="M21" s="14">
        <v>0.91900000000000004</v>
      </c>
      <c r="O21" s="234"/>
      <c r="P21" s="16">
        <v>1.5699999999999999E-2</v>
      </c>
      <c r="Q21" s="16">
        <v>8.9999999999999998E-4</v>
      </c>
      <c r="R21" s="16" t="s">
        <v>50</v>
      </c>
      <c r="S21" s="14">
        <v>0.73699999999999999</v>
      </c>
      <c r="T21" s="14">
        <v>0.112</v>
      </c>
    </row>
    <row r="22" spans="1:20" x14ac:dyDescent="0.2">
      <c r="A22" s="223" t="s">
        <v>63</v>
      </c>
      <c r="B22" s="18">
        <v>-3.3000000000000002E-2</v>
      </c>
      <c r="C22" s="17">
        <v>9.7000000000000003E-2</v>
      </c>
      <c r="D22" s="17">
        <v>0.11</v>
      </c>
      <c r="E22" s="17">
        <v>0.21</v>
      </c>
      <c r="F22" s="17">
        <v>-8.4000000000000005E-2</v>
      </c>
      <c r="H22" s="226" t="s">
        <v>63</v>
      </c>
      <c r="I22" s="18">
        <v>2.1999999999999999E-2</v>
      </c>
      <c r="J22" s="18">
        <v>8.3000000000000004E-2</v>
      </c>
      <c r="K22" s="18">
        <v>6.9000000000000006E-2</v>
      </c>
      <c r="L22" s="17">
        <v>0.17</v>
      </c>
      <c r="M22" s="18">
        <v>-4.7E-2</v>
      </c>
      <c r="O22" s="226" t="s">
        <v>63</v>
      </c>
      <c r="P22" s="18">
        <v>-8.3000000000000004E-2</v>
      </c>
      <c r="Q22" s="17">
        <v>0.11</v>
      </c>
      <c r="R22" s="17">
        <v>0.14000000000000001</v>
      </c>
      <c r="S22" s="17">
        <v>0.25</v>
      </c>
      <c r="T22" s="17">
        <v>-0.12</v>
      </c>
    </row>
    <row r="23" spans="1:20" ht="16" x14ac:dyDescent="0.2">
      <c r="A23" s="225"/>
      <c r="B23" s="14">
        <v>0.23300000000000001</v>
      </c>
      <c r="C23" s="16">
        <v>5.0000000000000001E-4</v>
      </c>
      <c r="D23" s="16" t="s">
        <v>50</v>
      </c>
      <c r="E23" s="16" t="s">
        <v>50</v>
      </c>
      <c r="F23" s="16">
        <v>2.5000000000000001E-3</v>
      </c>
      <c r="H23" s="234"/>
      <c r="I23" s="14">
        <v>0.61299999999999999</v>
      </c>
      <c r="J23" s="14">
        <v>5.5300000000000002E-2</v>
      </c>
      <c r="K23" s="14">
        <v>0.11</v>
      </c>
      <c r="L23" s="16">
        <v>1E-4</v>
      </c>
      <c r="M23" s="14">
        <v>0.27700000000000002</v>
      </c>
      <c r="O23" s="234"/>
      <c r="P23" s="14">
        <v>2.35E-2</v>
      </c>
      <c r="Q23" s="16">
        <v>2.5999999999999999E-3</v>
      </c>
      <c r="R23" s="16">
        <v>1E-4</v>
      </c>
      <c r="S23" s="16" t="s">
        <v>50</v>
      </c>
      <c r="T23" s="16">
        <v>1.4E-3</v>
      </c>
    </row>
    <row r="24" spans="1:20" x14ac:dyDescent="0.2">
      <c r="A24" s="223" t="s">
        <v>64</v>
      </c>
      <c r="B24" s="18">
        <v>5.1999999999999998E-2</v>
      </c>
      <c r="C24" s="17">
        <v>0.12</v>
      </c>
      <c r="D24" s="17">
        <v>0.19</v>
      </c>
      <c r="E24" s="17">
        <v>7.3999999999999996E-2</v>
      </c>
      <c r="F24" s="17">
        <v>-6.5000000000000002E-2</v>
      </c>
      <c r="H24" s="226" t="s">
        <v>64</v>
      </c>
      <c r="I24" s="18">
        <v>2.1000000000000001E-2</v>
      </c>
      <c r="J24" s="17">
        <v>0.14000000000000001</v>
      </c>
      <c r="K24" s="17">
        <v>0.16</v>
      </c>
      <c r="L24" s="18">
        <v>5.6000000000000001E-2</v>
      </c>
      <c r="M24" s="18">
        <v>-7.6999999999999999E-2</v>
      </c>
      <c r="O24" s="226" t="s">
        <v>64</v>
      </c>
      <c r="P24" s="18">
        <v>6.8000000000000005E-2</v>
      </c>
      <c r="Q24" s="17">
        <v>0.12</v>
      </c>
      <c r="R24" s="17">
        <v>0.22</v>
      </c>
      <c r="S24" s="17">
        <v>8.7999999999999995E-2</v>
      </c>
      <c r="T24" s="18">
        <v>-6.0999999999999999E-2</v>
      </c>
    </row>
    <row r="25" spans="1:20" ht="16" x14ac:dyDescent="0.2">
      <c r="A25" s="225"/>
      <c r="B25" s="14">
        <v>6.1400000000000003E-2</v>
      </c>
      <c r="C25" s="16" t="s">
        <v>50</v>
      </c>
      <c r="D25" s="16" t="s">
        <v>50</v>
      </c>
      <c r="E25" s="16">
        <v>8.0000000000000002E-3</v>
      </c>
      <c r="F25" s="16">
        <v>1.9599999999999999E-2</v>
      </c>
      <c r="H25" s="234"/>
      <c r="I25" s="14">
        <v>0.623</v>
      </c>
      <c r="J25" s="16">
        <v>1.4E-3</v>
      </c>
      <c r="K25" s="16">
        <v>2.9999999999999997E-4</v>
      </c>
      <c r="L25" s="14">
        <v>0.19600000000000001</v>
      </c>
      <c r="M25" s="14">
        <v>7.2700000000000001E-2</v>
      </c>
      <c r="O25" s="234"/>
      <c r="P25" s="14">
        <v>6.54E-2</v>
      </c>
      <c r="Q25" s="16">
        <v>1.6999999999999999E-3</v>
      </c>
      <c r="R25" s="16" t="s">
        <v>50</v>
      </c>
      <c r="S25" s="16">
        <v>1.61E-2</v>
      </c>
      <c r="T25" s="14">
        <v>9.8799999999999999E-2</v>
      </c>
    </row>
    <row r="26" spans="1:20" x14ac:dyDescent="0.2">
      <c r="A26" s="223" t="s">
        <v>65</v>
      </c>
      <c r="B26" s="17">
        <v>6.4000000000000001E-2</v>
      </c>
      <c r="C26" s="18">
        <v>3.9E-2</v>
      </c>
      <c r="D26" s="17">
        <v>0.11</v>
      </c>
      <c r="E26" s="17">
        <v>0.28000000000000003</v>
      </c>
      <c r="F26" s="18">
        <v>-1.0999999999999999E-2</v>
      </c>
      <c r="H26" s="226" t="s">
        <v>65</v>
      </c>
      <c r="I26" s="17">
        <v>8.5000000000000006E-2</v>
      </c>
      <c r="J26" s="18">
        <v>6.0999999999999999E-2</v>
      </c>
      <c r="K26" s="18">
        <v>0.13</v>
      </c>
      <c r="L26" s="17">
        <v>0.23</v>
      </c>
      <c r="M26" s="18">
        <v>-8.9999999999999993E-3</v>
      </c>
      <c r="O26" s="226" t="s">
        <v>65</v>
      </c>
      <c r="P26" s="18">
        <v>3.5999999999999997E-2</v>
      </c>
      <c r="Q26" s="18">
        <v>2.5999999999999999E-2</v>
      </c>
      <c r="R26" s="17">
        <v>9.7000000000000003E-2</v>
      </c>
      <c r="S26" s="17">
        <v>0.32</v>
      </c>
      <c r="T26" s="18">
        <v>-2.1999999999999999E-2</v>
      </c>
    </row>
    <row r="27" spans="1:20" ht="16" x14ac:dyDescent="0.2">
      <c r="A27" s="225"/>
      <c r="B27" s="16">
        <v>2.2599999999999999E-2</v>
      </c>
      <c r="C27" s="14">
        <v>0.158</v>
      </c>
      <c r="D27" s="16">
        <v>1E-4</v>
      </c>
      <c r="E27" s="16" t="s">
        <v>50</v>
      </c>
      <c r="F27" s="14">
        <v>0.68899999999999995</v>
      </c>
      <c r="H27" s="234"/>
      <c r="I27" s="16">
        <v>4.9099999999999998E-2</v>
      </c>
      <c r="J27" s="14">
        <v>0.155</v>
      </c>
      <c r="K27" s="14">
        <v>3.0000000000000001E-3</v>
      </c>
      <c r="L27" s="16" t="s">
        <v>50</v>
      </c>
      <c r="M27" s="14">
        <v>0.83499999999999996</v>
      </c>
      <c r="O27" s="234"/>
      <c r="P27" s="14">
        <v>0.33</v>
      </c>
      <c r="Q27" s="14">
        <v>0.47199999999999998</v>
      </c>
      <c r="R27" s="16">
        <v>7.9000000000000008E-3</v>
      </c>
      <c r="S27" s="16" t="s">
        <v>50</v>
      </c>
      <c r="T27" s="14">
        <v>0.55800000000000005</v>
      </c>
    </row>
    <row r="28" spans="1:20" x14ac:dyDescent="0.2">
      <c r="A28" s="223" t="s">
        <v>66</v>
      </c>
      <c r="B28" s="17">
        <v>0.14000000000000001</v>
      </c>
      <c r="C28" s="17">
        <v>-0.12</v>
      </c>
      <c r="D28" s="17">
        <v>0.17</v>
      </c>
      <c r="E28" s="18">
        <v>-1.0999999999999999E-2</v>
      </c>
      <c r="F28" s="17">
        <v>0.15</v>
      </c>
      <c r="H28" s="226" t="s">
        <v>66</v>
      </c>
      <c r="I28" s="17">
        <v>0.13</v>
      </c>
      <c r="J28" s="18">
        <v>-5.8000000000000003E-2</v>
      </c>
      <c r="K28" s="17">
        <v>0.18</v>
      </c>
      <c r="L28" s="18">
        <v>-2.7E-2</v>
      </c>
      <c r="M28" s="17">
        <v>0.09</v>
      </c>
      <c r="O28" s="226" t="s">
        <v>66</v>
      </c>
      <c r="P28" s="17">
        <v>0.15</v>
      </c>
      <c r="Q28" s="17">
        <v>-0.16</v>
      </c>
      <c r="R28" s="17">
        <v>0.17</v>
      </c>
      <c r="S28" s="18">
        <v>-1.8E-3</v>
      </c>
      <c r="T28" s="17">
        <v>0.19</v>
      </c>
    </row>
    <row r="29" spans="1:20" ht="16" x14ac:dyDescent="0.2">
      <c r="A29" s="225"/>
      <c r="B29" s="16" t="s">
        <v>50</v>
      </c>
      <c r="C29" s="16" t="s">
        <v>50</v>
      </c>
      <c r="D29" s="16" t="s">
        <v>50</v>
      </c>
      <c r="E29" s="14">
        <v>0.69799999999999995</v>
      </c>
      <c r="F29" s="16" t="s">
        <v>50</v>
      </c>
      <c r="H29" s="234"/>
      <c r="I29" s="16">
        <v>2E-3</v>
      </c>
      <c r="J29" s="14">
        <v>0.17799999999999999</v>
      </c>
      <c r="K29" s="16" t="s">
        <v>50</v>
      </c>
      <c r="L29" s="14">
        <v>0.52800000000000002</v>
      </c>
      <c r="M29" s="16">
        <v>3.5799999999999998E-2</v>
      </c>
      <c r="O29" s="234"/>
      <c r="P29" s="16" t="s">
        <v>50</v>
      </c>
      <c r="Q29" s="16" t="s">
        <v>50</v>
      </c>
      <c r="R29" s="16" t="s">
        <v>50</v>
      </c>
      <c r="S29" s="14">
        <v>0.96099999999999997</v>
      </c>
      <c r="T29" s="16" t="s">
        <v>50</v>
      </c>
    </row>
    <row r="30" spans="1:20" x14ac:dyDescent="0.2">
      <c r="A30" s="223" t="s">
        <v>67</v>
      </c>
      <c r="B30" s="18">
        <v>-7.1000000000000004E-3</v>
      </c>
      <c r="C30" s="17">
        <v>0.14000000000000001</v>
      </c>
      <c r="D30" s="17">
        <v>0.26</v>
      </c>
      <c r="E30" s="17">
        <v>0.1</v>
      </c>
      <c r="F30" s="17">
        <v>-0.11</v>
      </c>
      <c r="H30" s="226" t="s">
        <v>67</v>
      </c>
      <c r="I30" s="18">
        <v>1.7999999999999999E-2</v>
      </c>
      <c r="J30" s="17">
        <v>0.19</v>
      </c>
      <c r="K30" s="17">
        <v>0.22</v>
      </c>
      <c r="L30" s="18">
        <v>7.8E-2</v>
      </c>
      <c r="M30" s="17">
        <v>-0.14000000000000001</v>
      </c>
      <c r="O30" s="226" t="s">
        <v>67</v>
      </c>
      <c r="P30" s="18">
        <v>-0.02</v>
      </c>
      <c r="Q30" s="17">
        <v>9.1999999999999998E-2</v>
      </c>
      <c r="R30" s="17">
        <v>0.28999999999999998</v>
      </c>
      <c r="S30" s="17">
        <v>0.12</v>
      </c>
      <c r="T30" s="17">
        <v>-9.2999999999999999E-2</v>
      </c>
    </row>
    <row r="31" spans="1:20" ht="16" x14ac:dyDescent="0.2">
      <c r="A31" s="225"/>
      <c r="B31" s="14">
        <v>0.8</v>
      </c>
      <c r="C31" s="16" t="s">
        <v>50</v>
      </c>
      <c r="D31" s="16" t="s">
        <v>50</v>
      </c>
      <c r="E31" s="16">
        <v>2.0000000000000001E-4</v>
      </c>
      <c r="F31" s="16" t="s">
        <v>50</v>
      </c>
      <c r="H31" s="234"/>
      <c r="I31" s="14">
        <v>0.68300000000000005</v>
      </c>
      <c r="J31" s="16" t="s">
        <v>50</v>
      </c>
      <c r="K31" s="16" t="s">
        <v>50</v>
      </c>
      <c r="L31" s="14">
        <v>6.93E-2</v>
      </c>
      <c r="M31" s="16">
        <v>1.5E-3</v>
      </c>
      <c r="O31" s="234"/>
      <c r="P31" s="14">
        <v>0.58699999999999997</v>
      </c>
      <c r="Q31" s="16">
        <v>1.18E-2</v>
      </c>
      <c r="R31" s="16" t="s">
        <v>50</v>
      </c>
      <c r="S31" s="16">
        <v>6.9999999999999999E-4</v>
      </c>
      <c r="T31" s="16">
        <v>1.11E-2</v>
      </c>
    </row>
    <row r="32" spans="1:20" x14ac:dyDescent="0.2">
      <c r="A32" s="223" t="s">
        <v>68</v>
      </c>
      <c r="B32" s="18">
        <v>6.8000000000000005E-2</v>
      </c>
      <c r="C32" s="18">
        <v>7.7000000000000002E-3</v>
      </c>
      <c r="D32" s="17">
        <v>0.11</v>
      </c>
      <c r="E32" s="17">
        <v>0.11</v>
      </c>
      <c r="F32" s="18">
        <v>1.2E-2</v>
      </c>
      <c r="H32" s="226" t="s">
        <v>68</v>
      </c>
      <c r="I32" s="18">
        <v>6.2E-2</v>
      </c>
      <c r="J32" s="18">
        <v>-7.4999999999999997E-3</v>
      </c>
      <c r="K32" s="17">
        <v>0.11</v>
      </c>
      <c r="L32" s="18">
        <v>5.5E-2</v>
      </c>
      <c r="M32" s="18">
        <v>2.9000000000000001E-2</v>
      </c>
      <c r="O32" s="226" t="s">
        <v>68</v>
      </c>
      <c r="P32" s="17">
        <v>8.5000000000000006E-2</v>
      </c>
      <c r="Q32" s="18">
        <v>1.6E-2</v>
      </c>
      <c r="R32" s="17">
        <v>0.12</v>
      </c>
      <c r="S32" s="17">
        <v>0.15</v>
      </c>
      <c r="T32" s="18">
        <v>7.4999999999999997E-3</v>
      </c>
    </row>
    <row r="33" spans="1:20" ht="16" x14ac:dyDescent="0.2">
      <c r="A33" s="225"/>
      <c r="B33" s="14">
        <v>1.44E-2</v>
      </c>
      <c r="C33" s="14">
        <v>0.78200000000000003</v>
      </c>
      <c r="D33" s="16" t="s">
        <v>50</v>
      </c>
      <c r="E33" s="16">
        <v>1E-4</v>
      </c>
      <c r="F33" s="14">
        <v>0.67800000000000005</v>
      </c>
      <c r="H33" s="234"/>
      <c r="I33" s="14">
        <v>0.15</v>
      </c>
      <c r="J33" s="14">
        <v>0.86199999999999999</v>
      </c>
      <c r="K33" s="16">
        <v>8.6E-3</v>
      </c>
      <c r="L33" s="14">
        <v>0.20130000000000001</v>
      </c>
      <c r="M33" s="14">
        <v>0.495</v>
      </c>
      <c r="O33" s="234"/>
      <c r="P33" s="16">
        <v>2.0899999999999998E-2</v>
      </c>
      <c r="Q33" s="14">
        <v>0.67300000000000004</v>
      </c>
      <c r="R33" s="16">
        <v>1.6000000000000001E-3</v>
      </c>
      <c r="S33" s="16" t="s">
        <v>50</v>
      </c>
      <c r="T33" s="14">
        <v>0.83899999999999997</v>
      </c>
    </row>
    <row r="34" spans="1:20" x14ac:dyDescent="0.2">
      <c r="A34" s="223" t="s">
        <v>69</v>
      </c>
      <c r="B34" s="18">
        <v>2.5999999999999999E-2</v>
      </c>
      <c r="C34" s="18">
        <v>1.2E-2</v>
      </c>
      <c r="D34" s="17">
        <v>5.8999999999999997E-2</v>
      </c>
      <c r="E34" s="17">
        <v>0.16</v>
      </c>
      <c r="F34" s="18">
        <v>-5.7000000000000002E-3</v>
      </c>
      <c r="H34" s="227" t="s">
        <v>69</v>
      </c>
      <c r="I34" s="13">
        <v>4.2999999999999999E-4</v>
      </c>
      <c r="J34" s="13">
        <v>1.7999999999999999E-2</v>
      </c>
      <c r="K34" s="13">
        <v>5.3999999999999999E-2</v>
      </c>
      <c r="L34" s="15">
        <v>0.11</v>
      </c>
      <c r="M34" s="13">
        <v>-1.7999999999999999E-2</v>
      </c>
      <c r="O34" s="226" t="s">
        <v>69</v>
      </c>
      <c r="P34" s="18">
        <v>4.4999999999999998E-2</v>
      </c>
      <c r="Q34" s="18">
        <v>8.9999999999999993E-3</v>
      </c>
      <c r="R34" s="18">
        <v>6.3E-2</v>
      </c>
      <c r="S34" s="17">
        <v>0.18</v>
      </c>
      <c r="T34" s="18">
        <v>5.6999999999999998E-4</v>
      </c>
    </row>
    <row r="35" spans="1:20" ht="16" x14ac:dyDescent="0.2">
      <c r="A35" s="225"/>
      <c r="B35" s="14">
        <v>0.34799999999999998</v>
      </c>
      <c r="C35" s="14">
        <v>0.66200000000000003</v>
      </c>
      <c r="D35" s="16">
        <v>3.3399999999999999E-2</v>
      </c>
      <c r="E35" s="16" t="s">
        <v>50</v>
      </c>
      <c r="F35" s="14">
        <v>0.83899999999999997</v>
      </c>
      <c r="H35" s="234"/>
      <c r="I35" s="14">
        <v>0.99199999999999999</v>
      </c>
      <c r="J35" s="14">
        <v>0.66900000000000004</v>
      </c>
      <c r="K35" s="14">
        <v>0.21</v>
      </c>
      <c r="L35" s="16">
        <v>1.34E-2</v>
      </c>
      <c r="M35" s="14">
        <v>0.67700000000000005</v>
      </c>
      <c r="O35" s="234"/>
      <c r="P35" s="14">
        <v>0.218</v>
      </c>
      <c r="Q35" s="14">
        <v>0.80700000000000005</v>
      </c>
      <c r="R35" s="14">
        <v>8.7599999999999997E-2</v>
      </c>
      <c r="S35" s="16" t="s">
        <v>50</v>
      </c>
      <c r="T35" s="14">
        <v>0.98799999999999999</v>
      </c>
    </row>
    <row r="36" spans="1:20" x14ac:dyDescent="0.2">
      <c r="A36" s="223" t="s">
        <v>70</v>
      </c>
      <c r="B36" s="18">
        <v>2.8000000000000001E-2</v>
      </c>
      <c r="C36" s="18">
        <v>1.0999999999999999E-2</v>
      </c>
      <c r="D36" s="17">
        <v>0.13</v>
      </c>
      <c r="E36" s="17">
        <v>0.19</v>
      </c>
      <c r="F36" s="18">
        <v>1.8000000000000001E-4</v>
      </c>
      <c r="H36" s="226" t="s">
        <v>70</v>
      </c>
      <c r="I36" s="18">
        <v>6.3E-2</v>
      </c>
      <c r="J36" s="18">
        <v>2.1000000000000001E-2</v>
      </c>
      <c r="K36" s="17">
        <v>0.1</v>
      </c>
      <c r="L36" s="17">
        <v>0.14000000000000001</v>
      </c>
      <c r="M36" s="18">
        <v>1.2999999999999999E-2</v>
      </c>
      <c r="O36" s="226" t="s">
        <v>70</v>
      </c>
      <c r="P36" s="18">
        <v>2.8E-3</v>
      </c>
      <c r="Q36" s="18">
        <v>2.8999999999999998E-3</v>
      </c>
      <c r="R36" s="17">
        <v>0.15</v>
      </c>
      <c r="S36" s="17">
        <v>0.23</v>
      </c>
      <c r="T36" s="18">
        <v>-6.0000000000000001E-3</v>
      </c>
    </row>
    <row r="37" spans="1:20" ht="16" x14ac:dyDescent="0.2">
      <c r="A37" s="225"/>
      <c r="B37" s="14">
        <v>0.315</v>
      </c>
      <c r="C37" s="14">
        <v>0.70399999999999996</v>
      </c>
      <c r="D37" s="16" t="s">
        <v>50</v>
      </c>
      <c r="E37" s="16" t="s">
        <v>50</v>
      </c>
      <c r="F37" s="14">
        <v>0.995</v>
      </c>
      <c r="H37" s="234"/>
      <c r="I37" s="14">
        <v>0.14099999999999999</v>
      </c>
      <c r="J37" s="14">
        <v>0.625</v>
      </c>
      <c r="K37" s="16">
        <v>1.8200000000000001E-2</v>
      </c>
      <c r="L37" s="16">
        <v>1.5E-3</v>
      </c>
      <c r="M37" s="14">
        <v>0.75700000000000001</v>
      </c>
      <c r="O37" s="234"/>
      <c r="P37" s="14">
        <v>0.93899999999999995</v>
      </c>
      <c r="Q37" s="14">
        <v>0.93799999999999994</v>
      </c>
      <c r="R37" s="16" t="s">
        <v>50</v>
      </c>
      <c r="S37" s="16" t="s">
        <v>50</v>
      </c>
      <c r="T37" s="14">
        <v>0.871</v>
      </c>
    </row>
    <row r="38" spans="1:20" x14ac:dyDescent="0.2">
      <c r="A38" s="223" t="s">
        <v>71</v>
      </c>
      <c r="B38" s="17">
        <v>8.4000000000000005E-2</v>
      </c>
      <c r="C38" s="18">
        <v>2.5999999999999999E-3</v>
      </c>
      <c r="D38" s="17">
        <v>0.16</v>
      </c>
      <c r="E38" s="17">
        <v>8.3000000000000004E-2</v>
      </c>
      <c r="F38" s="18">
        <v>2.7E-2</v>
      </c>
      <c r="H38" s="226" t="s">
        <v>71</v>
      </c>
      <c r="I38" s="18">
        <v>0.06</v>
      </c>
      <c r="J38" s="18">
        <v>3.5999999999999997E-2</v>
      </c>
      <c r="K38" s="17">
        <v>0.14000000000000001</v>
      </c>
      <c r="L38" s="18">
        <v>6.2E-2</v>
      </c>
      <c r="M38" s="18">
        <v>-4.4999999999999997E-3</v>
      </c>
      <c r="O38" s="226" t="s">
        <v>71</v>
      </c>
      <c r="P38" s="17">
        <v>9.1999999999999998E-2</v>
      </c>
      <c r="Q38" s="18">
        <v>-2.1000000000000001E-2</v>
      </c>
      <c r="R38" s="17">
        <v>0.17</v>
      </c>
      <c r="S38" s="17">
        <v>0.1</v>
      </c>
      <c r="T38" s="18">
        <v>3.9E-2</v>
      </c>
    </row>
    <row r="39" spans="1:20" ht="16" x14ac:dyDescent="0.2">
      <c r="A39" s="224"/>
      <c r="B39" s="15">
        <v>2.7000000000000001E-3</v>
      </c>
      <c r="C39" s="13">
        <v>0.92500000000000004</v>
      </c>
      <c r="D39" s="15" t="s">
        <v>50</v>
      </c>
      <c r="E39" s="15">
        <v>2.8E-3</v>
      </c>
      <c r="F39" s="13">
        <v>0.33900000000000002</v>
      </c>
      <c r="H39" s="234"/>
      <c r="I39" s="14">
        <v>0.16300000000000001</v>
      </c>
      <c r="J39" s="14">
        <v>0.4</v>
      </c>
      <c r="K39" s="16">
        <v>8.9999999999999998E-4</v>
      </c>
      <c r="L39" s="14">
        <v>0.152</v>
      </c>
      <c r="M39" s="14">
        <v>0.91700000000000004</v>
      </c>
      <c r="O39" s="234"/>
      <c r="P39" s="16">
        <v>1.23E-2</v>
      </c>
      <c r="Q39" s="14">
        <v>0.56299999999999994</v>
      </c>
      <c r="R39" s="16" t="s">
        <v>50</v>
      </c>
      <c r="S39" s="16">
        <v>6.6E-3</v>
      </c>
      <c r="T39" s="14">
        <v>0.28899999999999998</v>
      </c>
    </row>
    <row r="40" spans="1:20" x14ac:dyDescent="0.2">
      <c r="A40" s="223" t="s">
        <v>72</v>
      </c>
      <c r="B40" s="17">
        <v>0.12</v>
      </c>
      <c r="C40" s="17">
        <v>-0.16</v>
      </c>
      <c r="D40" s="17">
        <v>9.6000000000000002E-2</v>
      </c>
      <c r="E40" s="17">
        <v>-0.17</v>
      </c>
      <c r="F40" s="17">
        <v>0.17</v>
      </c>
      <c r="H40" s="226" t="s">
        <v>72</v>
      </c>
      <c r="I40" s="17">
        <v>0.11</v>
      </c>
      <c r="J40" s="17">
        <v>-0.15</v>
      </c>
      <c r="K40" s="17">
        <v>0.11</v>
      </c>
      <c r="L40" s="17">
        <v>-0.17</v>
      </c>
      <c r="M40" s="17">
        <v>0.15</v>
      </c>
      <c r="O40" s="226" t="s">
        <v>72</v>
      </c>
      <c r="P40" s="17">
        <v>0.12</v>
      </c>
      <c r="Q40" s="17">
        <v>-0.18</v>
      </c>
      <c r="R40" s="17">
        <v>8.5000000000000006E-2</v>
      </c>
      <c r="S40" s="17">
        <v>-0.17</v>
      </c>
      <c r="T40" s="17">
        <v>0.19</v>
      </c>
    </row>
    <row r="41" spans="1:20" ht="16" x14ac:dyDescent="0.2">
      <c r="A41" s="225"/>
      <c r="B41" s="16" t="s">
        <v>50</v>
      </c>
      <c r="C41" s="16" t="s">
        <v>50</v>
      </c>
      <c r="D41" s="16">
        <v>5.9999999999999995E-4</v>
      </c>
      <c r="E41" s="16" t="s">
        <v>50</v>
      </c>
      <c r="F41" s="16" t="s">
        <v>50</v>
      </c>
      <c r="H41" s="234"/>
      <c r="I41" s="16">
        <v>1.2800000000000001E-2</v>
      </c>
      <c r="J41" s="16">
        <v>6.9999999999999999E-4</v>
      </c>
      <c r="K41" s="16">
        <v>1.0999999999999999E-2</v>
      </c>
      <c r="L41" s="16" t="s">
        <v>50</v>
      </c>
      <c r="M41" s="16">
        <v>2.9999999999999997E-4</v>
      </c>
      <c r="O41" s="227"/>
      <c r="P41" s="15">
        <v>1.1999999999999999E-3</v>
      </c>
      <c r="Q41" s="15" t="s">
        <v>50</v>
      </c>
      <c r="R41" s="15">
        <v>2.06E-2</v>
      </c>
      <c r="S41" s="15" t="s">
        <v>50</v>
      </c>
      <c r="T41" s="15" t="s">
        <v>50</v>
      </c>
    </row>
    <row r="42" spans="1:20" x14ac:dyDescent="0.2">
      <c r="A42" s="223" t="s">
        <v>74</v>
      </c>
      <c r="B42" s="18">
        <v>-0.04</v>
      </c>
      <c r="C42" s="18">
        <v>-1.4999999999999999E-2</v>
      </c>
      <c r="D42" s="18">
        <v>0.05</v>
      </c>
      <c r="E42" s="17">
        <v>0.16</v>
      </c>
      <c r="F42" s="18">
        <v>-2.4E-2</v>
      </c>
      <c r="H42" s="226" t="s">
        <v>74</v>
      </c>
      <c r="I42" s="17">
        <v>-0.14000000000000001</v>
      </c>
      <c r="J42" s="18">
        <v>-1.6E-2</v>
      </c>
      <c r="K42" s="18">
        <v>6.8000000000000005E-2</v>
      </c>
      <c r="L42" s="17">
        <v>0.11</v>
      </c>
      <c r="M42" s="18">
        <v>-6.8000000000000005E-2</v>
      </c>
      <c r="O42" s="226" t="s">
        <v>74</v>
      </c>
      <c r="P42" s="18">
        <v>2.5999999999999999E-2</v>
      </c>
      <c r="Q42" s="18">
        <v>-1.2999999999999999E-2</v>
      </c>
      <c r="R42" s="18">
        <v>3.9E-2</v>
      </c>
      <c r="S42" s="17">
        <v>0.2</v>
      </c>
      <c r="T42" s="18">
        <v>1.8E-3</v>
      </c>
    </row>
    <row r="43" spans="1:20" ht="16" x14ac:dyDescent="0.2">
      <c r="A43" s="225"/>
      <c r="B43" s="14">
        <v>0.151</v>
      </c>
      <c r="C43" s="14">
        <v>0.57999999999999996</v>
      </c>
      <c r="D43" s="14">
        <v>7.6200000000000004E-2</v>
      </c>
      <c r="E43" s="16" t="s">
        <v>50</v>
      </c>
      <c r="F43" s="14">
        <v>0.38400000000000001</v>
      </c>
      <c r="H43" s="234"/>
      <c r="I43" s="16">
        <v>1.5E-3</v>
      </c>
      <c r="J43" s="14">
        <v>0.71</v>
      </c>
      <c r="K43" s="14">
        <v>0.11600000000000001</v>
      </c>
      <c r="L43" s="16">
        <v>8.6E-3</v>
      </c>
      <c r="M43" s="14">
        <v>0.113</v>
      </c>
      <c r="O43" s="234"/>
      <c r="P43" s="14">
        <v>0.48399999999999999</v>
      </c>
      <c r="Q43" s="14">
        <v>0.72399999999999998</v>
      </c>
      <c r="R43" s="14">
        <v>0.28999999999999998</v>
      </c>
      <c r="S43" s="16" t="s">
        <v>50</v>
      </c>
      <c r="T43" s="14">
        <v>0.96199999999999997</v>
      </c>
    </row>
    <row r="44" spans="1:20" x14ac:dyDescent="0.2">
      <c r="A44" s="223" t="s">
        <v>76</v>
      </c>
      <c r="B44" s="18">
        <v>4.9000000000000002E-2</v>
      </c>
      <c r="C44" s="18">
        <v>1.0999999999999999E-2</v>
      </c>
      <c r="D44" s="17">
        <v>0.12</v>
      </c>
      <c r="E44" s="17">
        <v>6.2E-2</v>
      </c>
      <c r="F44" s="18">
        <v>2.5999999999999999E-3</v>
      </c>
      <c r="H44" s="226" t="s">
        <v>76</v>
      </c>
      <c r="I44" s="18">
        <v>-1.6000000000000001E-3</v>
      </c>
      <c r="J44" s="18">
        <v>1.7000000000000001E-2</v>
      </c>
      <c r="K44" s="17">
        <v>0.14000000000000001</v>
      </c>
      <c r="L44" s="18">
        <v>-2.3E-2</v>
      </c>
      <c r="M44" s="18">
        <v>-1.2999999999999999E-2</v>
      </c>
      <c r="O44" s="226" t="s">
        <v>76</v>
      </c>
      <c r="P44" s="17">
        <v>0.09</v>
      </c>
      <c r="Q44" s="18">
        <v>5.7999999999999996E-3</v>
      </c>
      <c r="R44" s="17">
        <v>0.1</v>
      </c>
      <c r="S44" s="17">
        <v>0.12</v>
      </c>
      <c r="T44" s="18">
        <v>1.7999999999999999E-2</v>
      </c>
    </row>
    <row r="45" spans="1:20" ht="16" x14ac:dyDescent="0.2">
      <c r="A45" s="225"/>
      <c r="B45" s="14">
        <v>7.85E-2</v>
      </c>
      <c r="C45" s="14">
        <v>0.70199999999999996</v>
      </c>
      <c r="D45" s="16" t="s">
        <v>50</v>
      </c>
      <c r="E45" s="16">
        <v>2.7699999999999999E-2</v>
      </c>
      <c r="F45" s="14">
        <v>0.92600000000000005</v>
      </c>
      <c r="H45" s="234"/>
      <c r="I45" s="13">
        <v>0.97</v>
      </c>
      <c r="J45" s="14">
        <v>0.69</v>
      </c>
      <c r="K45" s="16">
        <v>1.2999999999999999E-3</v>
      </c>
      <c r="L45" s="14">
        <v>0.58899999999999997</v>
      </c>
      <c r="M45" s="14">
        <v>0.75600000000000001</v>
      </c>
      <c r="O45" s="234"/>
      <c r="P45" s="16">
        <v>1.3899999999999999E-2</v>
      </c>
      <c r="Q45" s="14">
        <v>0.875</v>
      </c>
      <c r="R45" s="16">
        <v>4.3E-3</v>
      </c>
      <c r="S45" s="16">
        <v>6.9999999999999999E-4</v>
      </c>
      <c r="T45" s="14">
        <v>0.621</v>
      </c>
    </row>
    <row r="46" spans="1:20" x14ac:dyDescent="0.2">
      <c r="A46" s="223" t="s">
        <v>77</v>
      </c>
      <c r="B46" s="17">
        <v>0.09</v>
      </c>
      <c r="C46" s="18">
        <v>-3.1E-2</v>
      </c>
      <c r="D46" s="17">
        <v>0.11</v>
      </c>
      <c r="E46" s="17">
        <v>-0.15</v>
      </c>
      <c r="F46" s="18">
        <v>5.1999999999999998E-2</v>
      </c>
      <c r="H46" s="226" t="s">
        <v>77</v>
      </c>
      <c r="I46" s="19">
        <v>5.2999999999999999E-2</v>
      </c>
      <c r="J46" s="18">
        <v>-4.1000000000000002E-2</v>
      </c>
      <c r="K46" s="17">
        <v>0.15</v>
      </c>
      <c r="L46" s="17">
        <v>-8.8999999999999996E-2</v>
      </c>
      <c r="M46" s="18">
        <v>4.2000000000000003E-2</v>
      </c>
      <c r="O46" s="226" t="s">
        <v>77</v>
      </c>
      <c r="P46" s="17">
        <v>0.13</v>
      </c>
      <c r="Q46" s="18">
        <v>-2.5000000000000001E-2</v>
      </c>
      <c r="R46" s="18">
        <v>7.3999999999999996E-2</v>
      </c>
      <c r="S46" s="17">
        <v>-0.19</v>
      </c>
      <c r="T46" s="18">
        <v>6.7000000000000004E-2</v>
      </c>
    </row>
    <row r="47" spans="1:20" ht="16" x14ac:dyDescent="0.2">
      <c r="A47" s="225"/>
      <c r="B47" s="16">
        <v>1.2999999999999999E-3</v>
      </c>
      <c r="C47" s="14">
        <v>0.27500000000000002</v>
      </c>
      <c r="D47" s="16">
        <v>1E-4</v>
      </c>
      <c r="E47" s="16" t="s">
        <v>50</v>
      </c>
      <c r="F47" s="14">
        <v>6.1199999999999997E-2</v>
      </c>
      <c r="H47" s="234"/>
      <c r="I47" s="14">
        <v>0.219</v>
      </c>
      <c r="J47" s="14">
        <v>0.34300000000000003</v>
      </c>
      <c r="K47" s="16">
        <v>5.0000000000000001E-4</v>
      </c>
      <c r="L47" s="16">
        <v>3.8800000000000001E-2</v>
      </c>
      <c r="M47" s="14">
        <v>0.33500000000000002</v>
      </c>
      <c r="O47" s="234"/>
      <c r="P47" s="16">
        <v>5.9999999999999995E-4</v>
      </c>
      <c r="Q47" s="14">
        <v>0.49</v>
      </c>
      <c r="R47" s="14">
        <v>4.2900000000000001E-2</v>
      </c>
      <c r="S47" s="16" t="s">
        <v>50</v>
      </c>
      <c r="T47" s="14">
        <v>6.8900000000000003E-2</v>
      </c>
    </row>
  </sheetData>
  <mergeCells count="78">
    <mergeCell ref="O26:O27"/>
    <mergeCell ref="O28:O29"/>
    <mergeCell ref="O44:O45"/>
    <mergeCell ref="O46:O47"/>
    <mergeCell ref="O32:O33"/>
    <mergeCell ref="O34:O35"/>
    <mergeCell ref="O36:O37"/>
    <mergeCell ref="O38:O39"/>
    <mergeCell ref="O40:O41"/>
    <mergeCell ref="O42:O43"/>
    <mergeCell ref="P4:P5"/>
    <mergeCell ref="Q4:Q5"/>
    <mergeCell ref="R4:R5"/>
    <mergeCell ref="S4:S5"/>
    <mergeCell ref="T4:T5"/>
    <mergeCell ref="O6:O7"/>
    <mergeCell ref="H36:H37"/>
    <mergeCell ref="H38:H39"/>
    <mergeCell ref="H40:H41"/>
    <mergeCell ref="H42:H43"/>
    <mergeCell ref="H14:H15"/>
    <mergeCell ref="O30:O31"/>
    <mergeCell ref="O8:O9"/>
    <mergeCell ref="O10:O11"/>
    <mergeCell ref="O12:O13"/>
    <mergeCell ref="O14:O15"/>
    <mergeCell ref="O16:O17"/>
    <mergeCell ref="O18:O19"/>
    <mergeCell ref="O20:O21"/>
    <mergeCell ref="O22:O23"/>
    <mergeCell ref="O24:O25"/>
    <mergeCell ref="H44:H45"/>
    <mergeCell ref="H46:H47"/>
    <mergeCell ref="H24:H25"/>
    <mergeCell ref="H26:H27"/>
    <mergeCell ref="H28:H29"/>
    <mergeCell ref="H30:H31"/>
    <mergeCell ref="H32:H33"/>
    <mergeCell ref="H34:H35"/>
    <mergeCell ref="M4:M5"/>
    <mergeCell ref="H6:H7"/>
    <mergeCell ref="H8:H9"/>
    <mergeCell ref="H10:H11"/>
    <mergeCell ref="H12:H13"/>
    <mergeCell ref="L4:L5"/>
    <mergeCell ref="A44:A45"/>
    <mergeCell ref="A46:A47"/>
    <mergeCell ref="I4:I5"/>
    <mergeCell ref="J4:J5"/>
    <mergeCell ref="K4:K5"/>
    <mergeCell ref="H16:H17"/>
    <mergeCell ref="H18:H19"/>
    <mergeCell ref="H20:H21"/>
    <mergeCell ref="H22:H23"/>
    <mergeCell ref="A32:A33"/>
    <mergeCell ref="A34:A35"/>
    <mergeCell ref="A36:A37"/>
    <mergeCell ref="A38:A39"/>
    <mergeCell ref="A40:A41"/>
    <mergeCell ref="A42:A43"/>
    <mergeCell ref="A20:A21"/>
    <mergeCell ref="A22:A23"/>
    <mergeCell ref="A24:A25"/>
    <mergeCell ref="A26:A27"/>
    <mergeCell ref="A28:A29"/>
    <mergeCell ref="A30:A31"/>
    <mergeCell ref="F4:F5"/>
    <mergeCell ref="A6:A7"/>
    <mergeCell ref="A18:A19"/>
    <mergeCell ref="B4:B5"/>
    <mergeCell ref="C4:C5"/>
    <mergeCell ref="D4:D5"/>
    <mergeCell ref="E4:E5"/>
    <mergeCell ref="A8:A9"/>
    <mergeCell ref="A10:A11"/>
    <mergeCell ref="A12:A13"/>
    <mergeCell ref="A14:A15"/>
    <mergeCell ref="A16:A1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B9A8A-B44F-DA41-9DE6-B251570368ED}">
  <dimension ref="A1:T29"/>
  <sheetViews>
    <sheetView workbookViewId="0"/>
  </sheetViews>
  <sheetFormatPr baseColWidth="10" defaultColWidth="11.5" defaultRowHeight="15" x14ac:dyDescent="0.2"/>
  <cols>
    <col min="2" max="6" width="10.83203125" style="12"/>
    <col min="9" max="13" width="10.83203125" style="12"/>
    <col min="16" max="20" width="10.83203125" style="12"/>
  </cols>
  <sheetData>
    <row r="1" spans="1:20" ht="16" x14ac:dyDescent="0.2">
      <c r="A1" s="195" t="s">
        <v>2583</v>
      </c>
    </row>
    <row r="3" spans="1:20" x14ac:dyDescent="0.2">
      <c r="A3" s="2" t="s">
        <v>198</v>
      </c>
      <c r="H3" s="2" t="s">
        <v>199</v>
      </c>
      <c r="O3" s="2" t="s">
        <v>200</v>
      </c>
    </row>
    <row r="4" spans="1:20" ht="16" x14ac:dyDescent="0.2">
      <c r="A4" s="11" t="s">
        <v>189</v>
      </c>
      <c r="B4" s="220" t="s">
        <v>190</v>
      </c>
      <c r="C4" s="220" t="s">
        <v>191</v>
      </c>
      <c r="D4" s="220" t="s">
        <v>192</v>
      </c>
      <c r="E4" s="220" t="s">
        <v>193</v>
      </c>
      <c r="F4" s="220" t="s">
        <v>194</v>
      </c>
      <c r="H4" s="11" t="s">
        <v>189</v>
      </c>
      <c r="I4" s="220" t="s">
        <v>190</v>
      </c>
      <c r="J4" s="220" t="s">
        <v>191</v>
      </c>
      <c r="K4" s="220" t="s">
        <v>192</v>
      </c>
      <c r="L4" s="220" t="s">
        <v>193</v>
      </c>
      <c r="M4" s="220" t="s">
        <v>194</v>
      </c>
      <c r="O4" s="11" t="s">
        <v>189</v>
      </c>
      <c r="P4" s="220" t="s">
        <v>190</v>
      </c>
      <c r="Q4" s="220" t="s">
        <v>191</v>
      </c>
      <c r="R4" s="220" t="s">
        <v>192</v>
      </c>
      <c r="S4" s="220" t="s">
        <v>193</v>
      </c>
      <c r="T4" s="220" t="s">
        <v>194</v>
      </c>
    </row>
    <row r="5" spans="1:20" ht="16" x14ac:dyDescent="0.2">
      <c r="A5" s="10" t="s">
        <v>47</v>
      </c>
      <c r="B5" s="221"/>
      <c r="C5" s="221"/>
      <c r="D5" s="221"/>
      <c r="E5" s="221"/>
      <c r="F5" s="221"/>
      <c r="H5" s="10" t="s">
        <v>47</v>
      </c>
      <c r="I5" s="221"/>
      <c r="J5" s="221"/>
      <c r="K5" s="221"/>
      <c r="L5" s="221"/>
      <c r="M5" s="221"/>
      <c r="O5" s="10" t="s">
        <v>47</v>
      </c>
      <c r="P5" s="221"/>
      <c r="Q5" s="221"/>
      <c r="R5" s="221"/>
      <c r="S5" s="221"/>
      <c r="T5" s="221"/>
    </row>
    <row r="6" spans="1:20" x14ac:dyDescent="0.2">
      <c r="A6" s="268" t="s">
        <v>59</v>
      </c>
      <c r="B6" s="18">
        <v>-5.2999999999999999E-2</v>
      </c>
      <c r="C6" s="17">
        <v>0.13</v>
      </c>
      <c r="D6" s="17">
        <v>0.21</v>
      </c>
      <c r="E6" s="17">
        <v>0.24</v>
      </c>
      <c r="F6" s="17">
        <v>-0.14000000000000001</v>
      </c>
      <c r="H6" s="270" t="s">
        <v>59</v>
      </c>
      <c r="I6" s="18">
        <v>-7.4999999999999997E-2</v>
      </c>
      <c r="J6" s="17">
        <v>0.17</v>
      </c>
      <c r="K6" s="17">
        <v>0.2</v>
      </c>
      <c r="L6" s="17">
        <v>0.16</v>
      </c>
      <c r="M6" s="17">
        <v>-0.17</v>
      </c>
      <c r="O6" s="270" t="s">
        <v>59</v>
      </c>
      <c r="P6" s="18">
        <v>-3.7999999999999999E-2</v>
      </c>
      <c r="Q6" s="17">
        <v>9.1999999999999998E-2</v>
      </c>
      <c r="R6" s="17">
        <v>0.22</v>
      </c>
      <c r="S6" s="17">
        <v>0.28999999999999998</v>
      </c>
      <c r="T6" s="17">
        <v>-0.11</v>
      </c>
    </row>
    <row r="7" spans="1:20" ht="16" x14ac:dyDescent="0.2">
      <c r="A7" s="269"/>
      <c r="B7" s="14">
        <v>0.05</v>
      </c>
      <c r="C7" s="16" t="s">
        <v>50</v>
      </c>
      <c r="D7" s="16" t="s">
        <v>50</v>
      </c>
      <c r="E7" s="16" t="s">
        <v>50</v>
      </c>
      <c r="F7" s="16" t="s">
        <v>50</v>
      </c>
      <c r="H7" s="271"/>
      <c r="I7" s="14">
        <v>7.1400000000000005E-2</v>
      </c>
      <c r="J7" s="16" t="s">
        <v>50</v>
      </c>
      <c r="K7" s="16" t="s">
        <v>50</v>
      </c>
      <c r="L7" s="16" t="s">
        <v>50</v>
      </c>
      <c r="M7" s="16" t="s">
        <v>50</v>
      </c>
      <c r="O7" s="271"/>
      <c r="P7" s="14">
        <v>0.29199999999999998</v>
      </c>
      <c r="Q7" s="16">
        <v>9.4999999999999998E-3</v>
      </c>
      <c r="R7" s="16" t="s">
        <v>50</v>
      </c>
      <c r="S7" s="16" t="s">
        <v>50</v>
      </c>
      <c r="T7" s="16">
        <v>1.5E-3</v>
      </c>
    </row>
    <row r="8" spans="1:20" x14ac:dyDescent="0.2">
      <c r="A8" s="268" t="s">
        <v>79</v>
      </c>
      <c r="B8" s="18">
        <v>-4.0000000000000001E-3</v>
      </c>
      <c r="C8" s="17">
        <v>8.8999999999999996E-2</v>
      </c>
      <c r="D8" s="17">
        <v>0.12</v>
      </c>
      <c r="E8" s="17">
        <v>0.19</v>
      </c>
      <c r="F8" s="17">
        <v>-7.3999999999999996E-2</v>
      </c>
      <c r="H8" s="270" t="s">
        <v>79</v>
      </c>
      <c r="I8" s="18">
        <v>1.2E-2</v>
      </c>
      <c r="J8" s="18">
        <v>6.2E-2</v>
      </c>
      <c r="K8" s="17">
        <v>0.13</v>
      </c>
      <c r="L8" s="17">
        <v>0.17</v>
      </c>
      <c r="M8" s="18">
        <v>-4.2000000000000003E-2</v>
      </c>
      <c r="O8" s="270" t="s">
        <v>79</v>
      </c>
      <c r="P8" s="18">
        <v>-1.2E-2</v>
      </c>
      <c r="Q8" s="17">
        <v>0.11</v>
      </c>
      <c r="R8" s="17">
        <v>0.12</v>
      </c>
      <c r="S8" s="17">
        <v>0.2</v>
      </c>
      <c r="T8" s="17">
        <v>-0.1</v>
      </c>
    </row>
    <row r="9" spans="1:20" ht="16" x14ac:dyDescent="0.2">
      <c r="A9" s="269"/>
      <c r="B9" s="14">
        <v>0.88400000000000001</v>
      </c>
      <c r="C9" s="16">
        <v>1E-3</v>
      </c>
      <c r="D9" s="16" t="s">
        <v>50</v>
      </c>
      <c r="E9" s="16" t="s">
        <v>50</v>
      </c>
      <c r="F9" s="16">
        <v>6.4000000000000003E-3</v>
      </c>
      <c r="H9" s="271"/>
      <c r="I9" s="14">
        <v>0.78300000000000003</v>
      </c>
      <c r="J9" s="14">
        <v>0.14000000000000001</v>
      </c>
      <c r="K9" s="16">
        <v>2.3999999999999998E-3</v>
      </c>
      <c r="L9" s="16" t="s">
        <v>50</v>
      </c>
      <c r="M9" s="14">
        <v>0.32100000000000001</v>
      </c>
      <c r="O9" s="271"/>
      <c r="P9" s="14">
        <v>0.73</v>
      </c>
      <c r="Q9" s="16">
        <v>2.0999999999999999E-3</v>
      </c>
      <c r="R9" s="16">
        <v>8.9999999999999998E-4</v>
      </c>
      <c r="S9" s="16" t="s">
        <v>50</v>
      </c>
      <c r="T9" s="16">
        <v>4.4999999999999997E-3</v>
      </c>
    </row>
    <row r="10" spans="1:20" x14ac:dyDescent="0.2">
      <c r="A10" s="268" t="s">
        <v>80</v>
      </c>
      <c r="B10" s="18">
        <v>-6.3E-3</v>
      </c>
      <c r="C10" s="17">
        <v>5.8000000000000003E-2</v>
      </c>
      <c r="D10" s="18">
        <v>4.2999999999999997E-2</v>
      </c>
      <c r="E10" s="17">
        <v>6.3E-2</v>
      </c>
      <c r="F10" s="17">
        <v>-6.4000000000000001E-2</v>
      </c>
      <c r="H10" s="270" t="s">
        <v>80</v>
      </c>
      <c r="I10" s="18">
        <v>-4.4999999999999998E-2</v>
      </c>
      <c r="J10" s="18">
        <v>6.7000000000000004E-2</v>
      </c>
      <c r="K10" s="18">
        <v>-1.2999999999999999E-2</v>
      </c>
      <c r="L10" s="18">
        <v>-2.3999999999999998E-3</v>
      </c>
      <c r="M10" s="18">
        <v>-7.5999999999999998E-2</v>
      </c>
      <c r="O10" s="270" t="s">
        <v>80</v>
      </c>
      <c r="P10" s="18">
        <v>2.1000000000000001E-2</v>
      </c>
      <c r="Q10" s="18">
        <v>0.05</v>
      </c>
      <c r="R10" s="17">
        <v>8.7999999999999995E-2</v>
      </c>
      <c r="S10" s="17">
        <v>0.11</v>
      </c>
      <c r="T10" s="18">
        <v>-5.6000000000000001E-2</v>
      </c>
    </row>
    <row r="11" spans="1:20" x14ac:dyDescent="0.2">
      <c r="A11" s="269"/>
      <c r="B11" s="14">
        <v>0.81599999999999995</v>
      </c>
      <c r="C11" s="16">
        <v>3.1099999999999999E-2</v>
      </c>
      <c r="D11" s="14">
        <v>0.11</v>
      </c>
      <c r="E11" s="16">
        <v>2.12E-2</v>
      </c>
      <c r="F11" s="16">
        <v>1.7600000000000001E-2</v>
      </c>
      <c r="H11" s="271"/>
      <c r="I11" s="14">
        <v>0.27800000000000002</v>
      </c>
      <c r="J11" s="14">
        <v>0.111</v>
      </c>
      <c r="K11" s="14">
        <v>0.749</v>
      </c>
      <c r="L11" s="14">
        <v>0.95499999999999996</v>
      </c>
      <c r="M11" s="14">
        <v>7.0199999999999999E-2</v>
      </c>
      <c r="O11" s="271"/>
      <c r="P11" s="14">
        <v>0.56599999999999995</v>
      </c>
      <c r="Q11" s="14">
        <v>0.16400000000000001</v>
      </c>
      <c r="R11" s="16">
        <v>1.3100000000000001E-2</v>
      </c>
      <c r="S11" s="16">
        <v>1.5E-3</v>
      </c>
      <c r="T11" s="14">
        <v>0.11899999999999999</v>
      </c>
    </row>
    <row r="12" spans="1:20" x14ac:dyDescent="0.2">
      <c r="A12" s="268" t="s">
        <v>55</v>
      </c>
      <c r="B12" s="18">
        <v>2.8000000000000001E-2</v>
      </c>
      <c r="C12" s="17">
        <v>6.8000000000000005E-2</v>
      </c>
      <c r="D12" s="17">
        <v>0.76</v>
      </c>
      <c r="E12" s="18">
        <v>-1.9E-3</v>
      </c>
      <c r="F12" s="18">
        <v>-5.0999999999999997E-2</v>
      </c>
      <c r="H12" s="270" t="s">
        <v>55</v>
      </c>
      <c r="I12" s="18">
        <v>3.7999999999999999E-2</v>
      </c>
      <c r="J12" s="18">
        <v>8.8999999999999996E-2</v>
      </c>
      <c r="K12" s="17">
        <v>0.75</v>
      </c>
      <c r="L12" s="18">
        <v>-2.5000000000000001E-2</v>
      </c>
      <c r="M12" s="18">
        <v>-5.8999999999999997E-2</v>
      </c>
      <c r="O12" s="270" t="s">
        <v>55</v>
      </c>
      <c r="P12" s="18">
        <v>2.5000000000000001E-2</v>
      </c>
      <c r="Q12" s="18">
        <v>4.9000000000000002E-2</v>
      </c>
      <c r="R12" s="17">
        <v>0.77</v>
      </c>
      <c r="S12" s="18">
        <v>1.7000000000000001E-2</v>
      </c>
      <c r="T12" s="18">
        <v>-4.2999999999999997E-2</v>
      </c>
    </row>
    <row r="13" spans="1:20" ht="16" x14ac:dyDescent="0.2">
      <c r="A13" s="269"/>
      <c r="B13" s="14">
        <v>0.30299999999999999</v>
      </c>
      <c r="C13" s="16">
        <v>1.2200000000000001E-2</v>
      </c>
      <c r="D13" s="16" t="s">
        <v>50</v>
      </c>
      <c r="E13" s="14">
        <v>0.94499999999999995</v>
      </c>
      <c r="F13" s="14">
        <v>5.91E-2</v>
      </c>
      <c r="H13" s="271"/>
      <c r="I13" s="14">
        <v>0.36399999999999999</v>
      </c>
      <c r="J13" s="14">
        <v>3.2800000000000003E-2</v>
      </c>
      <c r="K13" s="16" t="s">
        <v>50</v>
      </c>
      <c r="L13" s="14">
        <v>0.55600000000000005</v>
      </c>
      <c r="M13" s="14">
        <v>0.156</v>
      </c>
      <c r="O13" s="271"/>
      <c r="P13" s="14">
        <v>0.49</v>
      </c>
      <c r="Q13" s="14">
        <v>0.17100000000000001</v>
      </c>
      <c r="R13" s="16" t="s">
        <v>50</v>
      </c>
      <c r="S13" s="14">
        <v>0.60199999999999998</v>
      </c>
      <c r="T13" s="14">
        <v>0.23300000000000001</v>
      </c>
    </row>
    <row r="14" spans="1:20" x14ac:dyDescent="0.2">
      <c r="A14" s="268" t="s">
        <v>82</v>
      </c>
      <c r="B14" s="18">
        <v>-2.3E-2</v>
      </c>
      <c r="C14" s="17">
        <v>7.4999999999999997E-2</v>
      </c>
      <c r="D14" s="17">
        <v>8.5000000000000006E-2</v>
      </c>
      <c r="E14" s="17">
        <v>0.18</v>
      </c>
      <c r="F14" s="17">
        <v>-6.8000000000000005E-2</v>
      </c>
      <c r="H14" s="270" t="s">
        <v>82</v>
      </c>
      <c r="I14" s="18">
        <v>-1.4E-2</v>
      </c>
      <c r="J14" s="18">
        <v>7.2999999999999995E-2</v>
      </c>
      <c r="K14" s="18">
        <v>2.1999999999999999E-2</v>
      </c>
      <c r="L14" s="17">
        <v>0.14000000000000001</v>
      </c>
      <c r="M14" s="18">
        <v>-5.7000000000000002E-2</v>
      </c>
      <c r="O14" s="270" t="s">
        <v>82</v>
      </c>
      <c r="P14" s="18">
        <v>-3.3000000000000002E-2</v>
      </c>
      <c r="Q14" s="17">
        <v>7.8E-2</v>
      </c>
      <c r="R14" s="17">
        <v>0.13</v>
      </c>
      <c r="S14" s="17">
        <v>0.2</v>
      </c>
      <c r="T14" s="17">
        <v>-7.8E-2</v>
      </c>
    </row>
    <row r="15" spans="1:20" ht="16" x14ac:dyDescent="0.2">
      <c r="A15" s="269"/>
      <c r="B15" s="14">
        <v>0.38900000000000001</v>
      </c>
      <c r="C15" s="16">
        <v>5.8999999999999999E-3</v>
      </c>
      <c r="D15" s="16">
        <v>1.6000000000000001E-3</v>
      </c>
      <c r="E15" s="16" t="s">
        <v>50</v>
      </c>
      <c r="F15" s="16">
        <v>1.2699999999999999E-2</v>
      </c>
      <c r="H15" s="271"/>
      <c r="I15" s="14">
        <v>0.73299999999999998</v>
      </c>
      <c r="J15" s="14">
        <v>8.2600000000000007E-2</v>
      </c>
      <c r="K15" s="14">
        <v>0.59499999999999997</v>
      </c>
      <c r="L15" s="16">
        <v>1.1000000000000001E-3</v>
      </c>
      <c r="M15" s="14">
        <v>0.17499999999999999</v>
      </c>
      <c r="O15" s="271"/>
      <c r="P15" s="14">
        <v>0.35499999999999998</v>
      </c>
      <c r="Q15" s="16">
        <v>2.9399999999999999E-2</v>
      </c>
      <c r="R15" s="16">
        <v>2.0000000000000001E-4</v>
      </c>
      <c r="S15" s="16" t="s">
        <v>50</v>
      </c>
      <c r="T15" s="16">
        <v>2.7799999999999998E-2</v>
      </c>
    </row>
    <row r="16" spans="1:20" x14ac:dyDescent="0.2">
      <c r="A16" s="268" t="s">
        <v>83</v>
      </c>
      <c r="B16" s="18">
        <v>-3.8999999999999998E-3</v>
      </c>
      <c r="C16" s="18">
        <v>2.5999999999999999E-2</v>
      </c>
      <c r="D16" s="17">
        <v>0.26</v>
      </c>
      <c r="E16" s="17">
        <v>0.15</v>
      </c>
      <c r="F16" s="18">
        <v>-3.2000000000000001E-2</v>
      </c>
      <c r="H16" s="270" t="s">
        <v>83</v>
      </c>
      <c r="I16" s="18">
        <v>1.4999999999999999E-2</v>
      </c>
      <c r="J16" s="18">
        <v>4.7E-2</v>
      </c>
      <c r="K16" s="17">
        <v>0.24</v>
      </c>
      <c r="L16" s="17">
        <v>9.4E-2</v>
      </c>
      <c r="M16" s="18">
        <v>-0.03</v>
      </c>
      <c r="O16" s="270" t="s">
        <v>83</v>
      </c>
      <c r="P16" s="18">
        <v>-1.6E-2</v>
      </c>
      <c r="Q16" s="18">
        <v>8.9999999999999993E-3</v>
      </c>
      <c r="R16" s="17">
        <v>0.27</v>
      </c>
      <c r="S16" s="17">
        <v>0.2</v>
      </c>
      <c r="T16" s="18">
        <v>-3.4000000000000002E-2</v>
      </c>
    </row>
    <row r="17" spans="1:20" ht="16" x14ac:dyDescent="0.2">
      <c r="A17" s="269"/>
      <c r="B17" s="14">
        <v>0.88500000000000001</v>
      </c>
      <c r="C17" s="14">
        <v>0.34200000000000003</v>
      </c>
      <c r="D17" s="16" t="s">
        <v>50</v>
      </c>
      <c r="E17" s="16" t="s">
        <v>50</v>
      </c>
      <c r="F17" s="14">
        <v>0.23100000000000001</v>
      </c>
      <c r="H17" s="271"/>
      <c r="I17" s="14">
        <v>0.72299999999999998</v>
      </c>
      <c r="J17" s="14">
        <v>0.26100000000000001</v>
      </c>
      <c r="K17" s="16" t="s">
        <v>50</v>
      </c>
      <c r="L17" s="16">
        <v>2.4E-2</v>
      </c>
      <c r="M17" s="14">
        <v>0.46899999999999997</v>
      </c>
      <c r="O17" s="271"/>
      <c r="P17" s="14">
        <v>0.64500000000000002</v>
      </c>
      <c r="Q17" s="14">
        <v>0.80200000000000005</v>
      </c>
      <c r="R17" s="16" t="s">
        <v>50</v>
      </c>
      <c r="S17" s="16" t="s">
        <v>50</v>
      </c>
      <c r="T17" s="14">
        <v>0.34100000000000003</v>
      </c>
    </row>
    <row r="18" spans="1:20" x14ac:dyDescent="0.2">
      <c r="A18" s="268" t="s">
        <v>85</v>
      </c>
      <c r="B18" s="18">
        <v>0.04</v>
      </c>
      <c r="C18" s="18">
        <v>-4.8000000000000001E-2</v>
      </c>
      <c r="D18" s="17">
        <v>8.7999999999999995E-2</v>
      </c>
      <c r="E18" s="17">
        <v>-6.5000000000000002E-2</v>
      </c>
      <c r="F18" s="17">
        <v>5.8000000000000003E-2</v>
      </c>
      <c r="H18" s="270" t="s">
        <v>85</v>
      </c>
      <c r="I18" s="18">
        <v>2.1000000000000001E-2</v>
      </c>
      <c r="J18" s="17">
        <v>-9.4E-2</v>
      </c>
      <c r="K18" s="18">
        <v>2.4E-2</v>
      </c>
      <c r="L18" s="17">
        <v>-0.12</v>
      </c>
      <c r="M18" s="18">
        <v>0.08</v>
      </c>
      <c r="O18" s="270" t="s">
        <v>85</v>
      </c>
      <c r="P18" s="18">
        <v>4.4999999999999998E-2</v>
      </c>
      <c r="Q18" s="18">
        <v>-1.7999999999999999E-2</v>
      </c>
      <c r="R18" s="17">
        <v>0.13</v>
      </c>
      <c r="S18" s="18">
        <v>-2.7E-2</v>
      </c>
      <c r="T18" s="18">
        <v>3.5999999999999997E-2</v>
      </c>
    </row>
    <row r="19" spans="1:20" x14ac:dyDescent="0.2">
      <c r="A19" s="269"/>
      <c r="B19" s="14">
        <v>0.13700000000000001</v>
      </c>
      <c r="C19" s="14">
        <v>7.5499999999999998E-2</v>
      </c>
      <c r="D19" s="16">
        <v>1.1999999999999999E-3</v>
      </c>
      <c r="E19" s="16">
        <v>1.6500000000000001E-2</v>
      </c>
      <c r="F19" s="16">
        <v>3.3399999999999999E-2</v>
      </c>
      <c r="H19" s="271"/>
      <c r="I19" s="14">
        <v>0.60899999999999999</v>
      </c>
      <c r="J19" s="16">
        <v>2.5000000000000001E-2</v>
      </c>
      <c r="K19" s="14">
        <v>0.56399999999999995</v>
      </c>
      <c r="L19" s="16">
        <v>4.1999999999999997E-3</v>
      </c>
      <c r="M19" s="14">
        <v>5.7299999999999997E-2</v>
      </c>
      <c r="O19" s="271"/>
      <c r="P19" s="14">
        <v>0.20499999999999999</v>
      </c>
      <c r="Q19" s="14">
        <v>0.60899999999999999</v>
      </c>
      <c r="R19" s="16">
        <v>1E-4</v>
      </c>
      <c r="S19" s="14">
        <v>0.44400000000000001</v>
      </c>
      <c r="T19" s="14">
        <v>0.307</v>
      </c>
    </row>
    <row r="20" spans="1:20" x14ac:dyDescent="0.2">
      <c r="A20" s="268" t="s">
        <v>86</v>
      </c>
      <c r="B20" s="18">
        <v>0.04</v>
      </c>
      <c r="C20" s="17">
        <v>-9.1999999999999998E-2</v>
      </c>
      <c r="D20" s="18">
        <v>-1.2E-2</v>
      </c>
      <c r="E20" s="17">
        <v>0.27</v>
      </c>
      <c r="F20" s="17">
        <v>8.3000000000000004E-2</v>
      </c>
      <c r="H20" s="270" t="s">
        <v>86</v>
      </c>
      <c r="I20" s="18">
        <v>6.3000000000000003E-4</v>
      </c>
      <c r="J20" s="17">
        <v>-9.5000000000000001E-2</v>
      </c>
      <c r="K20" s="18">
        <v>-3.6999999999999998E-2</v>
      </c>
      <c r="L20" s="17">
        <v>0.24</v>
      </c>
      <c r="M20" s="18">
        <v>6.8000000000000005E-2</v>
      </c>
      <c r="O20" s="270" t="s">
        <v>86</v>
      </c>
      <c r="P20" s="18">
        <v>4.9000000000000002E-2</v>
      </c>
      <c r="Q20" s="17">
        <v>-8.7999999999999995E-2</v>
      </c>
      <c r="R20" s="18">
        <v>5.1999999999999998E-3</v>
      </c>
      <c r="S20" s="17">
        <v>0.28000000000000003</v>
      </c>
      <c r="T20" s="17">
        <v>8.5000000000000006E-2</v>
      </c>
    </row>
    <row r="21" spans="1:20" ht="16" x14ac:dyDescent="0.2">
      <c r="A21" s="269"/>
      <c r="B21" s="14">
        <v>0.14499999999999999</v>
      </c>
      <c r="C21" s="16">
        <v>6.9999999999999999E-4</v>
      </c>
      <c r="D21" s="14">
        <v>0.65</v>
      </c>
      <c r="E21" s="16" t="s">
        <v>50</v>
      </c>
      <c r="F21" s="16">
        <v>2.3E-3</v>
      </c>
      <c r="H21" s="271"/>
      <c r="I21" s="14">
        <v>0.98799999999999999</v>
      </c>
      <c r="J21" s="16">
        <v>2.3699999999999999E-2</v>
      </c>
      <c r="K21" s="14">
        <v>0.38100000000000001</v>
      </c>
      <c r="L21" s="16" t="s">
        <v>50</v>
      </c>
      <c r="M21" s="14">
        <v>0.10299999999999999</v>
      </c>
      <c r="O21" s="271"/>
      <c r="P21" s="14">
        <v>0.17</v>
      </c>
      <c r="Q21" s="16">
        <v>1.37E-2</v>
      </c>
      <c r="R21" s="14">
        <v>0.88500000000000001</v>
      </c>
      <c r="S21" s="16" t="s">
        <v>50</v>
      </c>
      <c r="T21" s="16">
        <v>1.7600000000000001E-2</v>
      </c>
    </row>
    <row r="22" spans="1:20" x14ac:dyDescent="0.2">
      <c r="A22" s="268" t="s">
        <v>63</v>
      </c>
      <c r="B22" s="18">
        <v>-3.5000000000000003E-2</v>
      </c>
      <c r="C22" s="17">
        <v>9.7000000000000003E-2</v>
      </c>
      <c r="D22" s="17">
        <v>0.11</v>
      </c>
      <c r="E22" s="17">
        <v>0.21</v>
      </c>
      <c r="F22" s="17">
        <v>-8.5000000000000006E-2</v>
      </c>
      <c r="H22" s="270" t="s">
        <v>63</v>
      </c>
      <c r="I22" s="18">
        <v>6.4999999999999997E-3</v>
      </c>
      <c r="J22" s="18">
        <v>7.1999999999999995E-2</v>
      </c>
      <c r="K22" s="18">
        <v>6.8000000000000005E-2</v>
      </c>
      <c r="L22" s="17">
        <v>0.17</v>
      </c>
      <c r="M22" s="18">
        <v>-4.2000000000000003E-2</v>
      </c>
      <c r="O22" s="270" t="s">
        <v>63</v>
      </c>
      <c r="P22" s="17">
        <v>-7.1999999999999995E-2</v>
      </c>
      <c r="Q22" s="17">
        <v>0.12</v>
      </c>
      <c r="R22" s="17">
        <v>0.13</v>
      </c>
      <c r="S22" s="17">
        <v>0.24</v>
      </c>
      <c r="T22" s="17">
        <v>-0.12</v>
      </c>
    </row>
    <row r="23" spans="1:20" ht="16" x14ac:dyDescent="0.2">
      <c r="A23" s="269"/>
      <c r="B23" s="14">
        <v>0.20399999999999999</v>
      </c>
      <c r="C23" s="16">
        <v>2.9999999999999997E-4</v>
      </c>
      <c r="D23" s="16" t="s">
        <v>50</v>
      </c>
      <c r="E23" s="16" t="s">
        <v>50</v>
      </c>
      <c r="F23" s="16">
        <v>1.6999999999999999E-3</v>
      </c>
      <c r="H23" s="271"/>
      <c r="I23" s="14">
        <v>0.877</v>
      </c>
      <c r="J23" s="14">
        <v>8.5400000000000004E-2</v>
      </c>
      <c r="K23" s="14">
        <v>0.104</v>
      </c>
      <c r="L23" s="16" t="s">
        <v>50</v>
      </c>
      <c r="M23" s="14">
        <v>0.312</v>
      </c>
      <c r="O23" s="271"/>
      <c r="P23" s="16">
        <v>4.4699999999999997E-2</v>
      </c>
      <c r="Q23" s="16">
        <v>1E-3</v>
      </c>
      <c r="R23" s="16">
        <v>2.0000000000000001E-4</v>
      </c>
      <c r="S23" s="16" t="s">
        <v>50</v>
      </c>
      <c r="T23" s="16">
        <v>6.9999999999999999E-4</v>
      </c>
    </row>
    <row r="24" spans="1:20" x14ac:dyDescent="0.2">
      <c r="A24" s="268" t="s">
        <v>88</v>
      </c>
      <c r="B24" s="18">
        <v>8.6999999999999994E-3</v>
      </c>
      <c r="C24" s="17">
        <v>-0.14000000000000001</v>
      </c>
      <c r="D24" s="17">
        <v>-5.5E-2</v>
      </c>
      <c r="E24" s="17">
        <v>-0.1</v>
      </c>
      <c r="F24" s="17">
        <v>0.12</v>
      </c>
      <c r="H24" s="270" t="s">
        <v>88</v>
      </c>
      <c r="I24" s="18">
        <v>-1.2999999999999999E-2</v>
      </c>
      <c r="J24" s="17">
        <v>-0.21</v>
      </c>
      <c r="K24" s="17">
        <v>-0.11</v>
      </c>
      <c r="L24" s="17">
        <v>-0.11</v>
      </c>
      <c r="M24" s="17">
        <v>0.16</v>
      </c>
      <c r="O24" s="270" t="s">
        <v>88</v>
      </c>
      <c r="P24" s="18">
        <v>0.03</v>
      </c>
      <c r="Q24" s="17">
        <v>-8.5999999999999993E-2</v>
      </c>
      <c r="R24" s="18">
        <v>-1.7000000000000001E-2</v>
      </c>
      <c r="S24" s="17">
        <v>-9.6000000000000002E-2</v>
      </c>
      <c r="T24" s="17">
        <v>8.5999999999999993E-2</v>
      </c>
    </row>
    <row r="25" spans="1:20" ht="16" x14ac:dyDescent="0.2">
      <c r="A25" s="269"/>
      <c r="B25" s="14">
        <v>0.749</v>
      </c>
      <c r="C25" s="16" t="s">
        <v>50</v>
      </c>
      <c r="D25" s="16">
        <v>4.2799999999999998E-2</v>
      </c>
      <c r="E25" s="16">
        <v>2.0000000000000001E-4</v>
      </c>
      <c r="F25" s="16" t="s">
        <v>50</v>
      </c>
      <c r="H25" s="271"/>
      <c r="I25" s="14">
        <v>0.75900000000000001</v>
      </c>
      <c r="J25" s="16" t="s">
        <v>50</v>
      </c>
      <c r="K25" s="16">
        <v>1.04E-2</v>
      </c>
      <c r="L25" s="16">
        <v>8.9999999999999993E-3</v>
      </c>
      <c r="M25" s="16">
        <v>2.0000000000000001E-4</v>
      </c>
      <c r="O25" s="271"/>
      <c r="P25" s="14">
        <v>0.4</v>
      </c>
      <c r="Q25" s="16">
        <v>1.5599999999999999E-2</v>
      </c>
      <c r="R25" s="14">
        <v>0.63900000000000001</v>
      </c>
      <c r="S25" s="16">
        <v>6.7999999999999996E-3</v>
      </c>
      <c r="T25" s="16">
        <v>1.6400000000000001E-2</v>
      </c>
    </row>
    <row r="26" spans="1:20" x14ac:dyDescent="0.2">
      <c r="A26" s="268" t="s">
        <v>89</v>
      </c>
      <c r="B26" s="18">
        <v>2.9000000000000001E-2</v>
      </c>
      <c r="C26" s="18">
        <v>4.1000000000000002E-2</v>
      </c>
      <c r="D26" s="17">
        <v>0.08</v>
      </c>
      <c r="E26" s="17">
        <v>0.14000000000000001</v>
      </c>
      <c r="F26" s="18">
        <v>-2.4E-2</v>
      </c>
      <c r="H26" s="270" t="s">
        <v>89</v>
      </c>
      <c r="I26" s="18">
        <v>1.7999999999999999E-2</v>
      </c>
      <c r="J26" s="18">
        <v>0.03</v>
      </c>
      <c r="K26" s="17">
        <v>9.0999999999999998E-2</v>
      </c>
      <c r="L26" s="18">
        <v>6.2E-2</v>
      </c>
      <c r="M26" s="18">
        <v>-1.4E-2</v>
      </c>
      <c r="O26" s="270" t="s">
        <v>89</v>
      </c>
      <c r="P26" s="18">
        <v>2.1000000000000001E-2</v>
      </c>
      <c r="Q26" s="18">
        <v>4.8000000000000001E-2</v>
      </c>
      <c r="R26" s="17">
        <v>7.4999999999999997E-2</v>
      </c>
      <c r="S26" s="17">
        <v>0.2</v>
      </c>
      <c r="T26" s="18">
        <v>-4.1000000000000002E-2</v>
      </c>
    </row>
    <row r="27" spans="1:20" ht="16" x14ac:dyDescent="0.2">
      <c r="A27" s="269"/>
      <c r="B27" s="14">
        <v>0.28399999999999997</v>
      </c>
      <c r="C27" s="14">
        <v>0.13500000000000001</v>
      </c>
      <c r="D27" s="16">
        <v>3.0999999999999999E-3</v>
      </c>
      <c r="E27" s="16" t="s">
        <v>50</v>
      </c>
      <c r="F27" s="14">
        <v>0.372</v>
      </c>
      <c r="H27" s="271"/>
      <c r="I27" s="14">
        <v>0.65900000000000003</v>
      </c>
      <c r="J27" s="14">
        <v>0.48099999999999998</v>
      </c>
      <c r="K27" s="16">
        <v>2.9100000000000001E-2</v>
      </c>
      <c r="L27" s="14">
        <v>0.13800000000000001</v>
      </c>
      <c r="M27" s="14">
        <v>0.74399999999999999</v>
      </c>
      <c r="O27" s="271"/>
      <c r="P27" s="14">
        <v>0.55400000000000005</v>
      </c>
      <c r="Q27" s="14">
        <v>0.17599999999999999</v>
      </c>
      <c r="R27" s="16">
        <v>3.6299999999999999E-2</v>
      </c>
      <c r="S27" s="16" t="s">
        <v>50</v>
      </c>
      <c r="T27" s="14">
        <v>0.251</v>
      </c>
    </row>
    <row r="28" spans="1:20" x14ac:dyDescent="0.2">
      <c r="A28" s="268" t="s">
        <v>90</v>
      </c>
      <c r="B28" s="18">
        <v>2.1999999999999999E-2</v>
      </c>
      <c r="C28" s="18">
        <v>4.4999999999999998E-2</v>
      </c>
      <c r="D28" s="17">
        <v>0.12</v>
      </c>
      <c r="E28" s="17">
        <v>0.13</v>
      </c>
      <c r="F28" s="18">
        <v>-3.2000000000000001E-2</v>
      </c>
      <c r="H28" s="270" t="s">
        <v>90</v>
      </c>
      <c r="I28" s="18">
        <v>0.04</v>
      </c>
      <c r="J28" s="18">
        <v>6.6000000000000003E-2</v>
      </c>
      <c r="K28" s="17">
        <v>0.14000000000000001</v>
      </c>
      <c r="L28" s="17">
        <v>0.11</v>
      </c>
      <c r="M28" s="18">
        <v>-3.4000000000000002E-2</v>
      </c>
      <c r="O28" s="270" t="s">
        <v>90</v>
      </c>
      <c r="P28" s="18">
        <v>4.5999999999999999E-3</v>
      </c>
      <c r="Q28" s="18">
        <v>3.4000000000000002E-2</v>
      </c>
      <c r="R28" s="17">
        <v>0.11</v>
      </c>
      <c r="S28" s="17">
        <v>0.14000000000000001</v>
      </c>
      <c r="T28" s="18">
        <v>-3.9E-2</v>
      </c>
    </row>
    <row r="29" spans="1:20" ht="16" x14ac:dyDescent="0.2">
      <c r="A29" s="269"/>
      <c r="B29" s="14">
        <v>0.41699999999999998</v>
      </c>
      <c r="C29" s="14">
        <v>9.3899999999999997E-2</v>
      </c>
      <c r="D29" s="16" t="s">
        <v>50</v>
      </c>
      <c r="E29" s="16" t="s">
        <v>50</v>
      </c>
      <c r="F29" s="14">
        <v>0.23799999999999999</v>
      </c>
      <c r="H29" s="271"/>
      <c r="I29" s="14">
        <v>0.33500000000000002</v>
      </c>
      <c r="J29" s="14">
        <v>0.112</v>
      </c>
      <c r="K29" s="16">
        <v>1E-3</v>
      </c>
      <c r="L29" s="16">
        <v>6.8999999999999999E-3</v>
      </c>
      <c r="M29" s="14">
        <v>0.41899999999999998</v>
      </c>
      <c r="O29" s="271"/>
      <c r="P29" s="14">
        <v>0.89800000000000002</v>
      </c>
      <c r="Q29" s="14">
        <v>0.33400000000000002</v>
      </c>
      <c r="R29" s="16">
        <v>2.8999999999999998E-3</v>
      </c>
      <c r="S29" s="16" t="s">
        <v>50</v>
      </c>
      <c r="T29" s="14">
        <v>0.27200000000000002</v>
      </c>
    </row>
  </sheetData>
  <mergeCells count="51">
    <mergeCell ref="O28:O29"/>
    <mergeCell ref="O16:O17"/>
    <mergeCell ref="O20:O21"/>
    <mergeCell ref="O22:O23"/>
    <mergeCell ref="O24:O25"/>
    <mergeCell ref="O26:O27"/>
    <mergeCell ref="T4:T5"/>
    <mergeCell ref="O6:O7"/>
    <mergeCell ref="H18:H19"/>
    <mergeCell ref="H20:H21"/>
    <mergeCell ref="H22:H23"/>
    <mergeCell ref="L4:L5"/>
    <mergeCell ref="M4:M5"/>
    <mergeCell ref="O18:O19"/>
    <mergeCell ref="P4:P5"/>
    <mergeCell ref="Q4:Q5"/>
    <mergeCell ref="R4:R5"/>
    <mergeCell ref="S4:S5"/>
    <mergeCell ref="O8:O9"/>
    <mergeCell ref="O10:O11"/>
    <mergeCell ref="O12:O13"/>
    <mergeCell ref="O14:O15"/>
    <mergeCell ref="H24:H25"/>
    <mergeCell ref="H26:H27"/>
    <mergeCell ref="H28:H29"/>
    <mergeCell ref="J4:J5"/>
    <mergeCell ref="K4:K5"/>
    <mergeCell ref="H6:H7"/>
    <mergeCell ref="H8:H9"/>
    <mergeCell ref="I4:I5"/>
    <mergeCell ref="H10:H11"/>
    <mergeCell ref="H12:H13"/>
    <mergeCell ref="H14:H15"/>
    <mergeCell ref="H16:H17"/>
    <mergeCell ref="A20:A21"/>
    <mergeCell ref="A22:A23"/>
    <mergeCell ref="A24:A25"/>
    <mergeCell ref="A26:A27"/>
    <mergeCell ref="A28:A29"/>
    <mergeCell ref="F4:F5"/>
    <mergeCell ref="A6:A7"/>
    <mergeCell ref="A18:A19"/>
    <mergeCell ref="B4:B5"/>
    <mergeCell ref="C4:C5"/>
    <mergeCell ref="D4:D5"/>
    <mergeCell ref="E4:E5"/>
    <mergeCell ref="A8:A9"/>
    <mergeCell ref="A10:A11"/>
    <mergeCell ref="A12:A13"/>
    <mergeCell ref="A14:A15"/>
    <mergeCell ref="A16:A1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E74F4-52D7-F349-962C-BD543CBAAC40}">
  <dimension ref="A1:CC22"/>
  <sheetViews>
    <sheetView topLeftCell="N2" workbookViewId="0">
      <selection activeCell="F8" sqref="F8"/>
    </sheetView>
  </sheetViews>
  <sheetFormatPr baseColWidth="10" defaultColWidth="10.83203125" defaultRowHeight="16" x14ac:dyDescent="0.2"/>
  <cols>
    <col min="1" max="16384" width="10.83203125" style="26"/>
  </cols>
  <sheetData>
    <row r="1" spans="1:81" x14ac:dyDescent="0.2">
      <c r="A1" s="198" t="s">
        <v>2584</v>
      </c>
    </row>
    <row r="2" spans="1:81" x14ac:dyDescent="0.2">
      <c r="A2" s="215" t="s">
        <v>268</v>
      </c>
    </row>
    <row r="4" spans="1:81" x14ac:dyDescent="0.2">
      <c r="A4" s="73" t="s">
        <v>48</v>
      </c>
      <c r="B4" s="74" t="s">
        <v>243</v>
      </c>
      <c r="C4" s="75" t="s">
        <v>244</v>
      </c>
      <c r="D4" s="73" t="s">
        <v>51</v>
      </c>
      <c r="E4" s="74" t="s">
        <v>243</v>
      </c>
      <c r="F4" s="75" t="s">
        <v>244</v>
      </c>
      <c r="G4" s="73" t="s">
        <v>53</v>
      </c>
      <c r="H4" s="74" t="s">
        <v>243</v>
      </c>
      <c r="I4" s="75" t="s">
        <v>244</v>
      </c>
      <c r="J4" s="73" t="s">
        <v>55</v>
      </c>
      <c r="K4" s="74" t="s">
        <v>243</v>
      </c>
      <c r="L4" s="75" t="s">
        <v>244</v>
      </c>
      <c r="M4" s="73" t="s">
        <v>263</v>
      </c>
      <c r="N4" s="74" t="s">
        <v>243</v>
      </c>
      <c r="O4" s="75" t="s">
        <v>244</v>
      </c>
      <c r="P4" s="73" t="s">
        <v>61</v>
      </c>
      <c r="Q4" s="74" t="s">
        <v>243</v>
      </c>
      <c r="R4" s="75" t="s">
        <v>244</v>
      </c>
      <c r="S4" s="73" t="s">
        <v>62</v>
      </c>
      <c r="T4" s="74" t="s">
        <v>243</v>
      </c>
      <c r="U4" s="75" t="s">
        <v>244</v>
      </c>
      <c r="V4" s="73" t="s">
        <v>63</v>
      </c>
      <c r="W4" s="74" t="s">
        <v>243</v>
      </c>
      <c r="X4" s="75" t="s">
        <v>244</v>
      </c>
      <c r="Y4" s="73" t="s">
        <v>65</v>
      </c>
      <c r="Z4" s="74" t="s">
        <v>243</v>
      </c>
      <c r="AA4" s="75" t="s">
        <v>244</v>
      </c>
      <c r="AB4" s="73" t="s">
        <v>264</v>
      </c>
      <c r="AC4" s="74" t="s">
        <v>243</v>
      </c>
      <c r="AD4" s="75" t="s">
        <v>244</v>
      </c>
      <c r="AE4" s="73" t="s">
        <v>265</v>
      </c>
      <c r="AF4" s="74" t="s">
        <v>243</v>
      </c>
      <c r="AG4" s="75" t="s">
        <v>244</v>
      </c>
      <c r="AH4" s="73" t="s">
        <v>72</v>
      </c>
      <c r="AI4" s="74" t="s">
        <v>243</v>
      </c>
      <c r="AJ4" s="75" t="s">
        <v>244</v>
      </c>
      <c r="AK4" s="73" t="s">
        <v>74</v>
      </c>
      <c r="AL4" s="74" t="s">
        <v>243</v>
      </c>
      <c r="AM4" s="75" t="s">
        <v>244</v>
      </c>
      <c r="AN4" s="73" t="s">
        <v>76</v>
      </c>
      <c r="AO4" s="74" t="s">
        <v>243</v>
      </c>
      <c r="AP4" s="75" t="s">
        <v>244</v>
      </c>
      <c r="AQ4" s="73" t="s">
        <v>77</v>
      </c>
      <c r="AR4" s="74" t="s">
        <v>243</v>
      </c>
      <c r="AS4" s="75" t="s">
        <v>244</v>
      </c>
      <c r="AT4" s="73" t="s">
        <v>263</v>
      </c>
      <c r="AU4" s="74" t="s">
        <v>243</v>
      </c>
      <c r="AV4" s="75" t="s">
        <v>244</v>
      </c>
      <c r="AW4" s="73" t="s">
        <v>79</v>
      </c>
      <c r="AX4" s="74" t="s">
        <v>243</v>
      </c>
      <c r="AY4" s="75" t="s">
        <v>244</v>
      </c>
      <c r="AZ4" s="73" t="s">
        <v>80</v>
      </c>
      <c r="BA4" s="74" t="s">
        <v>243</v>
      </c>
      <c r="BB4" s="75" t="s">
        <v>244</v>
      </c>
      <c r="BC4" s="73" t="s">
        <v>55</v>
      </c>
      <c r="BD4" s="74" t="s">
        <v>243</v>
      </c>
      <c r="BE4" s="75" t="s">
        <v>244</v>
      </c>
      <c r="BF4" s="73" t="s">
        <v>266</v>
      </c>
      <c r="BG4" s="74" t="s">
        <v>243</v>
      </c>
      <c r="BH4" s="75" t="s">
        <v>244</v>
      </c>
      <c r="BI4" s="73" t="s">
        <v>83</v>
      </c>
      <c r="BJ4" s="74" t="s">
        <v>243</v>
      </c>
      <c r="BK4" s="75" t="s">
        <v>244</v>
      </c>
      <c r="BL4" s="73" t="s">
        <v>85</v>
      </c>
      <c r="BM4" s="74" t="s">
        <v>243</v>
      </c>
      <c r="BN4" s="75" t="s">
        <v>244</v>
      </c>
      <c r="BO4" s="73" t="s">
        <v>239</v>
      </c>
      <c r="BP4" s="74" t="s">
        <v>243</v>
      </c>
      <c r="BQ4" s="75" t="s">
        <v>244</v>
      </c>
      <c r="BR4" s="73" t="s">
        <v>62</v>
      </c>
      <c r="BS4" s="74" t="s">
        <v>243</v>
      </c>
      <c r="BT4" s="75" t="s">
        <v>244</v>
      </c>
      <c r="BU4" s="73" t="s">
        <v>88</v>
      </c>
      <c r="BV4" s="74" t="s">
        <v>243</v>
      </c>
      <c r="BW4" s="75" t="s">
        <v>244</v>
      </c>
      <c r="BX4" s="73" t="s">
        <v>183</v>
      </c>
      <c r="BY4" s="74" t="s">
        <v>243</v>
      </c>
      <c r="BZ4" s="75" t="s">
        <v>244</v>
      </c>
      <c r="CA4" s="73" t="s">
        <v>267</v>
      </c>
      <c r="CB4" s="74" t="s">
        <v>243</v>
      </c>
      <c r="CC4" s="75" t="s">
        <v>244</v>
      </c>
    </row>
    <row r="5" spans="1:81" x14ac:dyDescent="0.2">
      <c r="A5" s="27">
        <v>3.0558680164979299E-2</v>
      </c>
      <c r="B5" s="26" t="s">
        <v>245</v>
      </c>
      <c r="C5" s="28">
        <v>2.5156301820842301E-3</v>
      </c>
      <c r="D5" s="27">
        <v>1.31233595800525E-3</v>
      </c>
      <c r="E5" s="26" t="s">
        <v>245</v>
      </c>
      <c r="F5" s="28">
        <v>8.1707042063947804E-4</v>
      </c>
      <c r="G5" s="27">
        <v>1.8747656542932099E-4</v>
      </c>
      <c r="H5" s="26" t="s">
        <v>245</v>
      </c>
      <c r="I5" s="28">
        <v>1.8747656542932099E-4</v>
      </c>
      <c r="J5" s="27">
        <v>2.0622399999999999E-3</v>
      </c>
      <c r="K5" s="26" t="s">
        <v>245</v>
      </c>
      <c r="L5" s="28">
        <v>6.2120999999999997E-4</v>
      </c>
      <c r="M5" s="27">
        <v>9.3738000000000003E-4</v>
      </c>
      <c r="N5" s="26" t="s">
        <v>245</v>
      </c>
      <c r="O5" s="28">
        <v>4.9589999999999996E-4</v>
      </c>
      <c r="P5" s="27">
        <v>0</v>
      </c>
      <c r="Q5" s="26" t="s">
        <v>245</v>
      </c>
      <c r="R5" s="28">
        <v>0</v>
      </c>
      <c r="S5" s="27">
        <v>7.2365949999999998E-2</v>
      </c>
      <c r="T5" s="26" t="s">
        <v>245</v>
      </c>
      <c r="U5" s="28">
        <v>4.7509199999999996E-3</v>
      </c>
      <c r="V5" s="27">
        <v>2.2497200000000002E-3</v>
      </c>
      <c r="W5" s="26" t="s">
        <v>245</v>
      </c>
      <c r="X5" s="28">
        <v>6.4877000000000001E-4</v>
      </c>
      <c r="Y5" s="27">
        <v>1.8747999999999999E-4</v>
      </c>
      <c r="Z5" s="26" t="s">
        <v>245</v>
      </c>
      <c r="AA5" s="28">
        <v>1.8747999999999999E-4</v>
      </c>
      <c r="AB5" s="27">
        <v>3.7494999999999998E-4</v>
      </c>
      <c r="AC5" s="26" t="s">
        <v>245</v>
      </c>
      <c r="AD5" s="28">
        <v>2.6510999999999999E-4</v>
      </c>
      <c r="AE5" s="27">
        <v>3.7495313085864298E-3</v>
      </c>
      <c r="AF5" s="26" t="s">
        <v>245</v>
      </c>
      <c r="AG5" s="28">
        <v>9.1709380711776098E-4</v>
      </c>
      <c r="AH5" s="27">
        <v>0.14004499000000001</v>
      </c>
      <c r="AI5" s="26" t="s">
        <v>245</v>
      </c>
      <c r="AJ5" s="28">
        <v>5.51879E-3</v>
      </c>
      <c r="AK5" s="27">
        <v>0</v>
      </c>
      <c r="AL5" s="26" t="s">
        <v>245</v>
      </c>
      <c r="AM5" s="28">
        <v>0</v>
      </c>
      <c r="AN5" s="27">
        <v>1.8747656542932099E-4</v>
      </c>
      <c r="AO5" s="26" t="s">
        <v>245</v>
      </c>
      <c r="AP5" s="28">
        <v>1.8747656542932099E-4</v>
      </c>
      <c r="AQ5" s="27">
        <v>5.6242999999999996E-3</v>
      </c>
      <c r="AR5" s="26" t="s">
        <v>245</v>
      </c>
      <c r="AS5" s="28">
        <v>1.0578300000000001E-3</v>
      </c>
      <c r="AT5" s="27">
        <v>9.3738000000000003E-4</v>
      </c>
      <c r="AU5" s="26" t="s">
        <v>245</v>
      </c>
      <c r="AV5" s="28">
        <v>4.9589999999999996E-4</v>
      </c>
      <c r="AW5" s="27">
        <v>0</v>
      </c>
      <c r="AX5" s="26" t="s">
        <v>245</v>
      </c>
      <c r="AY5" s="28">
        <v>0</v>
      </c>
      <c r="AZ5" s="27">
        <v>5.6242969628796395E-4</v>
      </c>
      <c r="BA5" s="26" t="s">
        <v>245</v>
      </c>
      <c r="BB5" s="28">
        <v>3.2465804223622002E-4</v>
      </c>
      <c r="BC5" s="27">
        <v>2.0622399999999999E-3</v>
      </c>
      <c r="BD5" s="26" t="s">
        <v>245</v>
      </c>
      <c r="BE5" s="28">
        <v>6.2120999999999997E-4</v>
      </c>
      <c r="BF5" s="27">
        <v>1.87477E-3</v>
      </c>
      <c r="BG5" s="26" t="s">
        <v>245</v>
      </c>
      <c r="BH5" s="28">
        <v>5.9234999999999995E-4</v>
      </c>
      <c r="BI5" s="27">
        <v>2.4372E-3</v>
      </c>
      <c r="BJ5" s="26" t="s">
        <v>245</v>
      </c>
      <c r="BK5" s="28">
        <v>6.7520000000000004E-4</v>
      </c>
      <c r="BL5" s="27">
        <v>1.8747999999999999E-4</v>
      </c>
      <c r="BM5" s="26" t="s">
        <v>245</v>
      </c>
      <c r="BN5" s="28">
        <v>1.8747999999999999E-4</v>
      </c>
      <c r="BO5" s="27">
        <v>9.3738000000000003E-4</v>
      </c>
      <c r="BP5" s="26" t="s">
        <v>245</v>
      </c>
      <c r="BQ5" s="28">
        <v>4.9589999999999996E-4</v>
      </c>
      <c r="BR5" s="27">
        <v>7.2365949999999998E-2</v>
      </c>
      <c r="BS5" s="26" t="s">
        <v>245</v>
      </c>
      <c r="BT5" s="28">
        <v>4.7509199999999996E-3</v>
      </c>
      <c r="BU5" s="27">
        <v>0</v>
      </c>
      <c r="BV5" s="26" t="s">
        <v>245</v>
      </c>
      <c r="BW5" s="28">
        <v>0</v>
      </c>
      <c r="BX5" s="27">
        <v>0</v>
      </c>
      <c r="BY5" s="26" t="s">
        <v>245</v>
      </c>
      <c r="BZ5" s="28">
        <v>0</v>
      </c>
      <c r="CA5" s="27">
        <v>0</v>
      </c>
      <c r="CB5" s="26" t="s">
        <v>245</v>
      </c>
      <c r="CC5" s="28">
        <v>0</v>
      </c>
    </row>
    <row r="6" spans="1:81" x14ac:dyDescent="0.2">
      <c r="A6" s="27">
        <v>0.22489030714000899</v>
      </c>
      <c r="B6" s="26" t="s">
        <v>246</v>
      </c>
      <c r="C6" s="28">
        <v>5.9247099187027903E-3</v>
      </c>
      <c r="D6" s="27">
        <v>3.19106501794974E-4</v>
      </c>
      <c r="E6" s="26" t="s">
        <v>246</v>
      </c>
      <c r="F6" s="28">
        <v>1.5953415530159601E-4</v>
      </c>
      <c r="G6" s="29">
        <v>7.97766254487435E-5</v>
      </c>
      <c r="H6" s="26" t="s">
        <v>246</v>
      </c>
      <c r="I6" s="30">
        <v>7.97766254487435E-5</v>
      </c>
      <c r="J6" s="27">
        <v>1.9944199999999998E-3</v>
      </c>
      <c r="K6" s="26" t="s">
        <v>246</v>
      </c>
      <c r="L6" s="28">
        <v>4.5794999999999999E-4</v>
      </c>
      <c r="M6" s="27">
        <v>1.1168700000000001E-3</v>
      </c>
      <c r="N6" s="26" t="s">
        <v>246</v>
      </c>
      <c r="O6" s="28">
        <v>2.9834000000000002E-4</v>
      </c>
      <c r="P6" s="27">
        <v>0</v>
      </c>
      <c r="Q6" s="26" t="s">
        <v>246</v>
      </c>
      <c r="R6" s="28">
        <v>0</v>
      </c>
      <c r="S6" s="27">
        <v>1.388113E-2</v>
      </c>
      <c r="T6" s="26" t="s">
        <v>246</v>
      </c>
      <c r="U6" s="28">
        <v>1.21408E-3</v>
      </c>
      <c r="V6" s="27">
        <v>4.3398480000000003E-2</v>
      </c>
      <c r="W6" s="26" t="s">
        <v>246</v>
      </c>
      <c r="X6" s="28">
        <v>3.0109799999999999E-3</v>
      </c>
      <c r="Y6" s="27">
        <v>2.5528500000000002E-3</v>
      </c>
      <c r="Z6" s="26" t="s">
        <v>246</v>
      </c>
      <c r="AA6" s="28">
        <v>5.0405999999999997E-4</v>
      </c>
      <c r="AB6" s="27">
        <v>1.0051849999999999E-2</v>
      </c>
      <c r="AC6" s="26" t="s">
        <v>246</v>
      </c>
      <c r="AD6" s="28">
        <v>1.2582299999999999E-3</v>
      </c>
      <c r="AE6" s="27">
        <v>8.7754287993617897E-4</v>
      </c>
      <c r="AF6" s="26" t="s">
        <v>246</v>
      </c>
      <c r="AG6" s="28">
        <v>2.6448356403197399E-4</v>
      </c>
      <c r="AH6" s="27">
        <v>4.6110890000000002E-2</v>
      </c>
      <c r="AI6" s="26" t="s">
        <v>246</v>
      </c>
      <c r="AJ6" s="28">
        <v>2.1007199999999999E-3</v>
      </c>
      <c r="AK6" s="27">
        <v>1.5955E-4</v>
      </c>
      <c r="AL6" s="26" t="s">
        <v>246</v>
      </c>
      <c r="AM6" s="28">
        <v>1.1281999999999999E-4</v>
      </c>
      <c r="AN6" s="29">
        <v>7.97766254487435E-5</v>
      </c>
      <c r="AO6" s="26" t="s">
        <v>246</v>
      </c>
      <c r="AP6" s="30">
        <v>7.97766254487435E-5</v>
      </c>
      <c r="AQ6" s="27">
        <v>8.7754300000000007E-3</v>
      </c>
      <c r="AR6" s="26" t="s">
        <v>246</v>
      </c>
      <c r="AS6" s="28">
        <v>8.6308000000000001E-4</v>
      </c>
      <c r="AT6" s="27">
        <v>1.1168700000000001E-3</v>
      </c>
      <c r="AU6" s="26" t="s">
        <v>246</v>
      </c>
      <c r="AV6" s="28">
        <v>2.9834000000000002E-4</v>
      </c>
      <c r="AW6" s="27">
        <v>0</v>
      </c>
      <c r="AX6" s="26" t="s">
        <v>246</v>
      </c>
      <c r="AY6" s="28">
        <v>0</v>
      </c>
      <c r="AZ6" s="29">
        <v>7.97766254487435E-5</v>
      </c>
      <c r="BA6" s="26" t="s">
        <v>246</v>
      </c>
      <c r="BB6" s="30">
        <v>7.97766254487435E-5</v>
      </c>
      <c r="BC6" s="27">
        <v>1.9944199999999998E-3</v>
      </c>
      <c r="BD6" s="26" t="s">
        <v>246</v>
      </c>
      <c r="BE6" s="28">
        <v>4.5794999999999999E-4</v>
      </c>
      <c r="BF6" s="27">
        <v>7.1798999999999995E-4</v>
      </c>
      <c r="BG6" s="26" t="s">
        <v>246</v>
      </c>
      <c r="BH6" s="28">
        <v>2.3924999999999999E-4</v>
      </c>
      <c r="BI6" s="27">
        <v>1.91464E-3</v>
      </c>
      <c r="BJ6" s="26" t="s">
        <v>246</v>
      </c>
      <c r="BK6" s="28">
        <v>4.0643999999999999E-4</v>
      </c>
      <c r="BL6" s="27">
        <v>3.1911E-4</v>
      </c>
      <c r="BM6" s="26" t="s">
        <v>246</v>
      </c>
      <c r="BN6" s="28">
        <v>1.5953000000000001E-4</v>
      </c>
      <c r="BO6" s="27">
        <v>1.555644E-2</v>
      </c>
      <c r="BP6" s="26" t="s">
        <v>246</v>
      </c>
      <c r="BQ6" s="28">
        <v>1.25629E-3</v>
      </c>
      <c r="BR6" s="27">
        <v>1.388113E-2</v>
      </c>
      <c r="BS6" s="26" t="s">
        <v>246</v>
      </c>
      <c r="BT6" s="28">
        <v>1.21408E-3</v>
      </c>
      <c r="BU6" s="27">
        <v>0</v>
      </c>
      <c r="BV6" s="26" t="s">
        <v>246</v>
      </c>
      <c r="BW6" s="28">
        <v>0</v>
      </c>
      <c r="BX6" s="29">
        <v>7.9800000000000002E-5</v>
      </c>
      <c r="BY6" s="26" t="s">
        <v>246</v>
      </c>
      <c r="BZ6" s="30">
        <v>7.9800000000000002E-5</v>
      </c>
      <c r="CA6" s="27">
        <v>4.7866E-4</v>
      </c>
      <c r="CB6" s="26" t="s">
        <v>246</v>
      </c>
      <c r="CC6" s="28">
        <v>1.9536999999999999E-4</v>
      </c>
    </row>
    <row r="7" spans="1:81" x14ac:dyDescent="0.2">
      <c r="A7" s="27">
        <v>0.16663385826771601</v>
      </c>
      <c r="B7" s="26" t="s">
        <v>247</v>
      </c>
      <c r="C7" s="28">
        <v>5.1531570705571897E-3</v>
      </c>
      <c r="D7" s="27">
        <v>0</v>
      </c>
      <c r="E7" s="26" t="s">
        <v>247</v>
      </c>
      <c r="F7" s="28">
        <v>0</v>
      </c>
      <c r="G7" s="29">
        <v>9.8425196850393699E-5</v>
      </c>
      <c r="H7" s="26" t="s">
        <v>247</v>
      </c>
      <c r="I7" s="30">
        <v>9.8425196850393699E-5</v>
      </c>
      <c r="J7" s="27">
        <v>2.7559099999999999E-3</v>
      </c>
      <c r="K7" s="26" t="s">
        <v>247</v>
      </c>
      <c r="L7" s="28">
        <v>5.2012E-4</v>
      </c>
      <c r="M7" s="27">
        <v>2.0669299999999998E-3</v>
      </c>
      <c r="N7" s="26" t="s">
        <v>247</v>
      </c>
      <c r="O7" s="28">
        <v>4.506E-4</v>
      </c>
      <c r="P7" s="27">
        <v>0</v>
      </c>
      <c r="Q7" s="26" t="s">
        <v>247</v>
      </c>
      <c r="R7" s="28">
        <v>0</v>
      </c>
      <c r="S7" s="27">
        <v>7.3818900000000003E-3</v>
      </c>
      <c r="T7" s="26" t="s">
        <v>247</v>
      </c>
      <c r="U7" s="28">
        <v>8.9373999999999996E-4</v>
      </c>
      <c r="V7" s="27">
        <v>6.9980310000000004E-2</v>
      </c>
      <c r="W7" s="26" t="s">
        <v>247</v>
      </c>
      <c r="X7" s="28">
        <v>3.5506399999999999E-3</v>
      </c>
      <c r="Y7" s="27">
        <v>3.8385799999999999E-3</v>
      </c>
      <c r="Z7" s="26" t="s">
        <v>247</v>
      </c>
      <c r="AA7" s="28">
        <v>6.1351000000000005E-4</v>
      </c>
      <c r="AB7" s="27">
        <v>1.624016E-2</v>
      </c>
      <c r="AC7" s="26" t="s">
        <v>247</v>
      </c>
      <c r="AD7" s="28">
        <v>1.27702E-3</v>
      </c>
      <c r="AE7" s="27">
        <v>8.8582677165354297E-4</v>
      </c>
      <c r="AF7" s="26" t="s">
        <v>247</v>
      </c>
      <c r="AG7" s="28">
        <v>2.9515930597817598E-4</v>
      </c>
      <c r="AH7" s="27">
        <v>8.9271649999999994E-2</v>
      </c>
      <c r="AI7" s="26" t="s">
        <v>247</v>
      </c>
      <c r="AJ7" s="28">
        <v>3.00176E-3</v>
      </c>
      <c r="AK7" s="27">
        <v>7.8739999999999995E-4</v>
      </c>
      <c r="AL7" s="26" t="s">
        <v>247</v>
      </c>
      <c r="AM7" s="28">
        <v>2.7828999999999999E-4</v>
      </c>
      <c r="AN7" s="27">
        <v>2.9527559055118099E-4</v>
      </c>
      <c r="AO7" s="26" t="s">
        <v>247</v>
      </c>
      <c r="AP7" s="28">
        <v>1.7046065993643199E-4</v>
      </c>
      <c r="AQ7" s="27">
        <v>1.9685040000000001E-2</v>
      </c>
      <c r="AR7" s="26" t="s">
        <v>247</v>
      </c>
      <c r="AS7" s="28">
        <v>1.4266000000000001E-3</v>
      </c>
      <c r="AT7" s="27">
        <v>2.0669299999999998E-3</v>
      </c>
      <c r="AU7" s="26" t="s">
        <v>247</v>
      </c>
      <c r="AV7" s="28">
        <v>4.506E-4</v>
      </c>
      <c r="AW7" s="29">
        <v>9.8400000000000007E-5</v>
      </c>
      <c r="AX7" s="26" t="s">
        <v>247</v>
      </c>
      <c r="AY7" s="30">
        <v>9.8400000000000007E-5</v>
      </c>
      <c r="AZ7" s="29">
        <v>9.8425196850393699E-5</v>
      </c>
      <c r="BA7" s="26" t="s">
        <v>247</v>
      </c>
      <c r="BB7" s="30">
        <v>9.8425196850393699E-5</v>
      </c>
      <c r="BC7" s="27">
        <v>2.7559099999999999E-3</v>
      </c>
      <c r="BD7" s="26" t="s">
        <v>247</v>
      </c>
      <c r="BE7" s="28">
        <v>5.2012E-4</v>
      </c>
      <c r="BF7" s="27">
        <v>8.8582999999999999E-4</v>
      </c>
      <c r="BG7" s="26" t="s">
        <v>247</v>
      </c>
      <c r="BH7" s="28">
        <v>2.9515999999999999E-4</v>
      </c>
      <c r="BI7" s="27">
        <v>1.1811E-3</v>
      </c>
      <c r="BJ7" s="26" t="s">
        <v>247</v>
      </c>
      <c r="BK7" s="28">
        <v>3.4077000000000001E-4</v>
      </c>
      <c r="BL7" s="27">
        <v>1.9684999999999999E-4</v>
      </c>
      <c r="BM7" s="26" t="s">
        <v>247</v>
      </c>
      <c r="BN7" s="28">
        <v>1.3919E-4</v>
      </c>
      <c r="BO7" s="27">
        <v>6.5354330000000002E-2</v>
      </c>
      <c r="BP7" s="26" t="s">
        <v>247</v>
      </c>
      <c r="BQ7" s="28">
        <v>2.88755E-3</v>
      </c>
      <c r="BR7" s="27">
        <v>7.3818900000000003E-3</v>
      </c>
      <c r="BS7" s="26" t="s">
        <v>247</v>
      </c>
      <c r="BT7" s="28">
        <v>8.9373999999999996E-4</v>
      </c>
      <c r="BU7" s="27">
        <v>0</v>
      </c>
      <c r="BV7" s="26" t="s">
        <v>247</v>
      </c>
      <c r="BW7" s="28">
        <v>0</v>
      </c>
      <c r="BX7" s="27">
        <v>0</v>
      </c>
      <c r="BY7" s="26" t="s">
        <v>247</v>
      </c>
      <c r="BZ7" s="28">
        <v>0</v>
      </c>
      <c r="CA7" s="29">
        <v>9.8400000000000007E-5</v>
      </c>
      <c r="CB7" s="26" t="s">
        <v>247</v>
      </c>
      <c r="CC7" s="30">
        <v>9.8400000000000007E-5</v>
      </c>
    </row>
    <row r="8" spans="1:81" x14ac:dyDescent="0.2">
      <c r="A8" s="27">
        <v>4.8034316960496898E-2</v>
      </c>
      <c r="B8" s="26" t="s">
        <v>248</v>
      </c>
      <c r="C8" s="28">
        <v>1.6452078390868099E-3</v>
      </c>
      <c r="D8" s="27">
        <v>0</v>
      </c>
      <c r="E8" s="26" t="s">
        <v>248</v>
      </c>
      <c r="F8" s="28">
        <v>0</v>
      </c>
      <c r="G8" s="27">
        <v>1.8855472800980501E-4</v>
      </c>
      <c r="H8" s="26" t="s">
        <v>248</v>
      </c>
      <c r="I8" s="30">
        <v>9.4270697288915901E-5</v>
      </c>
      <c r="J8" s="27">
        <v>2.6868999999999999E-3</v>
      </c>
      <c r="K8" s="26" t="s">
        <v>248</v>
      </c>
      <c r="L8" s="28">
        <v>4.0234E-4</v>
      </c>
      <c r="M8" s="27">
        <v>2.4983499999999999E-3</v>
      </c>
      <c r="N8" s="26" t="s">
        <v>248</v>
      </c>
      <c r="O8" s="28">
        <v>3.7966999999999997E-4</v>
      </c>
      <c r="P8" s="27">
        <v>0</v>
      </c>
      <c r="Q8" s="26" t="s">
        <v>248</v>
      </c>
      <c r="R8" s="28">
        <v>0</v>
      </c>
      <c r="S8" s="27">
        <v>5.859338E-2</v>
      </c>
      <c r="T8" s="26" t="s">
        <v>248</v>
      </c>
      <c r="U8" s="28">
        <v>1.92534E-3</v>
      </c>
      <c r="V8" s="27">
        <v>1.41416E-3</v>
      </c>
      <c r="W8" s="26" t="s">
        <v>248</v>
      </c>
      <c r="X8" s="28">
        <v>2.5800999999999998E-4</v>
      </c>
      <c r="Y8" s="29">
        <v>9.4300000000000002E-5</v>
      </c>
      <c r="Z8" s="26" t="s">
        <v>248</v>
      </c>
      <c r="AA8" s="30">
        <v>6.6699999999999995E-5</v>
      </c>
      <c r="AB8" s="27">
        <v>1.3198800000000001E-3</v>
      </c>
      <c r="AC8" s="26" t="s">
        <v>248</v>
      </c>
      <c r="AD8" s="28">
        <v>2.6651000000000002E-4</v>
      </c>
      <c r="AE8" s="27">
        <v>1.0841896860563801E-3</v>
      </c>
      <c r="AF8" s="26" t="s">
        <v>248</v>
      </c>
      <c r="AG8" s="28">
        <v>2.3558138652168299E-4</v>
      </c>
      <c r="AH8" s="27">
        <v>0.16564533000000001</v>
      </c>
      <c r="AI8" s="26" t="s">
        <v>248</v>
      </c>
      <c r="AJ8" s="28">
        <v>3.0301500000000001E-3</v>
      </c>
      <c r="AK8" s="27">
        <v>1.8855E-4</v>
      </c>
      <c r="AL8" s="26" t="s">
        <v>248</v>
      </c>
      <c r="AM8" s="30">
        <v>9.4300000000000002E-5</v>
      </c>
      <c r="AN8" s="27">
        <v>0</v>
      </c>
      <c r="AO8" s="26" t="s">
        <v>248</v>
      </c>
      <c r="AP8" s="28">
        <v>0</v>
      </c>
      <c r="AQ8" s="27">
        <v>4.5724499999999996E-3</v>
      </c>
      <c r="AR8" s="26" t="s">
        <v>248</v>
      </c>
      <c r="AS8" s="28">
        <v>4.7739000000000001E-4</v>
      </c>
      <c r="AT8" s="27">
        <v>2.4983499999999999E-3</v>
      </c>
      <c r="AU8" s="26" t="s">
        <v>248</v>
      </c>
      <c r="AV8" s="28">
        <v>3.7966999999999997E-4</v>
      </c>
      <c r="AW8" s="27">
        <v>0</v>
      </c>
      <c r="AX8" s="26" t="s">
        <v>248</v>
      </c>
      <c r="AY8" s="28">
        <v>0</v>
      </c>
      <c r="AZ8" s="27">
        <v>1.4141604600735399E-4</v>
      </c>
      <c r="BA8" s="26" t="s">
        <v>248</v>
      </c>
      <c r="BB8" s="30">
        <v>8.1642743245174094E-5</v>
      </c>
      <c r="BC8" s="27">
        <v>2.6868999999999999E-3</v>
      </c>
      <c r="BD8" s="26" t="s">
        <v>248</v>
      </c>
      <c r="BE8" s="28">
        <v>4.0234E-4</v>
      </c>
      <c r="BF8" s="27">
        <v>8.9563000000000002E-4</v>
      </c>
      <c r="BG8" s="26" t="s">
        <v>248</v>
      </c>
      <c r="BH8" s="28">
        <v>2.0539000000000001E-4</v>
      </c>
      <c r="BI8" s="27">
        <v>6.1280000000000004E-4</v>
      </c>
      <c r="BJ8" s="26" t="s">
        <v>248</v>
      </c>
      <c r="BK8" s="28">
        <v>1.8252000000000001E-4</v>
      </c>
      <c r="BL8" s="27">
        <v>5.6565999999999995E-4</v>
      </c>
      <c r="BM8" s="26" t="s">
        <v>248</v>
      </c>
      <c r="BN8" s="28">
        <v>1.6325000000000001E-4</v>
      </c>
      <c r="BO8" s="27">
        <v>1.9798200000000002E-3</v>
      </c>
      <c r="BP8" s="26" t="s">
        <v>248</v>
      </c>
      <c r="BQ8" s="28">
        <v>3.1239000000000001E-4</v>
      </c>
      <c r="BR8" s="27">
        <v>5.859338E-2</v>
      </c>
      <c r="BS8" s="26" t="s">
        <v>248</v>
      </c>
      <c r="BT8" s="28">
        <v>1.92534E-3</v>
      </c>
      <c r="BU8" s="27">
        <v>0</v>
      </c>
      <c r="BV8" s="26" t="s">
        <v>248</v>
      </c>
      <c r="BW8" s="28">
        <v>0</v>
      </c>
      <c r="BX8" s="27">
        <v>0</v>
      </c>
      <c r="BY8" s="26" t="s">
        <v>248</v>
      </c>
      <c r="BZ8" s="28">
        <v>0</v>
      </c>
      <c r="CA8" s="27">
        <v>0</v>
      </c>
      <c r="CB8" s="26" t="s">
        <v>248</v>
      </c>
      <c r="CC8" s="28">
        <v>0</v>
      </c>
    </row>
    <row r="9" spans="1:81" x14ac:dyDescent="0.2">
      <c r="A9" s="27">
        <v>3.1942633637548901E-2</v>
      </c>
      <c r="B9" s="26" t="s">
        <v>249</v>
      </c>
      <c r="C9" s="28">
        <v>5.2749781954225701E-3</v>
      </c>
      <c r="D9" s="27">
        <v>0</v>
      </c>
      <c r="E9" s="26" t="s">
        <v>249</v>
      </c>
      <c r="F9" s="28">
        <v>0</v>
      </c>
      <c r="G9" s="27">
        <v>0</v>
      </c>
      <c r="H9" s="26" t="s">
        <v>249</v>
      </c>
      <c r="I9" s="28">
        <v>0</v>
      </c>
      <c r="J9" s="27">
        <v>1.9556700000000001E-3</v>
      </c>
      <c r="K9" s="26" t="s">
        <v>249</v>
      </c>
      <c r="L9" s="28">
        <v>1.1283700000000001E-3</v>
      </c>
      <c r="M9" s="27">
        <v>6.5189000000000002E-4</v>
      </c>
      <c r="N9" s="26" t="s">
        <v>249</v>
      </c>
      <c r="O9" s="28">
        <v>6.5189000000000002E-4</v>
      </c>
      <c r="P9" s="27">
        <v>0</v>
      </c>
      <c r="Q9" s="26" t="s">
        <v>249</v>
      </c>
      <c r="R9" s="28">
        <v>0</v>
      </c>
      <c r="S9" s="27">
        <v>1.1734029999999999E-2</v>
      </c>
      <c r="T9" s="26" t="s">
        <v>249</v>
      </c>
      <c r="U9" s="28">
        <v>2.90085E-3</v>
      </c>
      <c r="V9" s="27">
        <v>2.803129E-2</v>
      </c>
      <c r="W9" s="26" t="s">
        <v>249</v>
      </c>
      <c r="X9" s="28">
        <v>5.9693100000000002E-3</v>
      </c>
      <c r="Y9" s="27">
        <v>3.9113400000000001E-3</v>
      </c>
      <c r="Z9" s="26" t="s">
        <v>249</v>
      </c>
      <c r="AA9" s="28">
        <v>1.5941900000000001E-3</v>
      </c>
      <c r="AB9" s="27">
        <v>7.4315510000000001E-2</v>
      </c>
      <c r="AC9" s="26" t="s">
        <v>249</v>
      </c>
      <c r="AD9" s="28">
        <v>8.4403399999999993E-3</v>
      </c>
      <c r="AE9" s="27">
        <v>1.9556714471968698E-3</v>
      </c>
      <c r="AF9" s="26" t="s">
        <v>249</v>
      </c>
      <c r="AG9" s="28">
        <v>1.1283706615709201E-3</v>
      </c>
      <c r="AH9" s="27">
        <v>3.8461540000000002E-2</v>
      </c>
      <c r="AI9" s="26" t="s">
        <v>249</v>
      </c>
      <c r="AJ9" s="28">
        <v>5.56129E-3</v>
      </c>
      <c r="AK9" s="27">
        <v>0</v>
      </c>
      <c r="AL9" s="26" t="s">
        <v>249</v>
      </c>
      <c r="AM9" s="28">
        <v>0</v>
      </c>
      <c r="AN9" s="27">
        <v>0</v>
      </c>
      <c r="AO9" s="26" t="s">
        <v>249</v>
      </c>
      <c r="AP9" s="28">
        <v>0</v>
      </c>
      <c r="AQ9" s="27">
        <v>1.1734029999999999E-2</v>
      </c>
      <c r="AR9" s="26" t="s">
        <v>249</v>
      </c>
      <c r="AS9" s="28">
        <v>2.7503599999999999E-3</v>
      </c>
      <c r="AT9" s="27">
        <v>6.5189000000000002E-4</v>
      </c>
      <c r="AU9" s="26" t="s">
        <v>249</v>
      </c>
      <c r="AV9" s="28">
        <v>6.5189000000000002E-4</v>
      </c>
      <c r="AW9" s="27">
        <v>0</v>
      </c>
      <c r="AX9" s="26" t="s">
        <v>249</v>
      </c>
      <c r="AY9" s="28">
        <v>0</v>
      </c>
      <c r="AZ9" s="27">
        <v>0</v>
      </c>
      <c r="BA9" s="26" t="s">
        <v>249</v>
      </c>
      <c r="BB9" s="28">
        <v>0</v>
      </c>
      <c r="BC9" s="27">
        <v>1.9556700000000001E-3</v>
      </c>
      <c r="BD9" s="26" t="s">
        <v>249</v>
      </c>
      <c r="BE9" s="28">
        <v>1.1283700000000001E-3</v>
      </c>
      <c r="BF9" s="27">
        <v>1.30378E-3</v>
      </c>
      <c r="BG9" s="26" t="s">
        <v>249</v>
      </c>
      <c r="BH9" s="28">
        <v>9.2161000000000001E-4</v>
      </c>
      <c r="BI9" s="27">
        <v>6.5189000000000002E-4</v>
      </c>
      <c r="BJ9" s="26" t="s">
        <v>249</v>
      </c>
      <c r="BK9" s="28">
        <v>6.5189000000000002E-4</v>
      </c>
      <c r="BL9" s="27">
        <v>6.5189000000000002E-4</v>
      </c>
      <c r="BM9" s="26" t="s">
        <v>249</v>
      </c>
      <c r="BN9" s="28">
        <v>6.5189000000000002E-4</v>
      </c>
      <c r="BO9" s="27">
        <v>6.5189000000000002E-4</v>
      </c>
      <c r="BP9" s="26" t="s">
        <v>249</v>
      </c>
      <c r="BQ9" s="28">
        <v>6.5189000000000002E-4</v>
      </c>
      <c r="BR9" s="27">
        <v>1.1734029999999999E-2</v>
      </c>
      <c r="BS9" s="26" t="s">
        <v>249</v>
      </c>
      <c r="BT9" s="28">
        <v>2.90085E-3</v>
      </c>
      <c r="BU9" s="27">
        <v>6.5189000000000002E-4</v>
      </c>
      <c r="BV9" s="26" t="s">
        <v>249</v>
      </c>
      <c r="BW9" s="28">
        <v>6.5189000000000002E-4</v>
      </c>
      <c r="BX9" s="27">
        <v>0</v>
      </c>
      <c r="BY9" s="26" t="s">
        <v>249</v>
      </c>
      <c r="BZ9" s="28">
        <v>0</v>
      </c>
      <c r="CA9" s="27">
        <v>0</v>
      </c>
      <c r="CB9" s="26" t="s">
        <v>249</v>
      </c>
      <c r="CC9" s="28">
        <v>0</v>
      </c>
    </row>
    <row r="10" spans="1:81" x14ac:dyDescent="0.2">
      <c r="A10" s="27">
        <v>2.33644859813084E-2</v>
      </c>
      <c r="B10" s="26" t="s">
        <v>250</v>
      </c>
      <c r="C10" s="28">
        <v>8.0238934717442503E-3</v>
      </c>
      <c r="D10" s="27">
        <v>0</v>
      </c>
      <c r="E10" s="26" t="s">
        <v>250</v>
      </c>
      <c r="F10" s="28">
        <v>0</v>
      </c>
      <c r="G10" s="27">
        <v>0</v>
      </c>
      <c r="H10" s="26" t="s">
        <v>250</v>
      </c>
      <c r="I10" s="28">
        <v>0</v>
      </c>
      <c r="J10" s="27">
        <v>9.3457899999999997E-3</v>
      </c>
      <c r="K10" s="26" t="s">
        <v>250</v>
      </c>
      <c r="L10" s="28">
        <v>7.3833099999999997E-3</v>
      </c>
      <c r="M10" s="27">
        <v>4.6728999999999998E-3</v>
      </c>
      <c r="N10" s="26" t="s">
        <v>250</v>
      </c>
      <c r="O10" s="28">
        <v>3.30037E-3</v>
      </c>
      <c r="P10" s="27">
        <v>0</v>
      </c>
      <c r="Q10" s="26" t="s">
        <v>250</v>
      </c>
      <c r="R10" s="28">
        <v>0</v>
      </c>
      <c r="S10" s="27">
        <v>2.3364499999999999E-3</v>
      </c>
      <c r="T10" s="26" t="s">
        <v>250</v>
      </c>
      <c r="U10" s="28">
        <v>2.3364499999999999E-3</v>
      </c>
      <c r="V10" s="27">
        <v>0</v>
      </c>
      <c r="W10" s="26" t="s">
        <v>250</v>
      </c>
      <c r="X10" s="28">
        <v>0</v>
      </c>
      <c r="Y10" s="27">
        <v>0</v>
      </c>
      <c r="Z10" s="26" t="s">
        <v>250</v>
      </c>
      <c r="AA10" s="28">
        <v>0</v>
      </c>
      <c r="AB10" s="27">
        <v>4.6728970000000002E-2</v>
      </c>
      <c r="AC10" s="26" t="s">
        <v>250</v>
      </c>
      <c r="AD10" s="28">
        <v>1.1234269999999999E-2</v>
      </c>
      <c r="AE10" s="27">
        <v>0</v>
      </c>
      <c r="AF10" s="26" t="s">
        <v>250</v>
      </c>
      <c r="AG10" s="28">
        <v>0</v>
      </c>
      <c r="AH10" s="27">
        <v>4.4392519999999998E-2</v>
      </c>
      <c r="AI10" s="26" t="s">
        <v>250</v>
      </c>
      <c r="AJ10" s="28">
        <v>1.1496920000000001E-2</v>
      </c>
      <c r="AK10" s="27">
        <v>0</v>
      </c>
      <c r="AL10" s="26" t="s">
        <v>250</v>
      </c>
      <c r="AM10" s="28">
        <v>0</v>
      </c>
      <c r="AN10" s="27">
        <v>0</v>
      </c>
      <c r="AO10" s="26" t="s">
        <v>250</v>
      </c>
      <c r="AP10" s="28">
        <v>0</v>
      </c>
      <c r="AQ10" s="27">
        <v>1.401869E-2</v>
      </c>
      <c r="AR10" s="26" t="s">
        <v>250</v>
      </c>
      <c r="AS10" s="28">
        <v>5.6895000000000001E-3</v>
      </c>
      <c r="AT10" s="27">
        <v>4.6728999999999998E-3</v>
      </c>
      <c r="AU10" s="26" t="s">
        <v>250</v>
      </c>
      <c r="AV10" s="28">
        <v>3.30037E-3</v>
      </c>
      <c r="AW10" s="27">
        <v>0</v>
      </c>
      <c r="AX10" s="26" t="s">
        <v>250</v>
      </c>
      <c r="AY10" s="28">
        <v>0</v>
      </c>
      <c r="AZ10" s="27">
        <v>0</v>
      </c>
      <c r="BA10" s="26" t="s">
        <v>250</v>
      </c>
      <c r="BB10" s="28">
        <v>0</v>
      </c>
      <c r="BC10" s="27">
        <v>9.3457899999999997E-3</v>
      </c>
      <c r="BD10" s="26" t="s">
        <v>250</v>
      </c>
      <c r="BE10" s="28">
        <v>7.3833099999999997E-3</v>
      </c>
      <c r="BF10" s="27">
        <v>2.3364499999999999E-3</v>
      </c>
      <c r="BG10" s="26" t="s">
        <v>250</v>
      </c>
      <c r="BH10" s="28">
        <v>2.3364499999999999E-3</v>
      </c>
      <c r="BI10" s="27">
        <v>1.8691590000000001E-2</v>
      </c>
      <c r="BJ10" s="26" t="s">
        <v>250</v>
      </c>
      <c r="BK10" s="28">
        <v>6.5540800000000003E-3</v>
      </c>
      <c r="BL10" s="27">
        <v>0</v>
      </c>
      <c r="BM10" s="26" t="s">
        <v>250</v>
      </c>
      <c r="BN10" s="28">
        <v>0</v>
      </c>
      <c r="BO10" s="27">
        <v>0</v>
      </c>
      <c r="BP10" s="26" t="s">
        <v>250</v>
      </c>
      <c r="BQ10" s="28">
        <v>0</v>
      </c>
      <c r="BR10" s="27">
        <v>2.3364499999999999E-3</v>
      </c>
      <c r="BS10" s="26" t="s">
        <v>250</v>
      </c>
      <c r="BT10" s="28">
        <v>2.3364499999999999E-3</v>
      </c>
      <c r="BU10" s="27">
        <v>0</v>
      </c>
      <c r="BV10" s="26" t="s">
        <v>250</v>
      </c>
      <c r="BW10" s="28">
        <v>0</v>
      </c>
      <c r="BX10" s="27">
        <v>0</v>
      </c>
      <c r="BY10" s="26" t="s">
        <v>250</v>
      </c>
      <c r="BZ10" s="28">
        <v>0</v>
      </c>
      <c r="CA10" s="27">
        <v>0</v>
      </c>
      <c r="CB10" s="26" t="s">
        <v>250</v>
      </c>
      <c r="CC10" s="28">
        <v>0</v>
      </c>
    </row>
    <row r="11" spans="1:81" x14ac:dyDescent="0.2">
      <c r="A11" s="27">
        <v>0</v>
      </c>
      <c r="B11" s="26" t="s">
        <v>251</v>
      </c>
      <c r="C11" s="28">
        <v>0</v>
      </c>
      <c r="D11" s="27">
        <v>0</v>
      </c>
      <c r="E11" s="26" t="s">
        <v>251</v>
      </c>
      <c r="F11" s="28">
        <v>0</v>
      </c>
      <c r="G11" s="27">
        <v>0</v>
      </c>
      <c r="H11" s="26" t="s">
        <v>251</v>
      </c>
      <c r="I11" s="28">
        <v>0</v>
      </c>
      <c r="J11" s="27">
        <v>0</v>
      </c>
      <c r="K11" s="26" t="s">
        <v>251</v>
      </c>
      <c r="L11" s="28">
        <v>0</v>
      </c>
      <c r="M11" s="27">
        <v>0</v>
      </c>
      <c r="N11" s="26" t="s">
        <v>251</v>
      </c>
      <c r="O11" s="28">
        <v>0</v>
      </c>
      <c r="P11" s="27">
        <v>0</v>
      </c>
      <c r="Q11" s="26" t="s">
        <v>251</v>
      </c>
      <c r="R11" s="28">
        <v>0</v>
      </c>
      <c r="S11" s="27">
        <v>0</v>
      </c>
      <c r="T11" s="26" t="s">
        <v>251</v>
      </c>
      <c r="U11" s="28">
        <v>0</v>
      </c>
      <c r="V11" s="27">
        <v>3.1746030000000001E-2</v>
      </c>
      <c r="W11" s="26" t="s">
        <v>251</v>
      </c>
      <c r="X11" s="28">
        <v>2.2266069999999999E-2</v>
      </c>
      <c r="Y11" s="27">
        <v>0</v>
      </c>
      <c r="Z11" s="26" t="s">
        <v>251</v>
      </c>
      <c r="AA11" s="28">
        <v>0</v>
      </c>
      <c r="AB11" s="27">
        <v>3.1746030000000001E-2</v>
      </c>
      <c r="AC11" s="26" t="s">
        <v>251</v>
      </c>
      <c r="AD11" s="28">
        <v>2.2266069999999999E-2</v>
      </c>
      <c r="AE11" s="27">
        <v>3.1746031746031703E-2</v>
      </c>
      <c r="AF11" s="26" t="s">
        <v>251</v>
      </c>
      <c r="AG11" s="28">
        <v>2.22660674912021E-2</v>
      </c>
      <c r="AH11" s="27">
        <v>9.5238100000000006E-2</v>
      </c>
      <c r="AI11" s="26" t="s">
        <v>251</v>
      </c>
      <c r="AJ11" s="28">
        <v>4.3610040000000003E-2</v>
      </c>
      <c r="AK11" s="27">
        <v>0</v>
      </c>
      <c r="AL11" s="26" t="s">
        <v>251</v>
      </c>
      <c r="AM11" s="28">
        <v>0</v>
      </c>
      <c r="AN11" s="27">
        <v>0</v>
      </c>
      <c r="AO11" s="26" t="s">
        <v>251</v>
      </c>
      <c r="AP11" s="28">
        <v>0</v>
      </c>
      <c r="AQ11" s="27">
        <v>0</v>
      </c>
      <c r="AR11" s="26" t="s">
        <v>251</v>
      </c>
      <c r="AS11" s="28">
        <v>0</v>
      </c>
      <c r="AT11" s="27">
        <v>0</v>
      </c>
      <c r="AU11" s="26" t="s">
        <v>251</v>
      </c>
      <c r="AV11" s="28">
        <v>0</v>
      </c>
      <c r="AW11" s="27">
        <v>0</v>
      </c>
      <c r="AX11" s="26" t="s">
        <v>251</v>
      </c>
      <c r="AY11" s="28">
        <v>0</v>
      </c>
      <c r="AZ11" s="27">
        <v>0</v>
      </c>
      <c r="BA11" s="26" t="s">
        <v>251</v>
      </c>
      <c r="BB11" s="28">
        <v>0</v>
      </c>
      <c r="BC11" s="27">
        <v>0</v>
      </c>
      <c r="BD11" s="26" t="s">
        <v>251</v>
      </c>
      <c r="BE11" s="28">
        <v>0</v>
      </c>
      <c r="BF11" s="27">
        <v>0</v>
      </c>
      <c r="BG11" s="26" t="s">
        <v>251</v>
      </c>
      <c r="BH11" s="28">
        <v>0</v>
      </c>
      <c r="BI11" s="27">
        <v>0</v>
      </c>
      <c r="BJ11" s="26" t="s">
        <v>251</v>
      </c>
      <c r="BK11" s="28">
        <v>0</v>
      </c>
      <c r="BL11" s="27">
        <v>0</v>
      </c>
      <c r="BM11" s="26" t="s">
        <v>251</v>
      </c>
      <c r="BN11" s="28">
        <v>0</v>
      </c>
      <c r="BO11" s="27">
        <v>1.5873020000000002E-2</v>
      </c>
      <c r="BP11" s="26" t="s">
        <v>251</v>
      </c>
      <c r="BQ11" s="28">
        <v>1.5873020000000002E-2</v>
      </c>
      <c r="BR11" s="27">
        <v>0</v>
      </c>
      <c r="BS11" s="26" t="s">
        <v>251</v>
      </c>
      <c r="BT11" s="28">
        <v>0</v>
      </c>
      <c r="BU11" s="27">
        <v>0</v>
      </c>
      <c r="BV11" s="26" t="s">
        <v>251</v>
      </c>
      <c r="BW11" s="28">
        <v>0</v>
      </c>
      <c r="BX11" s="27">
        <v>0</v>
      </c>
      <c r="BY11" s="26" t="s">
        <v>251</v>
      </c>
      <c r="BZ11" s="28">
        <v>0</v>
      </c>
      <c r="CA11" s="27">
        <v>0</v>
      </c>
      <c r="CB11" s="26" t="s">
        <v>251</v>
      </c>
      <c r="CC11" s="28">
        <v>0</v>
      </c>
    </row>
    <row r="12" spans="1:81" x14ac:dyDescent="0.2">
      <c r="A12" s="27">
        <v>2.4481468888133299E-2</v>
      </c>
      <c r="B12" s="26" t="s">
        <v>252</v>
      </c>
      <c r="C12" s="28">
        <v>3.1945155909727601E-3</v>
      </c>
      <c r="D12" s="27">
        <v>0</v>
      </c>
      <c r="E12" s="26" t="s">
        <v>252</v>
      </c>
      <c r="F12" s="28">
        <v>0</v>
      </c>
      <c r="G12" s="27">
        <v>0</v>
      </c>
      <c r="H12" s="26" t="s">
        <v>252</v>
      </c>
      <c r="I12" s="28">
        <v>0</v>
      </c>
      <c r="J12" s="27">
        <v>2.7201630000000001E-2</v>
      </c>
      <c r="K12" s="26" t="s">
        <v>252</v>
      </c>
      <c r="L12" s="28">
        <v>3.22311E-3</v>
      </c>
      <c r="M12" s="27">
        <v>6.8004000000000003E-4</v>
      </c>
      <c r="N12" s="26" t="s">
        <v>252</v>
      </c>
      <c r="O12" s="28">
        <v>4.8077999999999999E-4</v>
      </c>
      <c r="P12" s="27">
        <v>0</v>
      </c>
      <c r="Q12" s="26" t="s">
        <v>252</v>
      </c>
      <c r="R12" s="28">
        <v>0</v>
      </c>
      <c r="S12" s="27">
        <v>2.890173E-2</v>
      </c>
      <c r="T12" s="26" t="s">
        <v>252</v>
      </c>
      <c r="U12" s="28">
        <v>3.12693E-3</v>
      </c>
      <c r="V12" s="27">
        <v>3.4001999999999999E-3</v>
      </c>
      <c r="W12" s="26" t="s">
        <v>252</v>
      </c>
      <c r="X12" s="28">
        <v>1.1764E-3</v>
      </c>
      <c r="Y12" s="27">
        <v>6.12037E-3</v>
      </c>
      <c r="Z12" s="26" t="s">
        <v>252</v>
      </c>
      <c r="AA12" s="28">
        <v>1.43841E-3</v>
      </c>
      <c r="AB12" s="27">
        <v>6.8004000000000003E-4</v>
      </c>
      <c r="AC12" s="26" t="s">
        <v>252</v>
      </c>
      <c r="AD12" s="28">
        <v>4.8077999999999999E-4</v>
      </c>
      <c r="AE12" s="27">
        <v>4.4202652159129599E-3</v>
      </c>
      <c r="AF12" s="26" t="s">
        <v>252</v>
      </c>
      <c r="AG12" s="28">
        <v>1.2234564718652499E-3</v>
      </c>
      <c r="AH12" s="27">
        <v>3.4002039999999997E-2</v>
      </c>
      <c r="AI12" s="26" t="s">
        <v>252</v>
      </c>
      <c r="AJ12" s="28">
        <v>3.9454900000000003E-3</v>
      </c>
      <c r="AK12" s="27">
        <v>1.0200599999999999E-3</v>
      </c>
      <c r="AL12" s="26" t="s">
        <v>252</v>
      </c>
      <c r="AM12" s="28">
        <v>5.8872999999999998E-4</v>
      </c>
      <c r="AN12" s="27">
        <v>1.70010200612037E-3</v>
      </c>
      <c r="AO12" s="26" t="s">
        <v>252</v>
      </c>
      <c r="AP12" s="28">
        <v>7.5979133800618901E-4</v>
      </c>
      <c r="AQ12" s="27">
        <v>1.360082E-2</v>
      </c>
      <c r="AR12" s="26" t="s">
        <v>252</v>
      </c>
      <c r="AS12" s="28">
        <v>2.2418300000000002E-3</v>
      </c>
      <c r="AT12" s="27">
        <v>6.8004000000000003E-4</v>
      </c>
      <c r="AU12" s="26" t="s">
        <v>252</v>
      </c>
      <c r="AV12" s="28">
        <v>4.8077999999999999E-4</v>
      </c>
      <c r="AW12" s="27">
        <v>0</v>
      </c>
      <c r="AX12" s="26" t="s">
        <v>252</v>
      </c>
      <c r="AY12" s="28">
        <v>0</v>
      </c>
      <c r="AZ12" s="27">
        <v>0</v>
      </c>
      <c r="BA12" s="26" t="s">
        <v>252</v>
      </c>
      <c r="BB12" s="28">
        <v>0</v>
      </c>
      <c r="BC12" s="27">
        <v>2.7201630000000001E-2</v>
      </c>
      <c r="BD12" s="26" t="s">
        <v>252</v>
      </c>
      <c r="BE12" s="28">
        <v>3.22311E-3</v>
      </c>
      <c r="BF12" s="27">
        <v>1.0200599999999999E-3</v>
      </c>
      <c r="BG12" s="26" t="s">
        <v>252</v>
      </c>
      <c r="BH12" s="28">
        <v>5.8872999999999998E-4</v>
      </c>
      <c r="BI12" s="27">
        <v>2.0401199999999999E-3</v>
      </c>
      <c r="BJ12" s="26" t="s">
        <v>252</v>
      </c>
      <c r="BK12" s="28">
        <v>8.3217000000000002E-4</v>
      </c>
      <c r="BL12" s="27">
        <v>1.0200599999999999E-3</v>
      </c>
      <c r="BM12" s="26" t="s">
        <v>252</v>
      </c>
      <c r="BN12" s="28">
        <v>5.8872999999999998E-4</v>
      </c>
      <c r="BO12" s="27">
        <v>1.5980959999999999E-2</v>
      </c>
      <c r="BP12" s="26" t="s">
        <v>252</v>
      </c>
      <c r="BQ12" s="28">
        <v>2.4581999999999998E-3</v>
      </c>
      <c r="BR12" s="27">
        <v>2.890173E-2</v>
      </c>
      <c r="BS12" s="26" t="s">
        <v>252</v>
      </c>
      <c r="BT12" s="28">
        <v>3.12693E-3</v>
      </c>
      <c r="BU12" s="27">
        <v>3.4002000000000001E-4</v>
      </c>
      <c r="BV12" s="26" t="s">
        <v>252</v>
      </c>
      <c r="BW12" s="28">
        <v>3.4002000000000001E-4</v>
      </c>
      <c r="BX12" s="27">
        <v>0</v>
      </c>
      <c r="BY12" s="26" t="s">
        <v>252</v>
      </c>
      <c r="BZ12" s="28">
        <v>0</v>
      </c>
      <c r="CA12" s="27">
        <v>1.3600800000000001E-3</v>
      </c>
      <c r="CB12" s="26" t="s">
        <v>252</v>
      </c>
      <c r="CC12" s="28">
        <v>6.7969000000000005E-4</v>
      </c>
    </row>
    <row r="13" spans="1:81" x14ac:dyDescent="0.2">
      <c r="A13" s="27">
        <v>9.6911485592684199E-3</v>
      </c>
      <c r="B13" s="26" t="s">
        <v>253</v>
      </c>
      <c r="C13" s="28">
        <v>5.45434228320787E-4</v>
      </c>
      <c r="D13" s="27">
        <v>0</v>
      </c>
      <c r="E13" s="26" t="s">
        <v>253</v>
      </c>
      <c r="F13" s="28">
        <v>0</v>
      </c>
      <c r="G13" s="27">
        <v>1.4378558693276601E-4</v>
      </c>
      <c r="H13" s="26" t="s">
        <v>253</v>
      </c>
      <c r="I13" s="30">
        <v>6.4299170770229801E-5</v>
      </c>
      <c r="J13" s="27">
        <v>3.27831E-3</v>
      </c>
      <c r="K13" s="26" t="s">
        <v>253</v>
      </c>
      <c r="L13" s="28">
        <v>3.2232000000000002E-4</v>
      </c>
      <c r="M13" s="27">
        <v>2.5881E-4</v>
      </c>
      <c r="N13" s="26" t="s">
        <v>253</v>
      </c>
      <c r="O13" s="30">
        <v>8.6299999999999997E-5</v>
      </c>
      <c r="P13" s="27">
        <v>0</v>
      </c>
      <c r="Q13" s="26" t="s">
        <v>253</v>
      </c>
      <c r="R13" s="28">
        <v>0</v>
      </c>
      <c r="S13" s="27">
        <v>1.9554799999999999E-3</v>
      </c>
      <c r="T13" s="26" t="s">
        <v>253</v>
      </c>
      <c r="U13" s="28">
        <v>2.4379E-4</v>
      </c>
      <c r="V13" s="27">
        <v>1.55288E-3</v>
      </c>
      <c r="W13" s="26" t="s">
        <v>253</v>
      </c>
      <c r="X13" s="28">
        <v>2.1116E-4</v>
      </c>
      <c r="Y13" s="27">
        <v>4.6011000000000001E-4</v>
      </c>
      <c r="Z13" s="26" t="s">
        <v>253</v>
      </c>
      <c r="AA13" s="28">
        <v>1.2857999999999999E-4</v>
      </c>
      <c r="AB13" s="27">
        <v>4.8886999999999997E-4</v>
      </c>
      <c r="AC13" s="26" t="s">
        <v>253</v>
      </c>
      <c r="AD13" s="28">
        <v>1.3176E-4</v>
      </c>
      <c r="AE13" s="27">
        <v>4.1151434980158101E-2</v>
      </c>
      <c r="AF13" s="26" t="s">
        <v>253</v>
      </c>
      <c r="AG13" s="28">
        <v>1.1460200057527099E-3</v>
      </c>
      <c r="AH13" s="27">
        <v>1.107149E-2</v>
      </c>
      <c r="AI13" s="26" t="s">
        <v>253</v>
      </c>
      <c r="AJ13" s="28">
        <v>6.0373000000000002E-4</v>
      </c>
      <c r="AK13" s="27">
        <v>1.7254E-4</v>
      </c>
      <c r="AL13" s="26" t="s">
        <v>253</v>
      </c>
      <c r="AM13" s="30">
        <v>7.0400000000000004E-5</v>
      </c>
      <c r="AN13" s="27">
        <v>3.5658825559325901E-3</v>
      </c>
      <c r="AO13" s="26" t="s">
        <v>253</v>
      </c>
      <c r="AP13" s="28">
        <v>3.3482193332342902E-4</v>
      </c>
      <c r="AQ13" s="27">
        <v>6.1310169999999997E-2</v>
      </c>
      <c r="AR13" s="26" t="s">
        <v>253</v>
      </c>
      <c r="AS13" s="28">
        <v>1.4068500000000001E-3</v>
      </c>
      <c r="AT13" s="27">
        <v>2.5881E-4</v>
      </c>
      <c r="AU13" s="26" t="s">
        <v>253</v>
      </c>
      <c r="AV13" s="30">
        <v>8.6299999999999997E-5</v>
      </c>
      <c r="AW13" s="27">
        <v>0</v>
      </c>
      <c r="AX13" s="26" t="s">
        <v>253</v>
      </c>
      <c r="AY13" s="28">
        <v>0</v>
      </c>
      <c r="AZ13" s="27">
        <v>1.4378558693276601E-4</v>
      </c>
      <c r="BA13" s="26" t="s">
        <v>253</v>
      </c>
      <c r="BB13" s="30">
        <v>6.4299170770229801E-5</v>
      </c>
      <c r="BC13" s="27">
        <v>3.27831E-3</v>
      </c>
      <c r="BD13" s="26" t="s">
        <v>253</v>
      </c>
      <c r="BE13" s="28">
        <v>3.2232000000000002E-4</v>
      </c>
      <c r="BF13" s="27">
        <v>1.29407E-3</v>
      </c>
      <c r="BG13" s="26" t="s">
        <v>253</v>
      </c>
      <c r="BH13" s="28">
        <v>2.3877999999999999E-4</v>
      </c>
      <c r="BI13" s="27">
        <v>2.27181E-3</v>
      </c>
      <c r="BJ13" s="26" t="s">
        <v>253</v>
      </c>
      <c r="BK13" s="28">
        <v>2.6171000000000001E-4</v>
      </c>
      <c r="BL13" s="27">
        <v>1.1503E-4</v>
      </c>
      <c r="BM13" s="26" t="s">
        <v>253</v>
      </c>
      <c r="BN13" s="30">
        <v>5.7500000000000002E-5</v>
      </c>
      <c r="BO13" s="27">
        <v>1.6966699999999999E-3</v>
      </c>
      <c r="BP13" s="26" t="s">
        <v>253</v>
      </c>
      <c r="BQ13" s="28">
        <v>2.207E-4</v>
      </c>
      <c r="BR13" s="27">
        <v>1.9554799999999999E-3</v>
      </c>
      <c r="BS13" s="26" t="s">
        <v>253</v>
      </c>
      <c r="BT13" s="28">
        <v>2.4379E-4</v>
      </c>
      <c r="BU13" s="27">
        <v>3.1632999999999997E-4</v>
      </c>
      <c r="BV13" s="26" t="s">
        <v>253</v>
      </c>
      <c r="BW13" s="30">
        <v>9.5400000000000001E-5</v>
      </c>
      <c r="BX13" s="27">
        <v>0</v>
      </c>
      <c r="BY13" s="26" t="s">
        <v>253</v>
      </c>
      <c r="BZ13" s="28">
        <v>0</v>
      </c>
      <c r="CA13" s="27">
        <v>5.4639000000000001E-4</v>
      </c>
      <c r="CB13" s="26" t="s">
        <v>253</v>
      </c>
      <c r="CC13" s="28">
        <v>1.3175E-4</v>
      </c>
    </row>
    <row r="14" spans="1:81" x14ac:dyDescent="0.2">
      <c r="A14" s="27">
        <v>8.8783663805859694E-3</v>
      </c>
      <c r="B14" s="26" t="s">
        <v>254</v>
      </c>
      <c r="C14" s="28">
        <v>1.6673857610672799E-3</v>
      </c>
      <c r="D14" s="27">
        <v>2.9594554601953198E-4</v>
      </c>
      <c r="E14" s="26" t="s">
        <v>254</v>
      </c>
      <c r="F14" s="28">
        <v>2.9594554601953198E-4</v>
      </c>
      <c r="G14" s="27">
        <v>0</v>
      </c>
      <c r="H14" s="26" t="s">
        <v>254</v>
      </c>
      <c r="I14" s="28">
        <v>0</v>
      </c>
      <c r="J14" s="27">
        <v>1.4797300000000001E-3</v>
      </c>
      <c r="K14" s="26" t="s">
        <v>254</v>
      </c>
      <c r="L14" s="28">
        <v>6.6136000000000005E-4</v>
      </c>
      <c r="M14" s="27">
        <v>2.9595000000000001E-4</v>
      </c>
      <c r="N14" s="26" t="s">
        <v>254</v>
      </c>
      <c r="O14" s="28">
        <v>2.9595000000000001E-4</v>
      </c>
      <c r="P14" s="27">
        <v>0</v>
      </c>
      <c r="Q14" s="26" t="s">
        <v>254</v>
      </c>
      <c r="R14" s="28">
        <v>0</v>
      </c>
      <c r="S14" s="27">
        <v>1.065404E-2</v>
      </c>
      <c r="T14" s="26" t="s">
        <v>254</v>
      </c>
      <c r="U14" s="28">
        <v>1.7664499999999999E-3</v>
      </c>
      <c r="V14" s="27">
        <v>2.9594600000000001E-3</v>
      </c>
      <c r="W14" s="26" t="s">
        <v>254</v>
      </c>
      <c r="X14" s="28">
        <v>9.3461E-4</v>
      </c>
      <c r="Y14" s="27">
        <v>1.77567E-3</v>
      </c>
      <c r="Z14" s="26" t="s">
        <v>254</v>
      </c>
      <c r="AA14" s="28">
        <v>7.2437999999999995E-4</v>
      </c>
      <c r="AB14" s="27">
        <v>1.065404E-2</v>
      </c>
      <c r="AC14" s="26" t="s">
        <v>254</v>
      </c>
      <c r="AD14" s="28">
        <v>1.8630000000000001E-3</v>
      </c>
      <c r="AE14" s="27">
        <v>7.6058005327019895E-2</v>
      </c>
      <c r="AF14" s="26" t="s">
        <v>254</v>
      </c>
      <c r="AG14" s="28">
        <v>4.9480096914721198E-3</v>
      </c>
      <c r="AH14" s="27">
        <v>1.953241E-2</v>
      </c>
      <c r="AI14" s="26" t="s">
        <v>254</v>
      </c>
      <c r="AJ14" s="28">
        <v>2.7562099999999998E-3</v>
      </c>
      <c r="AK14" s="27">
        <v>0</v>
      </c>
      <c r="AL14" s="26" t="s">
        <v>254</v>
      </c>
      <c r="AM14" s="28">
        <v>0</v>
      </c>
      <c r="AN14" s="27">
        <v>2.9594554601953199E-3</v>
      </c>
      <c r="AO14" s="26" t="s">
        <v>254</v>
      </c>
      <c r="AP14" s="28">
        <v>9.3461444949507696E-4</v>
      </c>
      <c r="AQ14" s="27">
        <v>7.0730989999999994E-2</v>
      </c>
      <c r="AR14" s="26" t="s">
        <v>254</v>
      </c>
      <c r="AS14" s="28">
        <v>4.88244E-3</v>
      </c>
      <c r="AT14" s="27">
        <v>2.9595000000000001E-4</v>
      </c>
      <c r="AU14" s="26" t="s">
        <v>254</v>
      </c>
      <c r="AV14" s="28">
        <v>2.9595000000000001E-4</v>
      </c>
      <c r="AW14" s="27">
        <v>0</v>
      </c>
      <c r="AX14" s="26" t="s">
        <v>254</v>
      </c>
      <c r="AY14" s="28">
        <v>0</v>
      </c>
      <c r="AZ14" s="27">
        <v>5.9189109203906505E-4</v>
      </c>
      <c r="BA14" s="26" t="s">
        <v>254</v>
      </c>
      <c r="BB14" s="28">
        <v>4.1846825091062498E-4</v>
      </c>
      <c r="BC14" s="27">
        <v>1.4797300000000001E-3</v>
      </c>
      <c r="BD14" s="26" t="s">
        <v>254</v>
      </c>
      <c r="BE14" s="28">
        <v>6.6136000000000005E-4</v>
      </c>
      <c r="BF14" s="27">
        <v>5.9188999999999997E-4</v>
      </c>
      <c r="BG14" s="26" t="s">
        <v>254</v>
      </c>
      <c r="BH14" s="28">
        <v>5.9188999999999997E-4</v>
      </c>
      <c r="BI14" s="27">
        <v>1.1837799999999999E-3</v>
      </c>
      <c r="BJ14" s="26" t="s">
        <v>254</v>
      </c>
      <c r="BK14" s="28">
        <v>5.9163E-4</v>
      </c>
      <c r="BL14" s="27">
        <v>5.9188999999999997E-4</v>
      </c>
      <c r="BM14" s="26" t="s">
        <v>254</v>
      </c>
      <c r="BN14" s="28">
        <v>4.1847E-4</v>
      </c>
      <c r="BO14" s="27">
        <v>2.9594600000000001E-3</v>
      </c>
      <c r="BP14" s="26" t="s">
        <v>254</v>
      </c>
      <c r="BQ14" s="28">
        <v>1.02407E-3</v>
      </c>
      <c r="BR14" s="27">
        <v>1.065404E-2</v>
      </c>
      <c r="BS14" s="26" t="s">
        <v>254</v>
      </c>
      <c r="BT14" s="28">
        <v>1.7664499999999999E-3</v>
      </c>
      <c r="BU14" s="27">
        <v>0</v>
      </c>
      <c r="BV14" s="26" t="s">
        <v>254</v>
      </c>
      <c r="BW14" s="28">
        <v>0</v>
      </c>
      <c r="BX14" s="27">
        <v>0</v>
      </c>
      <c r="BY14" s="26" t="s">
        <v>254</v>
      </c>
      <c r="BZ14" s="28">
        <v>0</v>
      </c>
      <c r="CA14" s="27">
        <v>2.9595000000000001E-4</v>
      </c>
      <c r="CB14" s="26" t="s">
        <v>254</v>
      </c>
      <c r="CC14" s="28">
        <v>2.9595000000000001E-4</v>
      </c>
    </row>
    <row r="15" spans="1:81" x14ac:dyDescent="0.2">
      <c r="A15" s="27">
        <v>9.5180391076840704E-2</v>
      </c>
      <c r="B15" s="26" t="s">
        <v>255</v>
      </c>
      <c r="C15" s="28">
        <v>2.5454722787377898E-3</v>
      </c>
      <c r="D15" s="27">
        <v>0</v>
      </c>
      <c r="E15" s="26" t="s">
        <v>255</v>
      </c>
      <c r="F15" s="28">
        <v>0</v>
      </c>
      <c r="G15" s="27">
        <v>1.6524373450839999E-4</v>
      </c>
      <c r="H15" s="26" t="s">
        <v>255</v>
      </c>
      <c r="I15" s="30">
        <v>9.5398259221764602E-5</v>
      </c>
      <c r="J15" s="27">
        <v>3.0845500000000001E-3</v>
      </c>
      <c r="K15" s="26" t="s">
        <v>255</v>
      </c>
      <c r="L15" s="28">
        <v>4.3312E-4</v>
      </c>
      <c r="M15" s="27">
        <v>1.65244E-3</v>
      </c>
      <c r="N15" s="26" t="s">
        <v>255</v>
      </c>
      <c r="O15" s="28">
        <v>3.1135000000000001E-4</v>
      </c>
      <c r="P15" s="27">
        <v>0</v>
      </c>
      <c r="Q15" s="26" t="s">
        <v>255</v>
      </c>
      <c r="R15" s="28">
        <v>0</v>
      </c>
      <c r="S15" s="27">
        <v>3.4701200000000001E-3</v>
      </c>
      <c r="T15" s="26" t="s">
        <v>255</v>
      </c>
      <c r="U15" s="28">
        <v>4.3645000000000001E-4</v>
      </c>
      <c r="V15" s="27">
        <v>1.4321099999999999E-3</v>
      </c>
      <c r="W15" s="26" t="s">
        <v>255</v>
      </c>
      <c r="X15" s="28">
        <v>2.8067000000000001E-4</v>
      </c>
      <c r="Y15" s="27">
        <v>1.2117899999999999E-3</v>
      </c>
      <c r="Z15" s="26" t="s">
        <v>255</v>
      </c>
      <c r="AA15" s="28">
        <v>2.697E-4</v>
      </c>
      <c r="AB15" s="27">
        <v>4.9573E-4</v>
      </c>
      <c r="AC15" s="26" t="s">
        <v>255</v>
      </c>
      <c r="AD15" s="28">
        <v>1.6521E-4</v>
      </c>
      <c r="AE15" s="27">
        <v>6.6097493803359995E-4</v>
      </c>
      <c r="AF15" s="26" t="s">
        <v>255</v>
      </c>
      <c r="AG15" s="28">
        <v>1.90749212869282E-4</v>
      </c>
      <c r="AH15" s="27">
        <v>2.5557699999999999E-2</v>
      </c>
      <c r="AI15" s="26" t="s">
        <v>255</v>
      </c>
      <c r="AJ15" s="28">
        <v>1.22693E-3</v>
      </c>
      <c r="AK15" s="27">
        <v>1.6524000000000001E-4</v>
      </c>
      <c r="AL15" s="26" t="s">
        <v>255</v>
      </c>
      <c r="AM15" s="30">
        <v>9.5400000000000001E-5</v>
      </c>
      <c r="AN15" s="27">
        <v>1.10162489672267E-4</v>
      </c>
      <c r="AO15" s="26" t="s">
        <v>255</v>
      </c>
      <c r="AP15" s="30">
        <v>7.7894498009887706E-5</v>
      </c>
      <c r="AQ15" s="27">
        <v>4.9022299999999996E-3</v>
      </c>
      <c r="AR15" s="26" t="s">
        <v>255</v>
      </c>
      <c r="AS15" s="28">
        <v>5.4127999999999999E-4</v>
      </c>
      <c r="AT15" s="27">
        <v>1.65244E-3</v>
      </c>
      <c r="AU15" s="26" t="s">
        <v>255</v>
      </c>
      <c r="AV15" s="28">
        <v>3.1135000000000001E-4</v>
      </c>
      <c r="AW15" s="27">
        <v>0</v>
      </c>
      <c r="AX15" s="26" t="s">
        <v>255</v>
      </c>
      <c r="AY15" s="28">
        <v>0</v>
      </c>
      <c r="AZ15" s="27">
        <v>3.8556871385293302E-4</v>
      </c>
      <c r="BA15" s="26" t="s">
        <v>255</v>
      </c>
      <c r="BB15" s="28">
        <v>1.45707191243357E-4</v>
      </c>
      <c r="BC15" s="27">
        <v>3.0845500000000001E-3</v>
      </c>
      <c r="BD15" s="26" t="s">
        <v>255</v>
      </c>
      <c r="BE15" s="28">
        <v>4.3312E-4</v>
      </c>
      <c r="BF15" s="27">
        <v>8.8130000000000001E-4</v>
      </c>
      <c r="BG15" s="26" t="s">
        <v>255</v>
      </c>
      <c r="BH15" s="28">
        <v>2.2023E-4</v>
      </c>
      <c r="BI15" s="27">
        <v>6.0588999999999999E-4</v>
      </c>
      <c r="BJ15" s="26" t="s">
        <v>255</v>
      </c>
      <c r="BK15" s="28">
        <v>1.8263E-4</v>
      </c>
      <c r="BL15" s="27">
        <v>2.2032E-4</v>
      </c>
      <c r="BM15" s="26" t="s">
        <v>255</v>
      </c>
      <c r="BN15" s="28">
        <v>1.1014999999999999E-4</v>
      </c>
      <c r="BO15" s="27">
        <v>2.1867250000000001E-2</v>
      </c>
      <c r="BP15" s="26" t="s">
        <v>255</v>
      </c>
      <c r="BQ15" s="28">
        <v>1.22715E-3</v>
      </c>
      <c r="BR15" s="27">
        <v>3.4701200000000001E-3</v>
      </c>
      <c r="BS15" s="26" t="s">
        <v>255</v>
      </c>
      <c r="BT15" s="28">
        <v>4.3645000000000001E-4</v>
      </c>
      <c r="BU15" s="29">
        <v>5.5099999999999998E-5</v>
      </c>
      <c r="BV15" s="26" t="s">
        <v>255</v>
      </c>
      <c r="BW15" s="30">
        <v>5.5099999999999998E-5</v>
      </c>
      <c r="BX15" s="27">
        <v>0</v>
      </c>
      <c r="BY15" s="26" t="s">
        <v>255</v>
      </c>
      <c r="BZ15" s="28">
        <v>0</v>
      </c>
      <c r="CA15" s="29">
        <v>5.5099999999999998E-5</v>
      </c>
      <c r="CB15" s="26" t="s">
        <v>255</v>
      </c>
      <c r="CC15" s="30">
        <v>5.5099999999999998E-5</v>
      </c>
    </row>
    <row r="16" spans="1:81" x14ac:dyDescent="0.2">
      <c r="A16" s="27">
        <v>8.2251622566150498E-2</v>
      </c>
      <c r="B16" s="26" t="s">
        <v>256</v>
      </c>
      <c r="C16" s="28">
        <v>3.8122339392332801E-3</v>
      </c>
      <c r="D16" s="27">
        <v>0</v>
      </c>
      <c r="E16" s="26" t="s">
        <v>256</v>
      </c>
      <c r="F16" s="28">
        <v>0</v>
      </c>
      <c r="G16" s="27">
        <v>0</v>
      </c>
      <c r="H16" s="26" t="s">
        <v>256</v>
      </c>
      <c r="I16" s="28">
        <v>0</v>
      </c>
      <c r="J16" s="27">
        <v>1.74738E-3</v>
      </c>
      <c r="K16" s="26" t="s">
        <v>256</v>
      </c>
      <c r="L16" s="28">
        <v>4.6663E-4</v>
      </c>
      <c r="M16" s="27">
        <v>3.8692000000000002E-3</v>
      </c>
      <c r="N16" s="26" t="s">
        <v>256</v>
      </c>
      <c r="O16" s="28">
        <v>7.783E-4</v>
      </c>
      <c r="P16" s="27">
        <v>0</v>
      </c>
      <c r="Q16" s="26" t="s">
        <v>256</v>
      </c>
      <c r="R16" s="28">
        <v>0</v>
      </c>
      <c r="S16" s="27">
        <v>3.36995E-3</v>
      </c>
      <c r="T16" s="26" t="s">
        <v>256</v>
      </c>
      <c r="U16" s="28">
        <v>6.7111999999999998E-4</v>
      </c>
      <c r="V16" s="27">
        <v>2.2466299999999999E-3</v>
      </c>
      <c r="W16" s="26" t="s">
        <v>256</v>
      </c>
      <c r="X16" s="28">
        <v>5.2897000000000003E-4</v>
      </c>
      <c r="Y16" s="27">
        <v>1.2481300000000001E-3</v>
      </c>
      <c r="Z16" s="26" t="s">
        <v>256</v>
      </c>
      <c r="AA16" s="28">
        <v>4.9908999999999999E-4</v>
      </c>
      <c r="AB16" s="27">
        <v>3.7444000000000003E-4</v>
      </c>
      <c r="AC16" s="26" t="s">
        <v>256</v>
      </c>
      <c r="AD16" s="28">
        <v>2.1615999999999999E-4</v>
      </c>
      <c r="AE16" s="27">
        <v>4.9925112331502695E-4</v>
      </c>
      <c r="AF16" s="26" t="s">
        <v>256</v>
      </c>
      <c r="AG16" s="28">
        <v>2.4957881675619699E-4</v>
      </c>
      <c r="AH16" s="27">
        <v>2.3714430000000002E-2</v>
      </c>
      <c r="AI16" s="26" t="s">
        <v>256</v>
      </c>
      <c r="AJ16" s="28">
        <v>1.84081E-3</v>
      </c>
      <c r="AK16" s="27">
        <v>1.2480999999999999E-4</v>
      </c>
      <c r="AL16" s="26" t="s">
        <v>256</v>
      </c>
      <c r="AM16" s="28">
        <v>1.2480999999999999E-4</v>
      </c>
      <c r="AN16" s="27">
        <v>0</v>
      </c>
      <c r="AO16" s="26" t="s">
        <v>256</v>
      </c>
      <c r="AP16" s="28">
        <v>0</v>
      </c>
      <c r="AQ16" s="27">
        <v>4.6180700000000002E-3</v>
      </c>
      <c r="AR16" s="26" t="s">
        <v>256</v>
      </c>
      <c r="AS16" s="28">
        <v>7.7778999999999999E-4</v>
      </c>
      <c r="AT16" s="27">
        <v>3.8692000000000002E-3</v>
      </c>
      <c r="AU16" s="26" t="s">
        <v>256</v>
      </c>
      <c r="AV16" s="28">
        <v>7.783E-4</v>
      </c>
      <c r="AW16" s="27">
        <v>0</v>
      </c>
      <c r="AX16" s="26" t="s">
        <v>256</v>
      </c>
      <c r="AY16" s="28">
        <v>0</v>
      </c>
      <c r="AZ16" s="27">
        <v>6.2406390414378404E-4</v>
      </c>
      <c r="BA16" s="26" t="s">
        <v>256</v>
      </c>
      <c r="BB16" s="28">
        <v>2.7902017703389698E-4</v>
      </c>
      <c r="BC16" s="27">
        <v>1.74738E-3</v>
      </c>
      <c r="BD16" s="26" t="s">
        <v>256</v>
      </c>
      <c r="BE16" s="28">
        <v>4.6663E-4</v>
      </c>
      <c r="BF16" s="27">
        <v>3.7444000000000003E-4</v>
      </c>
      <c r="BG16" s="26" t="s">
        <v>256</v>
      </c>
      <c r="BH16" s="28">
        <v>2.1615999999999999E-4</v>
      </c>
      <c r="BI16" s="27">
        <v>2.4962999999999998E-4</v>
      </c>
      <c r="BJ16" s="26" t="s">
        <v>256</v>
      </c>
      <c r="BK16" s="28">
        <v>1.7650000000000001E-4</v>
      </c>
      <c r="BL16" s="27">
        <v>2.4962999999999998E-4</v>
      </c>
      <c r="BM16" s="26" t="s">
        <v>256</v>
      </c>
      <c r="BN16" s="28">
        <v>1.7650000000000001E-4</v>
      </c>
      <c r="BO16" s="27">
        <v>1.9595609999999999E-2</v>
      </c>
      <c r="BP16" s="26" t="s">
        <v>256</v>
      </c>
      <c r="BQ16" s="28">
        <v>1.64613E-3</v>
      </c>
      <c r="BR16" s="27">
        <v>3.36995E-3</v>
      </c>
      <c r="BS16" s="26" t="s">
        <v>256</v>
      </c>
      <c r="BT16" s="28">
        <v>6.7111999999999998E-4</v>
      </c>
      <c r="BU16" s="27">
        <v>0</v>
      </c>
      <c r="BV16" s="26" t="s">
        <v>256</v>
      </c>
      <c r="BW16" s="28">
        <v>0</v>
      </c>
      <c r="BX16" s="27">
        <v>0</v>
      </c>
      <c r="BY16" s="26" t="s">
        <v>256</v>
      </c>
      <c r="BZ16" s="28">
        <v>0</v>
      </c>
      <c r="CA16" s="27">
        <v>2.4962999999999998E-4</v>
      </c>
      <c r="CB16" s="26" t="s">
        <v>256</v>
      </c>
      <c r="CC16" s="28">
        <v>1.7650000000000001E-4</v>
      </c>
    </row>
    <row r="17" spans="1:81" x14ac:dyDescent="0.2">
      <c r="A17" s="27">
        <v>6.8006700167504194E-2</v>
      </c>
      <c r="B17" s="26" t="s">
        <v>257</v>
      </c>
      <c r="C17" s="28">
        <v>5.5785436662639104E-3</v>
      </c>
      <c r="D17" s="27">
        <v>3.3500837520937998E-4</v>
      </c>
      <c r="E17" s="26" t="s">
        <v>257</v>
      </c>
      <c r="F17" s="28">
        <v>3.3500837520937998E-4</v>
      </c>
      <c r="G17" s="27">
        <v>6.7001675041876104E-4</v>
      </c>
      <c r="H17" s="26" t="s">
        <v>257</v>
      </c>
      <c r="I17" s="28">
        <v>4.7369399545635701E-4</v>
      </c>
      <c r="J17" s="27">
        <v>1.67504E-3</v>
      </c>
      <c r="K17" s="26" t="s">
        <v>257</v>
      </c>
      <c r="L17" s="28">
        <v>7.4859999999999998E-4</v>
      </c>
      <c r="M17" s="27">
        <v>2.3450599999999999E-3</v>
      </c>
      <c r="N17" s="26" t="s">
        <v>257</v>
      </c>
      <c r="O17" s="28">
        <v>8.8546000000000002E-4</v>
      </c>
      <c r="P17" s="27">
        <v>0</v>
      </c>
      <c r="Q17" s="26" t="s">
        <v>257</v>
      </c>
      <c r="R17" s="28">
        <v>0</v>
      </c>
      <c r="S17" s="27">
        <v>1.373534E-2</v>
      </c>
      <c r="T17" s="26" t="s">
        <v>257</v>
      </c>
      <c r="U17" s="28">
        <v>2.2335699999999998E-3</v>
      </c>
      <c r="V17" s="27">
        <v>1.3400300000000001E-3</v>
      </c>
      <c r="W17" s="26" t="s">
        <v>257</v>
      </c>
      <c r="X17" s="28">
        <v>6.6967999999999997E-4</v>
      </c>
      <c r="Y17" s="27">
        <v>3.3501000000000001E-4</v>
      </c>
      <c r="Z17" s="26" t="s">
        <v>257</v>
      </c>
      <c r="AA17" s="28">
        <v>3.3501000000000001E-4</v>
      </c>
      <c r="AB17" s="27">
        <v>5.02513E-3</v>
      </c>
      <c r="AC17" s="26" t="s">
        <v>257</v>
      </c>
      <c r="AD17" s="28">
        <v>1.5326999999999999E-3</v>
      </c>
      <c r="AE17" s="27">
        <v>6.7001675041876104E-4</v>
      </c>
      <c r="AF17" s="26" t="s">
        <v>257</v>
      </c>
      <c r="AG17" s="28">
        <v>4.7369399545635701E-4</v>
      </c>
      <c r="AH17" s="27">
        <v>0.10318258</v>
      </c>
      <c r="AI17" s="26" t="s">
        <v>257</v>
      </c>
      <c r="AJ17" s="28">
        <v>6.8028799999999999E-3</v>
      </c>
      <c r="AK17" s="27">
        <v>0</v>
      </c>
      <c r="AL17" s="26" t="s">
        <v>257</v>
      </c>
      <c r="AM17" s="28">
        <v>0</v>
      </c>
      <c r="AN17" s="27">
        <v>0</v>
      </c>
      <c r="AO17" s="26" t="s">
        <v>257</v>
      </c>
      <c r="AP17" s="28">
        <v>0</v>
      </c>
      <c r="AQ17" s="27">
        <v>2.3450599999999999E-3</v>
      </c>
      <c r="AR17" s="26" t="s">
        <v>257</v>
      </c>
      <c r="AS17" s="28">
        <v>8.8546000000000002E-4</v>
      </c>
      <c r="AT17" s="27">
        <v>2.3450599999999999E-3</v>
      </c>
      <c r="AU17" s="26" t="s">
        <v>257</v>
      </c>
      <c r="AV17" s="28">
        <v>8.8546000000000002E-4</v>
      </c>
      <c r="AW17" s="27">
        <v>0</v>
      </c>
      <c r="AX17" s="26" t="s">
        <v>257</v>
      </c>
      <c r="AY17" s="28">
        <v>0</v>
      </c>
      <c r="AZ17" s="27">
        <v>0</v>
      </c>
      <c r="BA17" s="26" t="s">
        <v>257</v>
      </c>
      <c r="BB17" s="28">
        <v>0</v>
      </c>
      <c r="BC17" s="27">
        <v>1.67504E-3</v>
      </c>
      <c r="BD17" s="26" t="s">
        <v>257</v>
      </c>
      <c r="BE17" s="28">
        <v>7.4859999999999998E-4</v>
      </c>
      <c r="BF17" s="27">
        <v>0</v>
      </c>
      <c r="BG17" s="26" t="s">
        <v>257</v>
      </c>
      <c r="BH17" s="28">
        <v>0</v>
      </c>
      <c r="BI17" s="27">
        <v>6.7002000000000001E-4</v>
      </c>
      <c r="BJ17" s="26" t="s">
        <v>257</v>
      </c>
      <c r="BK17" s="28">
        <v>4.7369000000000003E-4</v>
      </c>
      <c r="BL17" s="27">
        <v>3.3501000000000001E-4</v>
      </c>
      <c r="BM17" s="26" t="s">
        <v>257</v>
      </c>
      <c r="BN17" s="28">
        <v>3.3501000000000001E-4</v>
      </c>
      <c r="BO17" s="27">
        <v>1.072027E-2</v>
      </c>
      <c r="BP17" s="26" t="s">
        <v>257</v>
      </c>
      <c r="BQ17" s="28">
        <v>2.0561300000000002E-3</v>
      </c>
      <c r="BR17" s="27">
        <v>1.373534E-2</v>
      </c>
      <c r="BS17" s="26" t="s">
        <v>257</v>
      </c>
      <c r="BT17" s="28">
        <v>2.2335699999999998E-3</v>
      </c>
      <c r="BU17" s="27">
        <v>0</v>
      </c>
      <c r="BV17" s="26" t="s">
        <v>257</v>
      </c>
      <c r="BW17" s="28">
        <v>0</v>
      </c>
      <c r="BX17" s="27">
        <v>0</v>
      </c>
      <c r="BY17" s="26" t="s">
        <v>257</v>
      </c>
      <c r="BZ17" s="28">
        <v>0</v>
      </c>
      <c r="CA17" s="27">
        <v>0</v>
      </c>
      <c r="CB17" s="26" t="s">
        <v>257</v>
      </c>
      <c r="CC17" s="28">
        <v>0</v>
      </c>
    </row>
    <row r="18" spans="1:81" x14ac:dyDescent="0.2">
      <c r="A18" s="27">
        <v>0</v>
      </c>
      <c r="B18" s="26" t="s">
        <v>258</v>
      </c>
      <c r="C18" s="28">
        <v>0</v>
      </c>
      <c r="D18" s="27">
        <v>0</v>
      </c>
      <c r="E18" s="26" t="s">
        <v>258</v>
      </c>
      <c r="F18" s="28">
        <v>0</v>
      </c>
      <c r="G18" s="27">
        <v>0</v>
      </c>
      <c r="H18" s="26" t="s">
        <v>258</v>
      </c>
      <c r="I18" s="28">
        <v>0</v>
      </c>
      <c r="J18" s="27">
        <v>0</v>
      </c>
      <c r="K18" s="26" t="s">
        <v>258</v>
      </c>
      <c r="L18" s="28">
        <v>0</v>
      </c>
      <c r="M18" s="27">
        <v>0</v>
      </c>
      <c r="N18" s="26" t="s">
        <v>258</v>
      </c>
      <c r="O18" s="28">
        <v>0</v>
      </c>
      <c r="P18" s="27">
        <v>0</v>
      </c>
      <c r="Q18" s="26" t="s">
        <v>258</v>
      </c>
      <c r="R18" s="28">
        <v>0</v>
      </c>
      <c r="S18" s="27">
        <v>0</v>
      </c>
      <c r="T18" s="26" t="s">
        <v>258</v>
      </c>
      <c r="U18" s="28">
        <v>0</v>
      </c>
      <c r="V18" s="27">
        <v>1.3888889999999999E-2</v>
      </c>
      <c r="W18" s="26" t="s">
        <v>258</v>
      </c>
      <c r="X18" s="28">
        <v>1.3888889999999999E-2</v>
      </c>
      <c r="Y18" s="27">
        <v>0</v>
      </c>
      <c r="Z18" s="26" t="s">
        <v>258</v>
      </c>
      <c r="AA18" s="28">
        <v>0</v>
      </c>
      <c r="AB18" s="27">
        <v>0</v>
      </c>
      <c r="AC18" s="26" t="s">
        <v>258</v>
      </c>
      <c r="AD18" s="28">
        <v>0</v>
      </c>
      <c r="AE18" s="27">
        <v>2.7777777777777801E-2</v>
      </c>
      <c r="AF18" s="26" t="s">
        <v>258</v>
      </c>
      <c r="AG18" s="28">
        <v>1.9503041597205801E-2</v>
      </c>
      <c r="AH18" s="27">
        <v>5.5555559999999997E-2</v>
      </c>
      <c r="AI18" s="26" t="s">
        <v>258</v>
      </c>
      <c r="AJ18" s="28">
        <v>2.7184590000000002E-2</v>
      </c>
      <c r="AK18" s="27">
        <v>0</v>
      </c>
      <c r="AL18" s="26" t="s">
        <v>258</v>
      </c>
      <c r="AM18" s="28">
        <v>0</v>
      </c>
      <c r="AN18" s="27">
        <v>0</v>
      </c>
      <c r="AO18" s="26" t="s">
        <v>258</v>
      </c>
      <c r="AP18" s="28">
        <v>0</v>
      </c>
      <c r="AQ18" s="27">
        <v>0</v>
      </c>
      <c r="AR18" s="26" t="s">
        <v>258</v>
      </c>
      <c r="AS18" s="28">
        <v>0</v>
      </c>
      <c r="AT18" s="27">
        <v>0</v>
      </c>
      <c r="AU18" s="26" t="s">
        <v>258</v>
      </c>
      <c r="AV18" s="28">
        <v>0</v>
      </c>
      <c r="AW18" s="27">
        <v>0</v>
      </c>
      <c r="AX18" s="26" t="s">
        <v>258</v>
      </c>
      <c r="AY18" s="28">
        <v>0</v>
      </c>
      <c r="AZ18" s="27">
        <v>0</v>
      </c>
      <c r="BA18" s="26" t="s">
        <v>258</v>
      </c>
      <c r="BB18" s="28">
        <v>0</v>
      </c>
      <c r="BC18" s="27">
        <v>0</v>
      </c>
      <c r="BD18" s="26" t="s">
        <v>258</v>
      </c>
      <c r="BE18" s="28">
        <v>0</v>
      </c>
      <c r="BF18" s="27">
        <v>0</v>
      </c>
      <c r="BG18" s="26" t="s">
        <v>258</v>
      </c>
      <c r="BH18" s="28">
        <v>0</v>
      </c>
      <c r="BI18" s="27">
        <v>0</v>
      </c>
      <c r="BJ18" s="26" t="s">
        <v>258</v>
      </c>
      <c r="BK18" s="28">
        <v>0</v>
      </c>
      <c r="BL18" s="27">
        <v>0</v>
      </c>
      <c r="BM18" s="26" t="s">
        <v>258</v>
      </c>
      <c r="BN18" s="28">
        <v>0</v>
      </c>
      <c r="BO18" s="27">
        <v>1.3888889999999999E-2</v>
      </c>
      <c r="BP18" s="26" t="s">
        <v>258</v>
      </c>
      <c r="BQ18" s="28">
        <v>1.3888889999999999E-2</v>
      </c>
      <c r="BR18" s="27">
        <v>0</v>
      </c>
      <c r="BS18" s="26" t="s">
        <v>258</v>
      </c>
      <c r="BT18" s="28">
        <v>0</v>
      </c>
      <c r="BU18" s="27">
        <v>0</v>
      </c>
      <c r="BV18" s="26" t="s">
        <v>258</v>
      </c>
      <c r="BW18" s="28">
        <v>0</v>
      </c>
      <c r="BX18" s="27">
        <v>0</v>
      </c>
      <c r="BY18" s="26" t="s">
        <v>258</v>
      </c>
      <c r="BZ18" s="28">
        <v>0</v>
      </c>
      <c r="CA18" s="27">
        <v>1.3888889999999999E-2</v>
      </c>
      <c r="CB18" s="26" t="s">
        <v>258</v>
      </c>
      <c r="CC18" s="28">
        <v>1.3888889999999999E-2</v>
      </c>
    </row>
    <row r="19" spans="1:81" x14ac:dyDescent="0.2">
      <c r="A19" s="27">
        <v>4.48558885283451E-2</v>
      </c>
      <c r="B19" s="26" t="s">
        <v>259</v>
      </c>
      <c r="C19" s="28">
        <v>3.3089146548357798E-3</v>
      </c>
      <c r="D19" s="27">
        <v>0</v>
      </c>
      <c r="E19" s="26" t="s">
        <v>259</v>
      </c>
      <c r="F19" s="28">
        <v>0</v>
      </c>
      <c r="G19" s="27">
        <v>0</v>
      </c>
      <c r="H19" s="26" t="s">
        <v>259</v>
      </c>
      <c r="I19" s="28">
        <v>0</v>
      </c>
      <c r="J19" s="27">
        <v>2.2905099999999999E-3</v>
      </c>
      <c r="K19" s="26" t="s">
        <v>259</v>
      </c>
      <c r="L19" s="28">
        <v>6.6052000000000005E-4</v>
      </c>
      <c r="M19" s="27">
        <v>4.0083999999999996E-3</v>
      </c>
      <c r="N19" s="26" t="s">
        <v>259</v>
      </c>
      <c r="O19" s="28">
        <v>9.1381999999999998E-4</v>
      </c>
      <c r="P19" s="27">
        <v>0</v>
      </c>
      <c r="Q19" s="26" t="s">
        <v>259</v>
      </c>
      <c r="R19" s="28">
        <v>0</v>
      </c>
      <c r="S19" s="27">
        <v>9.9828210000000001E-2</v>
      </c>
      <c r="T19" s="26" t="s">
        <v>259</v>
      </c>
      <c r="U19" s="28">
        <v>5.2026700000000004E-3</v>
      </c>
      <c r="V19" s="27">
        <v>2.48139E-3</v>
      </c>
      <c r="W19" s="26" t="s">
        <v>259</v>
      </c>
      <c r="X19" s="28">
        <v>8.3138000000000005E-4</v>
      </c>
      <c r="Y19" s="27">
        <v>5.7262999999999997E-4</v>
      </c>
      <c r="Z19" s="26" t="s">
        <v>259</v>
      </c>
      <c r="AA19" s="28">
        <v>3.3053999999999999E-4</v>
      </c>
      <c r="AB19" s="27">
        <v>6.8715399999999998E-3</v>
      </c>
      <c r="AC19" s="26" t="s">
        <v>259</v>
      </c>
      <c r="AD19" s="28">
        <v>1.4507000000000001E-3</v>
      </c>
      <c r="AE19" s="27">
        <v>2.29051345676656E-3</v>
      </c>
      <c r="AF19" s="26" t="s">
        <v>259</v>
      </c>
      <c r="AG19" s="28">
        <v>6.6051962791459102E-4</v>
      </c>
      <c r="AH19" s="27">
        <v>2.6531780000000001E-2</v>
      </c>
      <c r="AI19" s="26" t="s">
        <v>259</v>
      </c>
      <c r="AJ19" s="28">
        <v>2.40945E-3</v>
      </c>
      <c r="AK19" s="27">
        <v>0</v>
      </c>
      <c r="AL19" s="26" t="s">
        <v>259</v>
      </c>
      <c r="AM19" s="28">
        <v>0</v>
      </c>
      <c r="AN19" s="27">
        <v>9.5438060698606602E-4</v>
      </c>
      <c r="AO19" s="26" t="s">
        <v>259</v>
      </c>
      <c r="AP19" s="28">
        <v>4.2664898406296698E-4</v>
      </c>
      <c r="AQ19" s="27">
        <v>4.0083999999999996E-3</v>
      </c>
      <c r="AR19" s="26" t="s">
        <v>259</v>
      </c>
      <c r="AS19" s="28">
        <v>8.7303000000000001E-4</v>
      </c>
      <c r="AT19" s="27">
        <v>4.0083999999999996E-3</v>
      </c>
      <c r="AU19" s="26" t="s">
        <v>259</v>
      </c>
      <c r="AV19" s="28">
        <v>9.1381999999999998E-4</v>
      </c>
      <c r="AW19" s="27">
        <v>5.7262999999999997E-4</v>
      </c>
      <c r="AX19" s="26" t="s">
        <v>259</v>
      </c>
      <c r="AY19" s="28">
        <v>5.7262999999999997E-4</v>
      </c>
      <c r="AZ19" s="27">
        <v>0</v>
      </c>
      <c r="BA19" s="26" t="s">
        <v>259</v>
      </c>
      <c r="BB19" s="28">
        <v>0</v>
      </c>
      <c r="BC19" s="27">
        <v>2.2905099999999999E-3</v>
      </c>
      <c r="BD19" s="26" t="s">
        <v>259</v>
      </c>
      <c r="BE19" s="28">
        <v>6.6052000000000005E-4</v>
      </c>
      <c r="BF19" s="27">
        <v>5.7262999999999997E-4</v>
      </c>
      <c r="BG19" s="26" t="s">
        <v>259</v>
      </c>
      <c r="BH19" s="28">
        <v>3.3053999999999999E-4</v>
      </c>
      <c r="BI19" s="27">
        <v>1.90876E-3</v>
      </c>
      <c r="BJ19" s="26" t="s">
        <v>259</v>
      </c>
      <c r="BK19" s="28">
        <v>6.6074999999999999E-4</v>
      </c>
      <c r="BL19" s="27">
        <v>1.9087999999999999E-4</v>
      </c>
      <c r="BM19" s="26" t="s">
        <v>259</v>
      </c>
      <c r="BN19" s="28">
        <v>1.9087999999999999E-4</v>
      </c>
      <c r="BO19" s="27">
        <v>2.1950750000000002E-2</v>
      </c>
      <c r="BP19" s="26" t="s">
        <v>259</v>
      </c>
      <c r="BQ19" s="28">
        <v>2.16373E-3</v>
      </c>
      <c r="BR19" s="27">
        <v>9.9828210000000001E-2</v>
      </c>
      <c r="BS19" s="26" t="s">
        <v>259</v>
      </c>
      <c r="BT19" s="28">
        <v>5.2026700000000004E-3</v>
      </c>
      <c r="BU19" s="27">
        <v>0</v>
      </c>
      <c r="BV19" s="26" t="s">
        <v>259</v>
      </c>
      <c r="BW19" s="28">
        <v>0</v>
      </c>
      <c r="BX19" s="27">
        <v>1.9087999999999999E-4</v>
      </c>
      <c r="BY19" s="26" t="s">
        <v>259</v>
      </c>
      <c r="BZ19" s="28">
        <v>1.9087999999999999E-4</v>
      </c>
      <c r="CA19" s="27">
        <v>1.9087999999999999E-4</v>
      </c>
      <c r="CB19" s="26" t="s">
        <v>259</v>
      </c>
      <c r="CC19" s="28">
        <v>1.9087999999999999E-4</v>
      </c>
    </row>
    <row r="20" spans="1:81" x14ac:dyDescent="0.2">
      <c r="A20" s="27">
        <v>8.6395873629916006E-2</v>
      </c>
      <c r="B20" s="26" t="s">
        <v>260</v>
      </c>
      <c r="C20" s="28">
        <v>5.7028698207279198E-3</v>
      </c>
      <c r="D20" s="27">
        <v>3.2237266279819499E-4</v>
      </c>
      <c r="E20" s="26" t="s">
        <v>260</v>
      </c>
      <c r="F20" s="28">
        <v>3.2237266279819499E-4</v>
      </c>
      <c r="G20" s="27">
        <v>0</v>
      </c>
      <c r="H20" s="26" t="s">
        <v>260</v>
      </c>
      <c r="I20" s="28">
        <v>0</v>
      </c>
      <c r="J20" s="27">
        <v>2.90135E-3</v>
      </c>
      <c r="K20" s="26" t="s">
        <v>260</v>
      </c>
      <c r="L20" s="28">
        <v>1.0680900000000001E-3</v>
      </c>
      <c r="M20" s="27">
        <v>9.6712000000000002E-4</v>
      </c>
      <c r="N20" s="26" t="s">
        <v>260</v>
      </c>
      <c r="O20" s="28">
        <v>5.5818999999999997E-4</v>
      </c>
      <c r="P20" s="27">
        <v>0</v>
      </c>
      <c r="Q20" s="26" t="s">
        <v>260</v>
      </c>
      <c r="R20" s="28">
        <v>0</v>
      </c>
      <c r="S20" s="27">
        <v>9.6711799999999997E-3</v>
      </c>
      <c r="T20" s="26" t="s">
        <v>260</v>
      </c>
      <c r="U20" s="28">
        <v>1.7574299999999999E-3</v>
      </c>
      <c r="V20" s="27">
        <v>1.93424E-3</v>
      </c>
      <c r="W20" s="26" t="s">
        <v>260</v>
      </c>
      <c r="X20" s="28">
        <v>7.8901000000000004E-4</v>
      </c>
      <c r="Y20" s="27">
        <v>3.2236999999999999E-4</v>
      </c>
      <c r="Z20" s="26" t="s">
        <v>260</v>
      </c>
      <c r="AA20" s="28">
        <v>3.2236999999999999E-4</v>
      </c>
      <c r="AB20" s="27">
        <v>9.6712000000000002E-4</v>
      </c>
      <c r="AC20" s="26" t="s">
        <v>260</v>
      </c>
      <c r="AD20" s="28">
        <v>5.5818999999999997E-4</v>
      </c>
      <c r="AE20" s="27">
        <v>1.2894906511927799E-3</v>
      </c>
      <c r="AF20" s="26" t="s">
        <v>260</v>
      </c>
      <c r="AG20" s="28">
        <v>6.4443337719061297E-4</v>
      </c>
      <c r="AH20" s="27">
        <v>2.0954219999999999E-2</v>
      </c>
      <c r="AI20" s="26" t="s">
        <v>260</v>
      </c>
      <c r="AJ20" s="28">
        <v>2.9486999999999998E-3</v>
      </c>
      <c r="AK20" s="27">
        <v>0</v>
      </c>
      <c r="AL20" s="26" t="s">
        <v>260</v>
      </c>
      <c r="AM20" s="28">
        <v>0</v>
      </c>
      <c r="AN20" s="27">
        <v>3.2237266279819499E-4</v>
      </c>
      <c r="AO20" s="26" t="s">
        <v>260</v>
      </c>
      <c r="AP20" s="28">
        <v>3.2237266279819499E-4</v>
      </c>
      <c r="AQ20" s="27">
        <v>3.8684700000000002E-3</v>
      </c>
      <c r="AR20" s="26" t="s">
        <v>260</v>
      </c>
      <c r="AS20" s="28">
        <v>1.2044E-3</v>
      </c>
      <c r="AT20" s="27">
        <v>9.6712000000000002E-4</v>
      </c>
      <c r="AU20" s="26" t="s">
        <v>260</v>
      </c>
      <c r="AV20" s="28">
        <v>5.5818999999999997E-4</v>
      </c>
      <c r="AW20" s="27">
        <v>0</v>
      </c>
      <c r="AX20" s="26" t="s">
        <v>260</v>
      </c>
      <c r="AY20" s="28">
        <v>0</v>
      </c>
      <c r="AZ20" s="27">
        <v>0</v>
      </c>
      <c r="BA20" s="26" t="s">
        <v>260</v>
      </c>
      <c r="BB20" s="28">
        <v>0</v>
      </c>
      <c r="BC20" s="27">
        <v>2.90135E-3</v>
      </c>
      <c r="BD20" s="26" t="s">
        <v>260</v>
      </c>
      <c r="BE20" s="28">
        <v>1.0680900000000001E-3</v>
      </c>
      <c r="BF20" s="27">
        <v>9.6712000000000002E-4</v>
      </c>
      <c r="BG20" s="26" t="s">
        <v>260</v>
      </c>
      <c r="BH20" s="28">
        <v>5.5818999999999997E-4</v>
      </c>
      <c r="BI20" s="27">
        <v>9.6712000000000002E-4</v>
      </c>
      <c r="BJ20" s="26" t="s">
        <v>260</v>
      </c>
      <c r="BK20" s="28">
        <v>5.5818999999999997E-4</v>
      </c>
      <c r="BL20" s="27">
        <v>0</v>
      </c>
      <c r="BM20" s="26" t="s">
        <v>260</v>
      </c>
      <c r="BN20" s="28">
        <v>0</v>
      </c>
      <c r="BO20" s="27">
        <v>4.7388779999999998E-2</v>
      </c>
      <c r="BP20" s="26" t="s">
        <v>260</v>
      </c>
      <c r="BQ20" s="28">
        <v>4.4912499999999996E-3</v>
      </c>
      <c r="BR20" s="27">
        <v>9.6711799999999997E-3</v>
      </c>
      <c r="BS20" s="26" t="s">
        <v>260</v>
      </c>
      <c r="BT20" s="28">
        <v>1.7574299999999999E-3</v>
      </c>
      <c r="BU20" s="27">
        <v>0</v>
      </c>
      <c r="BV20" s="26" t="s">
        <v>260</v>
      </c>
      <c r="BW20" s="28">
        <v>0</v>
      </c>
      <c r="BX20" s="27">
        <v>0</v>
      </c>
      <c r="BY20" s="26" t="s">
        <v>260</v>
      </c>
      <c r="BZ20" s="28">
        <v>0</v>
      </c>
      <c r="CA20" s="27">
        <v>0</v>
      </c>
      <c r="CB20" s="26" t="s">
        <v>260</v>
      </c>
      <c r="CC20" s="28">
        <v>0</v>
      </c>
    </row>
    <row r="21" spans="1:81" x14ac:dyDescent="0.2">
      <c r="A21" s="27">
        <v>2.2508038585209E-2</v>
      </c>
      <c r="B21" s="26" t="s">
        <v>261</v>
      </c>
      <c r="C21" s="28">
        <v>9.5769034916603005E-3</v>
      </c>
      <c r="D21" s="27">
        <v>0</v>
      </c>
      <c r="E21" s="26" t="s">
        <v>261</v>
      </c>
      <c r="F21" s="28">
        <v>0</v>
      </c>
      <c r="G21" s="27">
        <v>6.4308681672025705E-2</v>
      </c>
      <c r="H21" s="26" t="s">
        <v>261</v>
      </c>
      <c r="I21" s="28">
        <v>1.6010649644819502E-2</v>
      </c>
      <c r="J21" s="27">
        <v>3.21543E-3</v>
      </c>
      <c r="K21" s="26" t="s">
        <v>261</v>
      </c>
      <c r="L21" s="28">
        <v>3.21543E-3</v>
      </c>
      <c r="M21" s="27">
        <v>0</v>
      </c>
      <c r="N21" s="26" t="s">
        <v>261</v>
      </c>
      <c r="O21" s="28">
        <v>0</v>
      </c>
      <c r="P21" s="27">
        <v>0</v>
      </c>
      <c r="Q21" s="26" t="s">
        <v>261</v>
      </c>
      <c r="R21" s="28">
        <v>0</v>
      </c>
      <c r="S21" s="27">
        <v>6.43087E-3</v>
      </c>
      <c r="T21" s="26" t="s">
        <v>261</v>
      </c>
      <c r="U21" s="28">
        <v>4.5399699999999999E-3</v>
      </c>
      <c r="V21" s="27">
        <v>3.21543E-3</v>
      </c>
      <c r="W21" s="26" t="s">
        <v>261</v>
      </c>
      <c r="X21" s="28">
        <v>3.21543E-3</v>
      </c>
      <c r="Y21" s="27">
        <v>3.21543E-3</v>
      </c>
      <c r="Z21" s="26" t="s">
        <v>261</v>
      </c>
      <c r="AA21" s="28">
        <v>3.21543E-3</v>
      </c>
      <c r="AB21" s="27">
        <v>0</v>
      </c>
      <c r="AC21" s="26" t="s">
        <v>261</v>
      </c>
      <c r="AD21" s="28">
        <v>0</v>
      </c>
      <c r="AE21" s="27">
        <v>3.21543408360129E-3</v>
      </c>
      <c r="AF21" s="26" t="s">
        <v>261</v>
      </c>
      <c r="AG21" s="28">
        <v>3.21543408360129E-3</v>
      </c>
      <c r="AH21" s="27">
        <v>0.22829582000000001</v>
      </c>
      <c r="AI21" s="26" t="s">
        <v>261</v>
      </c>
      <c r="AJ21" s="28">
        <v>3.1356130000000003E-2</v>
      </c>
      <c r="AK21" s="27">
        <v>0</v>
      </c>
      <c r="AL21" s="26" t="s">
        <v>261</v>
      </c>
      <c r="AM21" s="28">
        <v>0</v>
      </c>
      <c r="AN21" s="27">
        <v>0</v>
      </c>
      <c r="AO21" s="26" t="s">
        <v>261</v>
      </c>
      <c r="AP21" s="28">
        <v>0</v>
      </c>
      <c r="AQ21" s="27">
        <v>3.21543E-3</v>
      </c>
      <c r="AR21" s="26" t="s">
        <v>261</v>
      </c>
      <c r="AS21" s="28">
        <v>3.21543E-3</v>
      </c>
      <c r="AT21" s="27">
        <v>0</v>
      </c>
      <c r="AU21" s="26" t="s">
        <v>261</v>
      </c>
      <c r="AV21" s="28">
        <v>0</v>
      </c>
      <c r="AW21" s="27">
        <v>0</v>
      </c>
      <c r="AX21" s="26" t="s">
        <v>261</v>
      </c>
      <c r="AY21" s="28">
        <v>0</v>
      </c>
      <c r="AZ21" s="27">
        <v>0</v>
      </c>
      <c r="BA21" s="26" t="s">
        <v>261</v>
      </c>
      <c r="BB21" s="28">
        <v>0</v>
      </c>
      <c r="BC21" s="27">
        <v>3.21543E-3</v>
      </c>
      <c r="BD21" s="26" t="s">
        <v>261</v>
      </c>
      <c r="BE21" s="28">
        <v>3.21543E-3</v>
      </c>
      <c r="BF21" s="27">
        <v>3.21543E-3</v>
      </c>
      <c r="BG21" s="26" t="s">
        <v>261</v>
      </c>
      <c r="BH21" s="28">
        <v>3.21543E-3</v>
      </c>
      <c r="BI21" s="27">
        <v>0</v>
      </c>
      <c r="BJ21" s="26" t="s">
        <v>261</v>
      </c>
      <c r="BK21" s="28">
        <v>0</v>
      </c>
      <c r="BL21" s="27">
        <v>0</v>
      </c>
      <c r="BM21" s="26" t="s">
        <v>261</v>
      </c>
      <c r="BN21" s="28">
        <v>0</v>
      </c>
      <c r="BO21" s="27">
        <v>3.21543E-3</v>
      </c>
      <c r="BP21" s="26" t="s">
        <v>261</v>
      </c>
      <c r="BQ21" s="28">
        <v>3.21543E-3</v>
      </c>
      <c r="BR21" s="27">
        <v>6.43087E-3</v>
      </c>
      <c r="BS21" s="26" t="s">
        <v>261</v>
      </c>
      <c r="BT21" s="28">
        <v>4.5399699999999999E-3</v>
      </c>
      <c r="BU21" s="27">
        <v>0</v>
      </c>
      <c r="BV21" s="26" t="s">
        <v>261</v>
      </c>
      <c r="BW21" s="28">
        <v>0</v>
      </c>
      <c r="BX21" s="27">
        <v>0</v>
      </c>
      <c r="BY21" s="26" t="s">
        <v>261</v>
      </c>
      <c r="BZ21" s="28">
        <v>0</v>
      </c>
      <c r="CA21" s="27">
        <v>6.43087E-3</v>
      </c>
      <c r="CB21" s="26" t="s">
        <v>261</v>
      </c>
      <c r="CC21" s="28">
        <v>4.5399699999999999E-3</v>
      </c>
    </row>
    <row r="22" spans="1:81" x14ac:dyDescent="0.2">
      <c r="A22" s="31">
        <v>0.12270760354419701</v>
      </c>
      <c r="B22" s="32" t="s">
        <v>262</v>
      </c>
      <c r="C22" s="33">
        <v>3.8810669226391598E-3</v>
      </c>
      <c r="D22" s="31">
        <v>2.0605810838656501E-4</v>
      </c>
      <c r="E22" s="32" t="s">
        <v>262</v>
      </c>
      <c r="F22" s="33">
        <v>1.4569757886323401E-4</v>
      </c>
      <c r="G22" s="31">
        <v>2.0605810838656501E-4</v>
      </c>
      <c r="H22" s="32" t="s">
        <v>262</v>
      </c>
      <c r="I22" s="33">
        <v>1.4569757886323401E-4</v>
      </c>
      <c r="J22" s="31">
        <v>2.6787600000000001E-3</v>
      </c>
      <c r="K22" s="32" t="s">
        <v>262</v>
      </c>
      <c r="L22" s="33">
        <v>5.2466999999999998E-4</v>
      </c>
      <c r="M22" s="31">
        <v>1.23635E-3</v>
      </c>
      <c r="N22" s="32" t="s">
        <v>262</v>
      </c>
      <c r="O22" s="33">
        <v>3.567E-4</v>
      </c>
      <c r="P22" s="31">
        <v>0</v>
      </c>
      <c r="Q22" s="32" t="s">
        <v>262</v>
      </c>
      <c r="R22" s="33">
        <v>0</v>
      </c>
      <c r="S22" s="31">
        <v>5.9138679999999999E-2</v>
      </c>
      <c r="T22" s="32" t="s">
        <v>262</v>
      </c>
      <c r="U22" s="33">
        <v>2.7801200000000001E-3</v>
      </c>
      <c r="V22" s="31">
        <v>1.33938E-3</v>
      </c>
      <c r="W22" s="32" t="s">
        <v>262</v>
      </c>
      <c r="X22" s="33">
        <v>3.7125E-4</v>
      </c>
      <c r="Y22" s="31">
        <v>7.2119999999999997E-4</v>
      </c>
      <c r="Z22" s="32" t="s">
        <v>262</v>
      </c>
      <c r="AA22" s="33">
        <v>2.7250000000000001E-4</v>
      </c>
      <c r="AB22" s="31">
        <v>1.1333199999999999E-3</v>
      </c>
      <c r="AC22" s="32" t="s">
        <v>262</v>
      </c>
      <c r="AD22" s="33">
        <v>3.4152999999999999E-4</v>
      </c>
      <c r="AE22" s="31">
        <v>8.2423243354626003E-4</v>
      </c>
      <c r="AF22" s="32" t="s">
        <v>262</v>
      </c>
      <c r="AG22" s="33">
        <v>2.9130505873197399E-4</v>
      </c>
      <c r="AH22" s="31">
        <v>0.19884607000000001</v>
      </c>
      <c r="AI22" s="32" t="s">
        <v>262</v>
      </c>
      <c r="AJ22" s="33">
        <v>4.7799799999999996E-3</v>
      </c>
      <c r="AK22" s="31">
        <v>0</v>
      </c>
      <c r="AL22" s="32" t="s">
        <v>262</v>
      </c>
      <c r="AM22" s="33">
        <v>0</v>
      </c>
      <c r="AN22" s="31">
        <v>2.0605810838656501E-4</v>
      </c>
      <c r="AO22" s="32" t="s">
        <v>262</v>
      </c>
      <c r="AP22" s="33">
        <v>1.4569757886323401E-4</v>
      </c>
      <c r="AQ22" s="31">
        <v>4.5332799999999998E-3</v>
      </c>
      <c r="AR22" s="32" t="s">
        <v>262</v>
      </c>
      <c r="AS22" s="33">
        <v>6.8190000000000004E-4</v>
      </c>
      <c r="AT22" s="31">
        <v>1.23635E-3</v>
      </c>
      <c r="AU22" s="32" t="s">
        <v>262</v>
      </c>
      <c r="AV22" s="33">
        <v>3.567E-4</v>
      </c>
      <c r="AW22" s="31">
        <v>0</v>
      </c>
      <c r="AX22" s="32" t="s">
        <v>262</v>
      </c>
      <c r="AY22" s="33">
        <v>0</v>
      </c>
      <c r="AZ22" s="31">
        <v>7.2120337935297797E-4</v>
      </c>
      <c r="BA22" s="32" t="s">
        <v>262</v>
      </c>
      <c r="BB22" s="33">
        <v>2.7250497966109098E-4</v>
      </c>
      <c r="BC22" s="31">
        <v>2.6787600000000001E-3</v>
      </c>
      <c r="BD22" s="32" t="s">
        <v>262</v>
      </c>
      <c r="BE22" s="33">
        <v>5.2466999999999998E-4</v>
      </c>
      <c r="BF22" s="31">
        <v>9.2725999999999995E-4</v>
      </c>
      <c r="BG22" s="32" t="s">
        <v>262</v>
      </c>
      <c r="BH22" s="33">
        <v>3.0896E-4</v>
      </c>
      <c r="BI22" s="31">
        <v>5.1515000000000003E-4</v>
      </c>
      <c r="BJ22" s="32" t="s">
        <v>262</v>
      </c>
      <c r="BK22" s="33">
        <v>2.3033E-4</v>
      </c>
      <c r="BL22" s="31">
        <v>3.29693E-3</v>
      </c>
      <c r="BM22" s="32" t="s">
        <v>262</v>
      </c>
      <c r="BN22" s="33">
        <v>5.9986000000000002E-4</v>
      </c>
      <c r="BO22" s="31">
        <v>1.33938E-3</v>
      </c>
      <c r="BP22" s="32" t="s">
        <v>262</v>
      </c>
      <c r="BQ22" s="33">
        <v>3.7125E-4</v>
      </c>
      <c r="BR22" s="31">
        <v>5.9138679999999999E-2</v>
      </c>
      <c r="BS22" s="32" t="s">
        <v>262</v>
      </c>
      <c r="BT22" s="33">
        <v>2.7801200000000001E-3</v>
      </c>
      <c r="BU22" s="31">
        <v>0</v>
      </c>
      <c r="BV22" s="32" t="s">
        <v>262</v>
      </c>
      <c r="BW22" s="33">
        <v>0</v>
      </c>
      <c r="BX22" s="31">
        <v>1.0302999999999999E-4</v>
      </c>
      <c r="BY22" s="32" t="s">
        <v>262</v>
      </c>
      <c r="BZ22" s="33">
        <v>1.0302999999999999E-4</v>
      </c>
      <c r="CA22" s="31">
        <v>1.0302999999999999E-4</v>
      </c>
      <c r="CB22" s="32" t="s">
        <v>262</v>
      </c>
      <c r="CC22" s="33">
        <v>1.0302999999999999E-4</v>
      </c>
    </row>
  </sheetData>
  <hyperlinks>
    <hyperlink ref="A2" r:id="rId1" display="https://twc-stanford.shinyapps.io/human_bbb/" xr:uid="{093B9C9A-01C4-D144-9321-372CD7E1E321}"/>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D9EAC-5BFE-D54E-80BA-39E92DB4A9BA}">
  <dimension ref="A1:X40"/>
  <sheetViews>
    <sheetView zoomScale="106" zoomScaleNormal="150" workbookViewId="0"/>
  </sheetViews>
  <sheetFormatPr baseColWidth="10" defaultColWidth="11.5" defaultRowHeight="15" x14ac:dyDescent="0.2"/>
  <sheetData>
    <row r="1" spans="1:24" ht="16" x14ac:dyDescent="0.2">
      <c r="A1" s="195" t="s">
        <v>2585</v>
      </c>
    </row>
    <row r="2" spans="1:24" ht="16" x14ac:dyDescent="0.2">
      <c r="A2" s="195" t="s">
        <v>269</v>
      </c>
    </row>
    <row r="4" spans="1:24" x14ac:dyDescent="0.2">
      <c r="A4" s="71" t="s">
        <v>48</v>
      </c>
      <c r="B4" s="67" t="s">
        <v>243</v>
      </c>
      <c r="C4" s="67" t="s">
        <v>295</v>
      </c>
      <c r="D4" s="67" t="s">
        <v>23</v>
      </c>
      <c r="E4" s="67" t="s">
        <v>244</v>
      </c>
      <c r="F4" s="67" t="s">
        <v>296</v>
      </c>
      <c r="G4" s="67" t="s">
        <v>297</v>
      </c>
      <c r="H4" s="67" t="s">
        <v>11</v>
      </c>
      <c r="I4" s="72" t="s">
        <v>51</v>
      </c>
      <c r="J4" s="67" t="s">
        <v>243</v>
      </c>
      <c r="K4" s="67" t="s">
        <v>295</v>
      </c>
      <c r="L4" s="67" t="s">
        <v>23</v>
      </c>
      <c r="M4" s="67" t="s">
        <v>244</v>
      </c>
      <c r="N4" s="67" t="s">
        <v>296</v>
      </c>
      <c r="O4" s="67" t="s">
        <v>297</v>
      </c>
      <c r="P4" s="67" t="s">
        <v>11</v>
      </c>
      <c r="Q4" s="72" t="s">
        <v>53</v>
      </c>
      <c r="R4" s="67" t="s">
        <v>243</v>
      </c>
      <c r="S4" s="67" t="s">
        <v>295</v>
      </c>
      <c r="T4" s="67" t="s">
        <v>23</v>
      </c>
      <c r="U4" s="67" t="s">
        <v>244</v>
      </c>
      <c r="V4" s="67" t="s">
        <v>296</v>
      </c>
      <c r="W4" s="67" t="s">
        <v>297</v>
      </c>
      <c r="X4" s="67" t="s">
        <v>11</v>
      </c>
    </row>
    <row r="5" spans="1:24" x14ac:dyDescent="0.2">
      <c r="A5" s="66">
        <v>6.7547723935389103E-2</v>
      </c>
      <c r="B5" s="66" t="s">
        <v>260</v>
      </c>
      <c r="C5" s="66" t="s">
        <v>18</v>
      </c>
      <c r="D5" s="66">
        <v>13</v>
      </c>
      <c r="E5" s="66">
        <v>7.6958233804162897E-3</v>
      </c>
      <c r="F5" s="66"/>
      <c r="G5" s="66"/>
      <c r="H5" s="66"/>
      <c r="I5" s="69">
        <v>0</v>
      </c>
      <c r="J5" s="66" t="s">
        <v>260</v>
      </c>
      <c r="K5" s="66" t="s">
        <v>18</v>
      </c>
      <c r="L5" s="66">
        <v>13</v>
      </c>
      <c r="M5" s="66">
        <v>0</v>
      </c>
      <c r="N5" s="66"/>
      <c r="O5" s="66"/>
      <c r="P5" s="66"/>
      <c r="Q5" s="69">
        <v>0</v>
      </c>
      <c r="R5" s="66" t="s">
        <v>260</v>
      </c>
      <c r="S5" s="66" t="s">
        <v>18</v>
      </c>
      <c r="T5" s="66">
        <v>13</v>
      </c>
      <c r="U5" s="66">
        <v>0</v>
      </c>
      <c r="V5" s="66"/>
      <c r="W5" s="66"/>
      <c r="X5" s="66"/>
    </row>
    <row r="6" spans="1:24" x14ac:dyDescent="0.2">
      <c r="A6" s="66">
        <v>0.101149425287356</v>
      </c>
      <c r="B6" s="66" t="s">
        <v>260</v>
      </c>
      <c r="C6" s="66" t="s">
        <v>298</v>
      </c>
      <c r="D6" s="66">
        <v>12</v>
      </c>
      <c r="E6" s="66">
        <v>8.1745469342910694E-3</v>
      </c>
      <c r="F6" s="66">
        <v>23</v>
      </c>
      <c r="G6" s="66">
        <v>-10.560296152616324</v>
      </c>
      <c r="H6" s="66">
        <v>2.70634455293129E-10</v>
      </c>
      <c r="I6" s="69">
        <v>5.7471264367816102E-4</v>
      </c>
      <c r="J6" s="66" t="s">
        <v>260</v>
      </c>
      <c r="K6" s="66" t="s">
        <v>298</v>
      </c>
      <c r="L6" s="66">
        <v>12</v>
      </c>
      <c r="M6" s="66">
        <v>5.7471264367816102E-4</v>
      </c>
      <c r="N6" s="66">
        <v>23</v>
      </c>
      <c r="O6" s="66">
        <v>-3.4641016151377548</v>
      </c>
      <c r="P6" s="66">
        <v>2.1041805873270843E-3</v>
      </c>
      <c r="Q6" s="69">
        <v>0</v>
      </c>
      <c r="R6" s="66" t="s">
        <v>260</v>
      </c>
      <c r="S6" s="66" t="s">
        <v>298</v>
      </c>
      <c r="T6" s="66">
        <v>12</v>
      </c>
      <c r="U6" s="66">
        <v>0</v>
      </c>
      <c r="V6" s="66">
        <v>23</v>
      </c>
      <c r="W6" s="66" t="e">
        <v>#DIV/0!</v>
      </c>
      <c r="X6" s="66" t="e">
        <v>#DIV/0!</v>
      </c>
    </row>
    <row r="7" spans="1:24" x14ac:dyDescent="0.2">
      <c r="A7" s="66">
        <v>1.01180438448567E-2</v>
      </c>
      <c r="B7" s="66" t="s">
        <v>245</v>
      </c>
      <c r="C7" s="66" t="s">
        <v>18</v>
      </c>
      <c r="D7" s="66">
        <v>13</v>
      </c>
      <c r="E7" s="66">
        <v>2.7440856039109198E-3</v>
      </c>
      <c r="F7" s="66"/>
      <c r="G7" s="66"/>
      <c r="H7" s="66"/>
      <c r="I7" s="69">
        <v>0</v>
      </c>
      <c r="J7" s="66" t="s">
        <v>245</v>
      </c>
      <c r="K7" s="66" t="s">
        <v>18</v>
      </c>
      <c r="L7" s="66">
        <v>13</v>
      </c>
      <c r="M7" s="66">
        <v>0</v>
      </c>
      <c r="N7" s="66"/>
      <c r="O7" s="66"/>
      <c r="P7" s="66"/>
      <c r="Q7" s="69">
        <v>0</v>
      </c>
      <c r="R7" s="66" t="s">
        <v>245</v>
      </c>
      <c r="S7" s="66" t="s">
        <v>18</v>
      </c>
      <c r="T7" s="66">
        <v>13</v>
      </c>
      <c r="U7" s="66">
        <v>0</v>
      </c>
      <c r="V7" s="66"/>
      <c r="W7" s="66"/>
      <c r="X7" s="66"/>
    </row>
    <row r="8" spans="1:24" x14ac:dyDescent="0.2">
      <c r="A8" s="66">
        <v>4.0787623066104103E-2</v>
      </c>
      <c r="B8" s="66" t="s">
        <v>245</v>
      </c>
      <c r="C8" s="66" t="s">
        <v>298</v>
      </c>
      <c r="D8" s="66">
        <v>12</v>
      </c>
      <c r="E8" s="66">
        <v>3.5035433509099999E-3</v>
      </c>
      <c r="F8" s="66">
        <v>23</v>
      </c>
      <c r="G8" s="66">
        <v>-24.230289088208909</v>
      </c>
      <c r="H8" s="66">
        <v>7.1076338789918196E-18</v>
      </c>
      <c r="I8" s="69">
        <v>1.9690576652602E-3</v>
      </c>
      <c r="J8" s="66" t="s">
        <v>245</v>
      </c>
      <c r="K8" s="66" t="s">
        <v>298</v>
      </c>
      <c r="L8" s="66">
        <v>12</v>
      </c>
      <c r="M8" s="66">
        <v>1.22585951187808E-3</v>
      </c>
      <c r="N8" s="66">
        <v>23</v>
      </c>
      <c r="O8" s="66">
        <v>-5.5642720657908731</v>
      </c>
      <c r="P8" s="66">
        <v>1.1635986777109932E-5</v>
      </c>
      <c r="Q8" s="69">
        <v>2.8129395218002803E-4</v>
      </c>
      <c r="R8" s="66" t="s">
        <v>245</v>
      </c>
      <c r="S8" s="66" t="s">
        <v>298</v>
      </c>
      <c r="T8" s="66">
        <v>12</v>
      </c>
      <c r="U8" s="66">
        <v>2.8129395218002803E-4</v>
      </c>
      <c r="V8" s="66">
        <v>23</v>
      </c>
      <c r="W8" s="66">
        <v>-3.4641016151377548</v>
      </c>
      <c r="X8" s="66">
        <v>2.1041805873270843E-3</v>
      </c>
    </row>
    <row r="9" spans="1:24" x14ac:dyDescent="0.2">
      <c r="A9" s="66">
        <v>2.27272727272727E-2</v>
      </c>
      <c r="B9" s="66" t="s">
        <v>259</v>
      </c>
      <c r="C9" s="66" t="s">
        <v>18</v>
      </c>
      <c r="D9" s="66">
        <v>13</v>
      </c>
      <c r="E9" s="66">
        <v>3.7906610322655E-3</v>
      </c>
      <c r="F9" s="66"/>
      <c r="G9" s="66"/>
      <c r="H9" s="66"/>
      <c r="I9" s="69">
        <v>0</v>
      </c>
      <c r="J9" s="66" t="s">
        <v>259</v>
      </c>
      <c r="K9" s="66" t="s">
        <v>18</v>
      </c>
      <c r="L9" s="66">
        <v>13</v>
      </c>
      <c r="M9" s="66">
        <v>0</v>
      </c>
      <c r="N9" s="66"/>
      <c r="O9" s="66"/>
      <c r="P9" s="66"/>
      <c r="Q9" s="69">
        <v>0</v>
      </c>
      <c r="R9" s="66" t="s">
        <v>259</v>
      </c>
      <c r="S9" s="66" t="s">
        <v>18</v>
      </c>
      <c r="T9" s="66">
        <v>13</v>
      </c>
      <c r="U9" s="66">
        <v>0</v>
      </c>
      <c r="V9" s="66"/>
      <c r="W9" s="66"/>
      <c r="X9" s="66"/>
    </row>
    <row r="10" spans="1:24" x14ac:dyDescent="0.2">
      <c r="A10" s="66">
        <v>5.6915364199351101E-2</v>
      </c>
      <c r="B10" s="66" t="s">
        <v>259</v>
      </c>
      <c r="C10" s="66" t="s">
        <v>298</v>
      </c>
      <c r="D10" s="66">
        <v>12</v>
      </c>
      <c r="E10" s="66">
        <v>4.6635815931087201E-3</v>
      </c>
      <c r="F10" s="66">
        <v>23</v>
      </c>
      <c r="G10" s="66">
        <v>-20.014840456396382</v>
      </c>
      <c r="H10" s="66">
        <v>4.7581355564311164E-16</v>
      </c>
      <c r="I10" s="69">
        <v>0</v>
      </c>
      <c r="J10" s="66" t="s">
        <v>259</v>
      </c>
      <c r="K10" s="66" t="s">
        <v>298</v>
      </c>
      <c r="L10" s="66">
        <v>12</v>
      </c>
      <c r="M10" s="66">
        <v>0</v>
      </c>
      <c r="N10" s="66">
        <v>23</v>
      </c>
      <c r="O10" s="66" t="e">
        <v>#DIV/0!</v>
      </c>
      <c r="P10" s="66" t="e">
        <v>#DIV/0!</v>
      </c>
      <c r="Q10" s="69">
        <v>0</v>
      </c>
      <c r="R10" s="66" t="s">
        <v>259</v>
      </c>
      <c r="S10" s="66" t="s">
        <v>298</v>
      </c>
      <c r="T10" s="66">
        <v>12</v>
      </c>
      <c r="U10" s="66">
        <v>0</v>
      </c>
      <c r="V10" s="66">
        <v>23</v>
      </c>
      <c r="W10" s="66" t="e">
        <v>#DIV/0!</v>
      </c>
      <c r="X10" s="66" t="e">
        <v>#DIV/0!</v>
      </c>
    </row>
    <row r="11" spans="1:24" x14ac:dyDescent="0.2">
      <c r="A11" s="66">
        <v>0.12219993313273</v>
      </c>
      <c r="B11" s="66" t="s">
        <v>247</v>
      </c>
      <c r="C11" s="66" t="s">
        <v>18</v>
      </c>
      <c r="D11" s="66">
        <v>4</v>
      </c>
      <c r="E11" s="66">
        <v>5.3957939669913397E-3</v>
      </c>
      <c r="F11" s="66"/>
      <c r="G11" s="66"/>
      <c r="H11" s="66"/>
      <c r="I11" s="69">
        <v>0</v>
      </c>
      <c r="J11" s="66" t="s">
        <v>247</v>
      </c>
      <c r="K11" s="66" t="s">
        <v>18</v>
      </c>
      <c r="L11" s="66">
        <v>4</v>
      </c>
      <c r="M11" s="66">
        <v>0</v>
      </c>
      <c r="N11" s="66"/>
      <c r="O11" s="66"/>
      <c r="P11" s="66"/>
      <c r="Q11" s="69">
        <v>1.6716817118020701E-4</v>
      </c>
      <c r="R11" s="66" t="s">
        <v>247</v>
      </c>
      <c r="S11" s="66" t="s">
        <v>18</v>
      </c>
      <c r="T11" s="66">
        <v>4</v>
      </c>
      <c r="U11" s="66">
        <v>1.6716817118020701E-4</v>
      </c>
      <c r="V11" s="66"/>
      <c r="W11" s="66"/>
      <c r="X11" s="66"/>
    </row>
    <row r="12" spans="1:24" x14ac:dyDescent="0.2">
      <c r="A12" s="66">
        <v>0.23025370990904501</v>
      </c>
      <c r="B12" s="66" t="s">
        <v>247</v>
      </c>
      <c r="C12" s="66" t="s">
        <v>298</v>
      </c>
      <c r="D12" s="66">
        <v>4</v>
      </c>
      <c r="E12" s="66">
        <v>9.7837704730727899E-3</v>
      </c>
      <c r="F12" s="66">
        <v>6</v>
      </c>
      <c r="G12" s="66">
        <v>-19.341881024855351</v>
      </c>
      <c r="H12" s="66">
        <v>1.2364288890890001E-6</v>
      </c>
      <c r="I12" s="69">
        <v>0</v>
      </c>
      <c r="J12" s="66" t="s">
        <v>247</v>
      </c>
      <c r="K12" s="66" t="s">
        <v>298</v>
      </c>
      <c r="L12" s="66">
        <v>4</v>
      </c>
      <c r="M12" s="66">
        <v>0</v>
      </c>
      <c r="N12" s="66">
        <v>6</v>
      </c>
      <c r="O12" s="66" t="e">
        <v>#DIV/0!</v>
      </c>
      <c r="P12" s="66" t="e">
        <v>#DIV/0!</v>
      </c>
      <c r="Q12" s="69">
        <v>0</v>
      </c>
      <c r="R12" s="66" t="s">
        <v>247</v>
      </c>
      <c r="S12" s="66" t="s">
        <v>298</v>
      </c>
      <c r="T12" s="66">
        <v>4</v>
      </c>
      <c r="U12" s="66">
        <v>0</v>
      </c>
      <c r="V12" s="66">
        <v>6</v>
      </c>
      <c r="W12" s="66">
        <v>2</v>
      </c>
      <c r="X12" s="66">
        <v>9.2426311531675132E-2</v>
      </c>
    </row>
    <row r="13" spans="1:24" x14ac:dyDescent="0.2">
      <c r="A13" s="66">
        <v>0.202806499261447</v>
      </c>
      <c r="B13" s="66" t="s">
        <v>246</v>
      </c>
      <c r="C13" s="66" t="s">
        <v>18</v>
      </c>
      <c r="D13" s="66">
        <v>9</v>
      </c>
      <c r="E13" s="66">
        <v>7.35727704995171E-3</v>
      </c>
      <c r="F13" s="66"/>
      <c r="G13" s="66"/>
      <c r="H13" s="66"/>
      <c r="I13" s="69">
        <v>4.4313146233382599E-4</v>
      </c>
      <c r="J13" s="66" t="s">
        <v>246</v>
      </c>
      <c r="K13" s="66" t="s">
        <v>18</v>
      </c>
      <c r="L13" s="66">
        <v>9</v>
      </c>
      <c r="M13" s="66">
        <v>2.5580427013294199E-4</v>
      </c>
      <c r="N13" s="66"/>
      <c r="O13" s="66"/>
      <c r="P13" s="66"/>
      <c r="Q13" s="69">
        <v>0</v>
      </c>
      <c r="R13" s="66" t="s">
        <v>246</v>
      </c>
      <c r="S13" s="66" t="s">
        <v>18</v>
      </c>
      <c r="T13" s="66">
        <v>9</v>
      </c>
      <c r="U13" s="66">
        <v>0</v>
      </c>
      <c r="V13" s="66"/>
      <c r="W13" s="66"/>
      <c r="X13" s="66"/>
    </row>
    <row r="14" spans="1:24" x14ac:dyDescent="0.2">
      <c r="A14" s="66">
        <v>0.25082393755420301</v>
      </c>
      <c r="B14" s="66" t="s">
        <v>246</v>
      </c>
      <c r="C14" s="66" t="s">
        <v>298</v>
      </c>
      <c r="D14" s="66">
        <v>8</v>
      </c>
      <c r="E14" s="66">
        <v>9.5447971814496702E-3</v>
      </c>
      <c r="F14" s="66">
        <v>15</v>
      </c>
      <c r="G14" s="66">
        <v>-11.510543685061236</v>
      </c>
      <c r="H14" s="66">
        <v>7.6209120884377117E-9</v>
      </c>
      <c r="I14" s="69">
        <v>1.7346053772766701E-4</v>
      </c>
      <c r="J14" s="66" t="s">
        <v>246</v>
      </c>
      <c r="K14" s="66" t="s">
        <v>298</v>
      </c>
      <c r="L14" s="66">
        <v>8</v>
      </c>
      <c r="M14" s="66">
        <v>1.7346053772766701E-4</v>
      </c>
      <c r="N14" s="66">
        <v>15</v>
      </c>
      <c r="O14" s="66">
        <v>2.5675125144743181</v>
      </c>
      <c r="P14" s="66">
        <v>2.1439964353720257E-2</v>
      </c>
      <c r="Q14" s="69">
        <v>1.7346053772766701E-4</v>
      </c>
      <c r="R14" s="66" t="s">
        <v>246</v>
      </c>
      <c r="S14" s="66" t="s">
        <v>298</v>
      </c>
      <c r="T14" s="66">
        <v>8</v>
      </c>
      <c r="U14" s="66">
        <v>1.7346053772766701E-4</v>
      </c>
      <c r="V14" s="66">
        <v>15</v>
      </c>
      <c r="W14" s="66">
        <v>-2.8284271247461903</v>
      </c>
      <c r="X14" s="66">
        <v>1.2708904122170366E-2</v>
      </c>
    </row>
    <row r="15" spans="1:24" x14ac:dyDescent="0.2">
      <c r="A15" s="66">
        <v>1.6803221774753501E-2</v>
      </c>
      <c r="B15" s="66" t="s">
        <v>248</v>
      </c>
      <c r="C15" s="66" t="s">
        <v>18</v>
      </c>
      <c r="D15" s="66">
        <v>13</v>
      </c>
      <c r="E15" s="66">
        <v>1.61343263881054E-3</v>
      </c>
      <c r="F15" s="66"/>
      <c r="G15" s="66"/>
      <c r="H15" s="66"/>
      <c r="I15" s="69">
        <v>0</v>
      </c>
      <c r="J15" s="66" t="s">
        <v>248</v>
      </c>
      <c r="K15" s="66" t="s">
        <v>18</v>
      </c>
      <c r="L15" s="66">
        <v>13</v>
      </c>
      <c r="M15" s="66">
        <v>0</v>
      </c>
      <c r="N15" s="66"/>
      <c r="O15" s="66"/>
      <c r="P15" s="66"/>
      <c r="Q15" s="69">
        <v>1.3886960144424401E-4</v>
      </c>
      <c r="R15" s="66" t="s">
        <v>248</v>
      </c>
      <c r="S15" s="66" t="s">
        <v>18</v>
      </c>
      <c r="T15" s="66">
        <v>13</v>
      </c>
      <c r="U15" s="66">
        <v>1.3886960144424401E-4</v>
      </c>
      <c r="V15" s="66"/>
      <c r="W15" s="66"/>
      <c r="X15" s="66"/>
    </row>
    <row r="16" spans="1:24" x14ac:dyDescent="0.2">
      <c r="A16" s="66">
        <v>6.40833511739093E-2</v>
      </c>
      <c r="B16" s="66" t="s">
        <v>248</v>
      </c>
      <c r="C16" s="66" t="s">
        <v>298</v>
      </c>
      <c r="D16" s="66">
        <v>12</v>
      </c>
      <c r="E16" s="66">
        <v>2.3370797875115999E-3</v>
      </c>
      <c r="F16" s="66">
        <v>23</v>
      </c>
      <c r="G16" s="66">
        <v>-58.401457879236531</v>
      </c>
      <c r="H16" s="66">
        <v>1.6453504832665215E-26</v>
      </c>
      <c r="I16" s="69">
        <v>0</v>
      </c>
      <c r="J16" s="66" t="s">
        <v>248</v>
      </c>
      <c r="K16" s="66" t="s">
        <v>298</v>
      </c>
      <c r="L16" s="66">
        <v>12</v>
      </c>
      <c r="M16" s="66">
        <v>0</v>
      </c>
      <c r="N16" s="66">
        <v>23</v>
      </c>
      <c r="O16" s="66" t="e">
        <v>#DIV/0!</v>
      </c>
      <c r="P16" s="66" t="e">
        <v>#DIV/0!</v>
      </c>
      <c r="Q16" s="69">
        <v>2.14086919289231E-4</v>
      </c>
      <c r="R16" s="66" t="s">
        <v>248</v>
      </c>
      <c r="S16" s="66" t="s">
        <v>298</v>
      </c>
      <c r="T16" s="66">
        <v>12</v>
      </c>
      <c r="U16" s="66">
        <v>1.23594318932128E-4</v>
      </c>
      <c r="V16" s="66">
        <v>23</v>
      </c>
      <c r="W16" s="66">
        <v>-1.432670136132294</v>
      </c>
      <c r="X16" s="66">
        <v>0.16540489853691409</v>
      </c>
    </row>
    <row r="17" spans="1:24" x14ac:dyDescent="0.2">
      <c r="A17" s="66">
        <v>3.5439137134052397E-2</v>
      </c>
      <c r="B17" s="66" t="s">
        <v>249</v>
      </c>
      <c r="C17" s="66" t="s">
        <v>18</v>
      </c>
      <c r="D17" s="66">
        <v>13</v>
      </c>
      <c r="E17" s="66">
        <v>9.5287509611629902E-3</v>
      </c>
      <c r="F17" s="66"/>
      <c r="G17" s="66"/>
      <c r="H17" s="66"/>
      <c r="I17" s="69">
        <v>0</v>
      </c>
      <c r="J17" s="66" t="s">
        <v>249</v>
      </c>
      <c r="K17" s="66" t="s">
        <v>18</v>
      </c>
      <c r="L17" s="66">
        <v>13</v>
      </c>
      <c r="M17" s="66">
        <v>0</v>
      </c>
      <c r="N17" s="66"/>
      <c r="O17" s="66"/>
      <c r="P17" s="66"/>
      <c r="Q17" s="69">
        <v>0</v>
      </c>
      <c r="R17" s="66" t="s">
        <v>249</v>
      </c>
      <c r="S17" s="66" t="s">
        <v>18</v>
      </c>
      <c r="T17" s="66">
        <v>13</v>
      </c>
      <c r="U17" s="66">
        <v>0</v>
      </c>
      <c r="V17" s="66"/>
      <c r="W17" s="66"/>
      <c r="X17" s="66"/>
    </row>
    <row r="18" spans="1:24" x14ac:dyDescent="0.2">
      <c r="A18" s="66">
        <v>2.9378531073446301E-2</v>
      </c>
      <c r="B18" s="66" t="s">
        <v>249</v>
      </c>
      <c r="C18" s="66" t="s">
        <v>298</v>
      </c>
      <c r="D18" s="66">
        <v>12</v>
      </c>
      <c r="E18" s="66">
        <v>5.9003144320561099E-3</v>
      </c>
      <c r="F18" s="66">
        <v>23</v>
      </c>
      <c r="G18" s="66">
        <v>1.9275958334747001</v>
      </c>
      <c r="H18" s="66">
        <v>6.6343868280199003E-2</v>
      </c>
      <c r="I18" s="69">
        <v>0</v>
      </c>
      <c r="J18" s="66" t="s">
        <v>249</v>
      </c>
      <c r="K18" s="66" t="s">
        <v>298</v>
      </c>
      <c r="L18" s="66">
        <v>12</v>
      </c>
      <c r="M18" s="66">
        <v>0</v>
      </c>
      <c r="N18" s="66">
        <v>23</v>
      </c>
      <c r="O18" s="66" t="e">
        <v>#DIV/0!</v>
      </c>
      <c r="P18" s="66" t="e">
        <v>#DIV/0!</v>
      </c>
      <c r="Q18" s="69">
        <v>0</v>
      </c>
      <c r="R18" s="66" t="s">
        <v>249</v>
      </c>
      <c r="S18" s="66" t="s">
        <v>298</v>
      </c>
      <c r="T18" s="66">
        <v>12</v>
      </c>
      <c r="U18" s="66">
        <v>0</v>
      </c>
      <c r="V18" s="66">
        <v>23</v>
      </c>
      <c r="W18" s="66" t="e">
        <v>#DIV/0!</v>
      </c>
      <c r="X18" s="66" t="e">
        <v>#DIV/0!</v>
      </c>
    </row>
    <row r="19" spans="1:24" x14ac:dyDescent="0.2">
      <c r="A19" s="66">
        <v>4.8956083513318899E-2</v>
      </c>
      <c r="B19" s="66" t="s">
        <v>256</v>
      </c>
      <c r="C19" s="66" t="s">
        <v>18</v>
      </c>
      <c r="D19" s="66">
        <v>13</v>
      </c>
      <c r="E19" s="66">
        <v>7.6446955117882498E-3</v>
      </c>
      <c r="F19" s="66"/>
      <c r="G19" s="66"/>
      <c r="H19" s="66"/>
      <c r="I19" s="69">
        <v>0</v>
      </c>
      <c r="J19" s="66" t="s">
        <v>256</v>
      </c>
      <c r="K19" s="66" t="s">
        <v>18</v>
      </c>
      <c r="L19" s="66">
        <v>13</v>
      </c>
      <c r="M19" s="66">
        <v>0</v>
      </c>
      <c r="N19" s="66"/>
      <c r="O19" s="66"/>
      <c r="P19" s="66"/>
      <c r="Q19" s="69">
        <v>0</v>
      </c>
      <c r="R19" s="66" t="s">
        <v>256</v>
      </c>
      <c r="S19" s="66" t="s">
        <v>18</v>
      </c>
      <c r="T19" s="66">
        <v>13</v>
      </c>
      <c r="U19" s="66">
        <v>0</v>
      </c>
      <c r="V19" s="66"/>
      <c r="W19" s="66"/>
      <c r="X19" s="66"/>
    </row>
    <row r="20" spans="1:24" x14ac:dyDescent="0.2">
      <c r="A20" s="66">
        <v>8.9234485882530301E-2</v>
      </c>
      <c r="B20" s="66" t="s">
        <v>256</v>
      </c>
      <c r="C20" s="66" t="s">
        <v>298</v>
      </c>
      <c r="D20" s="66">
        <v>12</v>
      </c>
      <c r="E20" s="66">
        <v>4.3194090805059896E-3</v>
      </c>
      <c r="F20" s="66">
        <v>23</v>
      </c>
      <c r="G20" s="66">
        <v>-16.375141238373441</v>
      </c>
      <c r="H20" s="66">
        <v>3.5921686036428807E-14</v>
      </c>
      <c r="I20" s="69">
        <v>0</v>
      </c>
      <c r="J20" s="66" t="s">
        <v>256</v>
      </c>
      <c r="K20" s="66" t="s">
        <v>298</v>
      </c>
      <c r="L20" s="66">
        <v>12</v>
      </c>
      <c r="M20" s="66">
        <v>0</v>
      </c>
      <c r="N20" s="66">
        <v>23</v>
      </c>
      <c r="O20" s="66" t="e">
        <v>#DIV/0!</v>
      </c>
      <c r="P20" s="66" t="e">
        <v>#DIV/0!</v>
      </c>
      <c r="Q20" s="69">
        <v>0</v>
      </c>
      <c r="R20" s="66" t="s">
        <v>256</v>
      </c>
      <c r="S20" s="66" t="s">
        <v>298</v>
      </c>
      <c r="T20" s="66">
        <v>12</v>
      </c>
      <c r="U20" s="66">
        <v>0</v>
      </c>
      <c r="V20" s="66">
        <v>23</v>
      </c>
      <c r="W20" s="66" t="e">
        <v>#DIV/0!</v>
      </c>
      <c r="X20" s="66" t="e">
        <v>#DIV/0!</v>
      </c>
    </row>
    <row r="21" spans="1:24" x14ac:dyDescent="0.2">
      <c r="A21" s="66">
        <v>1.7985611510791401E-2</v>
      </c>
      <c r="B21" s="66" t="s">
        <v>250</v>
      </c>
      <c r="C21" s="66" t="s">
        <v>18</v>
      </c>
      <c r="D21" s="66">
        <v>13</v>
      </c>
      <c r="E21" s="66">
        <v>9.4728138260116394E-3</v>
      </c>
      <c r="F21" s="66"/>
      <c r="G21" s="66"/>
      <c r="H21" s="66"/>
      <c r="I21" s="69">
        <v>0</v>
      </c>
      <c r="J21" s="66" t="s">
        <v>250</v>
      </c>
      <c r="K21" s="66" t="s">
        <v>18</v>
      </c>
      <c r="L21" s="66">
        <v>13</v>
      </c>
      <c r="M21" s="66">
        <v>0</v>
      </c>
      <c r="N21" s="66"/>
      <c r="O21" s="66"/>
      <c r="P21" s="66"/>
      <c r="Q21" s="69">
        <v>0</v>
      </c>
      <c r="R21" s="66" t="s">
        <v>250</v>
      </c>
      <c r="S21" s="66" t="s">
        <v>18</v>
      </c>
      <c r="T21" s="66">
        <v>13</v>
      </c>
      <c r="U21" s="66">
        <v>0</v>
      </c>
      <c r="V21" s="66"/>
      <c r="W21" s="66"/>
      <c r="X21" s="66"/>
    </row>
    <row r="22" spans="1:24" x14ac:dyDescent="0.2">
      <c r="A22" s="66">
        <v>3.3333333333333298E-2</v>
      </c>
      <c r="B22" s="66" t="s">
        <v>250</v>
      </c>
      <c r="C22" s="66" t="s">
        <v>298</v>
      </c>
      <c r="D22" s="66">
        <v>12</v>
      </c>
      <c r="E22" s="66">
        <v>1.4705663024201201E-2</v>
      </c>
      <c r="F22" s="66">
        <v>23</v>
      </c>
      <c r="G22" s="66">
        <v>-3.0742202441346769</v>
      </c>
      <c r="H22" s="66">
        <v>5.3651611068632659E-3</v>
      </c>
      <c r="I22" s="69">
        <v>0</v>
      </c>
      <c r="J22" s="66" t="s">
        <v>250</v>
      </c>
      <c r="K22" s="66" t="s">
        <v>298</v>
      </c>
      <c r="L22" s="66">
        <v>12</v>
      </c>
      <c r="M22" s="66">
        <v>0</v>
      </c>
      <c r="N22" s="66">
        <v>23</v>
      </c>
      <c r="O22" s="66" t="e">
        <v>#DIV/0!</v>
      </c>
      <c r="P22" s="66" t="e">
        <v>#DIV/0!</v>
      </c>
      <c r="Q22" s="69">
        <v>0</v>
      </c>
      <c r="R22" s="66" t="s">
        <v>250</v>
      </c>
      <c r="S22" s="66" t="s">
        <v>298</v>
      </c>
      <c r="T22" s="66">
        <v>12</v>
      </c>
      <c r="U22" s="66">
        <v>0</v>
      </c>
      <c r="V22" s="66">
        <v>23</v>
      </c>
      <c r="W22" s="66" t="e">
        <v>#DIV/0!</v>
      </c>
      <c r="X22" s="66" t="e">
        <v>#DIV/0!</v>
      </c>
    </row>
    <row r="23" spans="1:24" x14ac:dyDescent="0.2">
      <c r="A23" s="66">
        <v>0</v>
      </c>
      <c r="B23" s="66" t="s">
        <v>251</v>
      </c>
      <c r="C23" s="66" t="s">
        <v>18</v>
      </c>
      <c r="D23" s="66">
        <v>13</v>
      </c>
      <c r="E23" s="66">
        <v>0</v>
      </c>
      <c r="F23" s="66"/>
      <c r="G23" s="66"/>
      <c r="H23" s="66"/>
      <c r="I23" s="69">
        <v>0</v>
      </c>
      <c r="J23" s="66" t="s">
        <v>251</v>
      </c>
      <c r="K23" s="66" t="s">
        <v>18</v>
      </c>
      <c r="L23" s="66">
        <v>13</v>
      </c>
      <c r="M23" s="66">
        <v>0</v>
      </c>
      <c r="N23" s="66"/>
      <c r="O23" s="66"/>
      <c r="P23" s="66"/>
      <c r="Q23" s="69">
        <v>0</v>
      </c>
      <c r="R23" s="66" t="s">
        <v>251</v>
      </c>
      <c r="S23" s="66" t="s">
        <v>18</v>
      </c>
      <c r="T23" s="66">
        <v>13</v>
      </c>
      <c r="U23" s="66">
        <v>0</v>
      </c>
      <c r="V23" s="66"/>
      <c r="W23" s="66"/>
      <c r="X23" s="66"/>
    </row>
    <row r="24" spans="1:24" x14ac:dyDescent="0.2">
      <c r="A24" s="66">
        <v>0</v>
      </c>
      <c r="B24" s="66" t="s">
        <v>251</v>
      </c>
      <c r="C24" s="66" t="s">
        <v>298</v>
      </c>
      <c r="D24" s="66">
        <v>12</v>
      </c>
      <c r="E24" s="66">
        <v>0</v>
      </c>
      <c r="F24" s="66">
        <v>23</v>
      </c>
      <c r="G24" s="66" t="e">
        <v>#DIV/0!</v>
      </c>
      <c r="H24" s="66" t="e">
        <v>#DIV/0!</v>
      </c>
      <c r="I24" s="69">
        <v>0</v>
      </c>
      <c r="J24" s="66" t="s">
        <v>251</v>
      </c>
      <c r="K24" s="66" t="s">
        <v>298</v>
      </c>
      <c r="L24" s="66">
        <v>12</v>
      </c>
      <c r="M24" s="66">
        <v>0</v>
      </c>
      <c r="N24" s="66">
        <v>23</v>
      </c>
      <c r="O24" s="66" t="e">
        <v>#DIV/0!</v>
      </c>
      <c r="P24" s="66" t="e">
        <v>#DIV/0!</v>
      </c>
      <c r="Q24" s="69">
        <v>0</v>
      </c>
      <c r="R24" s="66" t="s">
        <v>251</v>
      </c>
      <c r="S24" s="66" t="s">
        <v>298</v>
      </c>
      <c r="T24" s="66">
        <v>12</v>
      </c>
      <c r="U24" s="66">
        <v>0</v>
      </c>
      <c r="V24" s="66">
        <v>23</v>
      </c>
      <c r="W24" s="66" t="e">
        <v>#DIV/0!</v>
      </c>
      <c r="X24" s="66" t="e">
        <v>#DIV/0!</v>
      </c>
    </row>
    <row r="25" spans="1:24" x14ac:dyDescent="0.2">
      <c r="A25" s="66">
        <v>1.54382470119522E-2</v>
      </c>
      <c r="B25" s="66" t="s">
        <v>252</v>
      </c>
      <c r="C25" s="66" t="s">
        <v>18</v>
      </c>
      <c r="D25" s="66">
        <v>13</v>
      </c>
      <c r="E25" s="66">
        <v>3.1709307474139799E-3</v>
      </c>
      <c r="F25" s="66"/>
      <c r="G25" s="66"/>
      <c r="H25" s="66"/>
      <c r="I25" s="69">
        <v>0</v>
      </c>
      <c r="J25" s="66" t="s">
        <v>252</v>
      </c>
      <c r="K25" s="66" t="s">
        <v>18</v>
      </c>
      <c r="L25" s="66">
        <v>13</v>
      </c>
      <c r="M25" s="66">
        <v>0</v>
      </c>
      <c r="N25" s="66"/>
      <c r="O25" s="66"/>
      <c r="P25" s="66"/>
      <c r="Q25" s="69">
        <v>0</v>
      </c>
      <c r="R25" s="66" t="s">
        <v>252</v>
      </c>
      <c r="S25" s="66" t="s">
        <v>18</v>
      </c>
      <c r="T25" s="66">
        <v>13</v>
      </c>
      <c r="U25" s="66">
        <v>0</v>
      </c>
      <c r="V25" s="66"/>
      <c r="W25" s="66"/>
      <c r="X25" s="66"/>
    </row>
    <row r="26" spans="1:24" x14ac:dyDescent="0.2">
      <c r="A26" s="66">
        <v>4.3944265809217599E-2</v>
      </c>
      <c r="B26" s="66" t="s">
        <v>252</v>
      </c>
      <c r="C26" s="66" t="s">
        <v>298</v>
      </c>
      <c r="D26" s="66">
        <v>12</v>
      </c>
      <c r="E26" s="66">
        <v>7.3674013885690701E-3</v>
      </c>
      <c r="F26" s="66">
        <v>23</v>
      </c>
      <c r="G26" s="66">
        <v>-12.386122956743776</v>
      </c>
      <c r="H26" s="66">
        <v>1.1716645703097541E-11</v>
      </c>
      <c r="I26" s="69">
        <v>0</v>
      </c>
      <c r="J26" s="66" t="s">
        <v>252</v>
      </c>
      <c r="K26" s="66" t="s">
        <v>298</v>
      </c>
      <c r="L26" s="66">
        <v>12</v>
      </c>
      <c r="M26" s="66">
        <v>0</v>
      </c>
      <c r="N26" s="66">
        <v>23</v>
      </c>
      <c r="O26" s="66" t="e">
        <v>#DIV/0!</v>
      </c>
      <c r="P26" s="66" t="e">
        <v>#DIV/0!</v>
      </c>
      <c r="Q26" s="69">
        <v>0</v>
      </c>
      <c r="R26" s="66" t="s">
        <v>252</v>
      </c>
      <c r="S26" s="66" t="s">
        <v>298</v>
      </c>
      <c r="T26" s="66">
        <v>12</v>
      </c>
      <c r="U26" s="66">
        <v>0</v>
      </c>
      <c r="V26" s="66">
        <v>23</v>
      </c>
      <c r="W26" s="66" t="e">
        <v>#DIV/0!</v>
      </c>
      <c r="X26" s="66" t="e">
        <v>#DIV/0!</v>
      </c>
    </row>
    <row r="27" spans="1:24" x14ac:dyDescent="0.2">
      <c r="A27" s="66">
        <v>8.0012192334069695E-3</v>
      </c>
      <c r="B27" s="66" t="s">
        <v>253</v>
      </c>
      <c r="C27" s="66" t="s">
        <v>18</v>
      </c>
      <c r="D27" s="66">
        <v>13</v>
      </c>
      <c r="E27" s="66">
        <v>5.5518834455139097E-4</v>
      </c>
      <c r="F27" s="66"/>
      <c r="G27" s="66"/>
      <c r="H27" s="66"/>
      <c r="I27" s="69">
        <v>0</v>
      </c>
      <c r="J27" s="66" t="s">
        <v>253</v>
      </c>
      <c r="K27" s="66" t="s">
        <v>18</v>
      </c>
      <c r="L27" s="66">
        <v>13</v>
      </c>
      <c r="M27" s="66">
        <v>0</v>
      </c>
      <c r="N27" s="66"/>
      <c r="O27" s="66"/>
      <c r="P27" s="66"/>
      <c r="Q27" s="69">
        <v>1.14303131905814E-4</v>
      </c>
      <c r="R27" s="66" t="s">
        <v>253</v>
      </c>
      <c r="S27" s="66" t="s">
        <v>18</v>
      </c>
      <c r="T27" s="66">
        <v>13</v>
      </c>
      <c r="U27" s="66">
        <v>6.5990429431268103E-5</v>
      </c>
      <c r="V27" s="66"/>
      <c r="W27" s="66"/>
      <c r="X27" s="66"/>
    </row>
    <row r="28" spans="1:24" x14ac:dyDescent="0.2">
      <c r="A28" s="66">
        <v>1.4892120075046899E-2</v>
      </c>
      <c r="B28" s="66" t="s">
        <v>253</v>
      </c>
      <c r="C28" s="66" t="s">
        <v>298</v>
      </c>
      <c r="D28" s="66">
        <v>12</v>
      </c>
      <c r="E28" s="66">
        <v>1.42232044430725E-3</v>
      </c>
      <c r="F28" s="66">
        <v>23</v>
      </c>
      <c r="G28" s="66">
        <v>-15.714260894739626</v>
      </c>
      <c r="H28" s="66">
        <v>8.5985354533093745E-14</v>
      </c>
      <c r="I28" s="69">
        <v>0</v>
      </c>
      <c r="J28" s="66" t="s">
        <v>253</v>
      </c>
      <c r="K28" s="66" t="s">
        <v>298</v>
      </c>
      <c r="L28" s="66">
        <v>12</v>
      </c>
      <c r="M28" s="66">
        <v>0</v>
      </c>
      <c r="N28" s="66">
        <v>23</v>
      </c>
      <c r="O28" s="66" t="e">
        <v>#DIV/0!</v>
      </c>
      <c r="P28" s="66" t="e">
        <v>#DIV/0!</v>
      </c>
      <c r="Q28" s="69">
        <v>2.34521575984991E-4</v>
      </c>
      <c r="R28" s="66" t="s">
        <v>253</v>
      </c>
      <c r="S28" s="66" t="s">
        <v>298</v>
      </c>
      <c r="T28" s="66">
        <v>12</v>
      </c>
      <c r="U28" s="66">
        <v>1.65822072504621E-4</v>
      </c>
      <c r="V28" s="66">
        <v>23</v>
      </c>
      <c r="W28" s="66">
        <v>-2.3458014021040494</v>
      </c>
      <c r="X28" s="66">
        <v>2.797634963431072E-2</v>
      </c>
    </row>
    <row r="29" spans="1:24" x14ac:dyDescent="0.2">
      <c r="A29" s="66">
        <v>9.0909090909090905E-3</v>
      </c>
      <c r="B29" s="66" t="s">
        <v>254</v>
      </c>
      <c r="C29" s="66" t="s">
        <v>18</v>
      </c>
      <c r="D29" s="66">
        <v>13</v>
      </c>
      <c r="E29" s="66">
        <v>2.3220836175986601E-3</v>
      </c>
      <c r="F29" s="66"/>
      <c r="G29" s="66"/>
      <c r="H29" s="66"/>
      <c r="I29" s="69">
        <v>5.3475935828876996E-4</v>
      </c>
      <c r="J29" s="66" t="s">
        <v>254</v>
      </c>
      <c r="K29" s="66" t="s">
        <v>18</v>
      </c>
      <c r="L29" s="66">
        <v>13</v>
      </c>
      <c r="M29" s="66">
        <v>5.3475935828876996E-4</v>
      </c>
      <c r="N29" s="66"/>
      <c r="O29" s="66"/>
      <c r="P29" s="66"/>
      <c r="Q29" s="69">
        <v>0</v>
      </c>
      <c r="R29" s="66" t="s">
        <v>254</v>
      </c>
      <c r="S29" s="66" t="s">
        <v>18</v>
      </c>
      <c r="T29" s="66">
        <v>13</v>
      </c>
      <c r="U29" s="66">
        <v>0</v>
      </c>
      <c r="V29" s="66"/>
      <c r="W29" s="66"/>
      <c r="X29" s="66"/>
    </row>
    <row r="30" spans="1:24" x14ac:dyDescent="0.2">
      <c r="A30" s="66">
        <v>8.6149768058316808E-3</v>
      </c>
      <c r="B30" s="66" t="s">
        <v>254</v>
      </c>
      <c r="C30" s="66" t="s">
        <v>298</v>
      </c>
      <c r="D30" s="66">
        <v>12</v>
      </c>
      <c r="E30" s="66">
        <v>2.3798389181143198E-3</v>
      </c>
      <c r="F30" s="66">
        <v>23</v>
      </c>
      <c r="G30" s="66">
        <v>0.50541250109609848</v>
      </c>
      <c r="H30" s="66">
        <v>0.61807840299365202</v>
      </c>
      <c r="I30" s="69">
        <v>0</v>
      </c>
      <c r="J30" s="66" t="s">
        <v>254</v>
      </c>
      <c r="K30" s="66" t="s">
        <v>298</v>
      </c>
      <c r="L30" s="66">
        <v>12</v>
      </c>
      <c r="M30" s="66">
        <v>0</v>
      </c>
      <c r="N30" s="66">
        <v>23</v>
      </c>
      <c r="O30" s="66">
        <v>3.6055512754639891</v>
      </c>
      <c r="P30" s="66">
        <v>1.4896487592190846E-3</v>
      </c>
      <c r="Q30" s="69">
        <v>0</v>
      </c>
      <c r="R30" s="66" t="s">
        <v>254</v>
      </c>
      <c r="S30" s="66" t="s">
        <v>298</v>
      </c>
      <c r="T30" s="66">
        <v>12</v>
      </c>
      <c r="U30" s="66">
        <v>0</v>
      </c>
      <c r="V30" s="66">
        <v>23</v>
      </c>
      <c r="W30" s="66" t="e">
        <v>#DIV/0!</v>
      </c>
      <c r="X30" s="66" t="e">
        <v>#DIV/0!</v>
      </c>
    </row>
    <row r="31" spans="1:24" x14ac:dyDescent="0.2">
      <c r="A31" s="66">
        <v>4.9864007252946499E-2</v>
      </c>
      <c r="B31" s="66" t="s">
        <v>257</v>
      </c>
      <c r="C31" s="66" t="s">
        <v>18</v>
      </c>
      <c r="D31" s="66">
        <v>13</v>
      </c>
      <c r="E31" s="66">
        <v>7.9206836884656105E-3</v>
      </c>
      <c r="F31" s="66"/>
      <c r="G31" s="66"/>
      <c r="H31" s="66"/>
      <c r="I31" s="69">
        <v>9.0661831368993697E-4</v>
      </c>
      <c r="J31" s="66" t="s">
        <v>257</v>
      </c>
      <c r="K31" s="66" t="s">
        <v>18</v>
      </c>
      <c r="L31" s="66">
        <v>13</v>
      </c>
      <c r="M31" s="66">
        <v>9.0661831368993697E-4</v>
      </c>
      <c r="N31" s="66"/>
      <c r="O31" s="66"/>
      <c r="P31" s="66"/>
      <c r="Q31" s="69">
        <v>0</v>
      </c>
      <c r="R31" s="66" t="s">
        <v>257</v>
      </c>
      <c r="S31" s="66" t="s">
        <v>18</v>
      </c>
      <c r="T31" s="66">
        <v>13</v>
      </c>
      <c r="U31" s="66">
        <v>0</v>
      </c>
      <c r="V31" s="66"/>
      <c r="W31" s="66"/>
      <c r="X31" s="66"/>
    </row>
    <row r="32" spans="1:24" x14ac:dyDescent="0.2">
      <c r="A32" s="66">
        <v>7.8639744952178597E-2</v>
      </c>
      <c r="B32" s="66" t="s">
        <v>257</v>
      </c>
      <c r="C32" s="66" t="s">
        <v>298</v>
      </c>
      <c r="D32" s="66">
        <v>12</v>
      </c>
      <c r="E32" s="66">
        <v>7.5232021635050703E-3</v>
      </c>
      <c r="F32" s="66">
        <v>23</v>
      </c>
      <c r="G32" s="66">
        <v>-9.3152742845980168</v>
      </c>
      <c r="H32" s="66">
        <v>2.8643401973780287E-9</v>
      </c>
      <c r="I32" s="69">
        <v>0</v>
      </c>
      <c r="J32" s="66" t="s">
        <v>257</v>
      </c>
      <c r="K32" s="66" t="s">
        <v>298</v>
      </c>
      <c r="L32" s="66">
        <v>12</v>
      </c>
      <c r="M32" s="66">
        <v>0</v>
      </c>
      <c r="N32" s="66">
        <v>23</v>
      </c>
      <c r="O32" s="66">
        <v>3.6055512754639896</v>
      </c>
      <c r="P32" s="66">
        <v>1.4896487592190846E-3</v>
      </c>
      <c r="Q32" s="69">
        <v>1.06269925611052E-3</v>
      </c>
      <c r="R32" s="66" t="s">
        <v>257</v>
      </c>
      <c r="S32" s="66" t="s">
        <v>298</v>
      </c>
      <c r="T32" s="66">
        <v>12</v>
      </c>
      <c r="U32" s="66">
        <v>7.5124207849439301E-4</v>
      </c>
      <c r="V32" s="66">
        <v>23</v>
      </c>
      <c r="W32" s="66">
        <v>-4.9002822324277169</v>
      </c>
      <c r="X32" s="66">
        <v>5.9738297280453831E-5</v>
      </c>
    </row>
    <row r="33" spans="1:24" x14ac:dyDescent="0.2">
      <c r="A33" s="66">
        <v>0</v>
      </c>
      <c r="B33" s="66" t="s">
        <v>258</v>
      </c>
      <c r="C33" s="66" t="s">
        <v>18</v>
      </c>
      <c r="D33" s="66">
        <v>13</v>
      </c>
      <c r="E33" s="66">
        <v>0</v>
      </c>
      <c r="F33" s="66"/>
      <c r="G33" s="66"/>
      <c r="H33" s="66"/>
      <c r="I33" s="69">
        <v>0</v>
      </c>
      <c r="J33" s="66" t="s">
        <v>258</v>
      </c>
      <c r="K33" s="66" t="s">
        <v>18</v>
      </c>
      <c r="L33" s="66">
        <v>13</v>
      </c>
      <c r="M33" s="66">
        <v>0</v>
      </c>
      <c r="N33" s="66"/>
      <c r="O33" s="66"/>
      <c r="P33" s="66"/>
      <c r="Q33" s="69">
        <v>0</v>
      </c>
      <c r="R33" s="66" t="s">
        <v>258</v>
      </c>
      <c r="S33" s="66" t="s">
        <v>18</v>
      </c>
      <c r="T33" s="66">
        <v>13</v>
      </c>
      <c r="U33" s="66">
        <v>0</v>
      </c>
      <c r="V33" s="66"/>
      <c r="W33" s="66"/>
      <c r="X33" s="66"/>
    </row>
    <row r="34" spans="1:24" x14ac:dyDescent="0.2">
      <c r="A34" s="66">
        <v>0</v>
      </c>
      <c r="B34" s="66" t="s">
        <v>258</v>
      </c>
      <c r="C34" s="66" t="s">
        <v>298</v>
      </c>
      <c r="D34" s="66">
        <v>12</v>
      </c>
      <c r="E34" s="66">
        <v>0</v>
      </c>
      <c r="F34" s="66">
        <v>23</v>
      </c>
      <c r="G34" s="66" t="e">
        <v>#DIV/0!</v>
      </c>
      <c r="H34" s="66" t="e">
        <v>#DIV/0!</v>
      </c>
      <c r="I34" s="69">
        <v>0</v>
      </c>
      <c r="J34" s="66" t="s">
        <v>258</v>
      </c>
      <c r="K34" s="66" t="s">
        <v>298</v>
      </c>
      <c r="L34" s="66">
        <v>12</v>
      </c>
      <c r="M34" s="66">
        <v>0</v>
      </c>
      <c r="N34" s="66">
        <v>23</v>
      </c>
      <c r="O34" s="66" t="e">
        <v>#DIV/0!</v>
      </c>
      <c r="P34" s="66" t="e">
        <v>#DIV/0!</v>
      </c>
      <c r="Q34" s="69">
        <v>0</v>
      </c>
      <c r="R34" s="66" t="s">
        <v>258</v>
      </c>
      <c r="S34" s="66" t="s">
        <v>298</v>
      </c>
      <c r="T34" s="66">
        <v>12</v>
      </c>
      <c r="U34" s="66">
        <v>0</v>
      </c>
      <c r="V34" s="66">
        <v>23</v>
      </c>
      <c r="W34" s="66" t="e">
        <v>#DIV/0!</v>
      </c>
      <c r="X34" s="66" t="e">
        <v>#DIV/0!</v>
      </c>
    </row>
    <row r="35" spans="1:24" x14ac:dyDescent="0.2">
      <c r="A35" s="66">
        <v>5.65177757520509E-2</v>
      </c>
      <c r="B35" s="66" t="s">
        <v>255</v>
      </c>
      <c r="C35" s="66" t="s">
        <v>18</v>
      </c>
      <c r="D35" s="66">
        <v>13</v>
      </c>
      <c r="E35" s="66">
        <v>2.9222069240907398E-3</v>
      </c>
      <c r="F35" s="66"/>
      <c r="G35" s="66"/>
      <c r="H35" s="66"/>
      <c r="I35" s="69">
        <v>0</v>
      </c>
      <c r="J35" s="66" t="s">
        <v>255</v>
      </c>
      <c r="K35" s="66" t="s">
        <v>18</v>
      </c>
      <c r="L35" s="66">
        <v>13</v>
      </c>
      <c r="M35" s="66">
        <v>0</v>
      </c>
      <c r="N35" s="66"/>
      <c r="O35" s="66"/>
      <c r="P35" s="66"/>
      <c r="Q35" s="69">
        <v>0</v>
      </c>
      <c r="R35" s="66" t="s">
        <v>255</v>
      </c>
      <c r="S35" s="66" t="s">
        <v>18</v>
      </c>
      <c r="T35" s="66">
        <v>13</v>
      </c>
      <c r="U35" s="66">
        <v>0</v>
      </c>
      <c r="V35" s="66"/>
      <c r="W35" s="66"/>
      <c r="X35" s="66"/>
    </row>
    <row r="36" spans="1:24" x14ac:dyDescent="0.2">
      <c r="A36" s="66">
        <v>0.12352042764413999</v>
      </c>
      <c r="B36" s="66" t="s">
        <v>255</v>
      </c>
      <c r="C36" s="66" t="s">
        <v>298</v>
      </c>
      <c r="D36" s="66">
        <v>12</v>
      </c>
      <c r="E36" s="66">
        <v>3.8329215030424402E-3</v>
      </c>
      <c r="F36" s="66">
        <v>23</v>
      </c>
      <c r="G36" s="66">
        <v>-48.851862555840924</v>
      </c>
      <c r="H36" s="66">
        <v>9.6821908476060747E-25</v>
      </c>
      <c r="I36" s="69">
        <v>0</v>
      </c>
      <c r="J36" s="66" t="s">
        <v>255</v>
      </c>
      <c r="K36" s="66" t="s">
        <v>298</v>
      </c>
      <c r="L36" s="66">
        <v>12</v>
      </c>
      <c r="M36" s="66">
        <v>0</v>
      </c>
      <c r="N36" s="66">
        <v>23</v>
      </c>
      <c r="O36" s="66" t="e">
        <v>#DIV/0!</v>
      </c>
      <c r="P36" s="66" t="e">
        <v>#DIV/0!</v>
      </c>
      <c r="Q36" s="69">
        <v>2.8636884306987401E-4</v>
      </c>
      <c r="R36" s="66" t="s">
        <v>255</v>
      </c>
      <c r="S36" s="66" t="s">
        <v>298</v>
      </c>
      <c r="T36" s="66">
        <v>12</v>
      </c>
      <c r="U36" s="66">
        <v>1.6531934409727599E-4</v>
      </c>
      <c r="V36" s="66">
        <v>23</v>
      </c>
      <c r="W36" s="66">
        <v>-6.0005728743985882</v>
      </c>
      <c r="X36" s="66">
        <v>4.0513009381381869E-6</v>
      </c>
    </row>
    <row r="37" spans="1:24" x14ac:dyDescent="0.2">
      <c r="A37" s="66">
        <v>1.30718954248366E-2</v>
      </c>
      <c r="B37" s="66" t="s">
        <v>261</v>
      </c>
      <c r="C37" s="66" t="s">
        <v>18</v>
      </c>
      <c r="D37" s="66">
        <v>13</v>
      </c>
      <c r="E37" s="66">
        <v>9.2127703755363506E-3</v>
      </c>
      <c r="F37" s="66"/>
      <c r="G37" s="66"/>
      <c r="H37" s="66"/>
      <c r="I37" s="69">
        <v>0</v>
      </c>
      <c r="J37" s="66" t="s">
        <v>261</v>
      </c>
      <c r="K37" s="66" t="s">
        <v>18</v>
      </c>
      <c r="L37" s="66">
        <v>13</v>
      </c>
      <c r="M37" s="66">
        <v>0</v>
      </c>
      <c r="N37" s="66"/>
      <c r="O37" s="66"/>
      <c r="P37" s="66"/>
      <c r="Q37" s="69">
        <v>3.9215686274509803E-2</v>
      </c>
      <c r="R37" s="66" t="s">
        <v>261</v>
      </c>
      <c r="S37" s="66" t="s">
        <v>18</v>
      </c>
      <c r="T37" s="66">
        <v>13</v>
      </c>
      <c r="U37" s="66">
        <v>2.2491738614761E-2</v>
      </c>
      <c r="V37" s="66"/>
      <c r="W37" s="66"/>
      <c r="X37" s="66"/>
    </row>
    <row r="38" spans="1:24" x14ac:dyDescent="0.2">
      <c r="A38" s="66">
        <v>3.1645569620253201E-2</v>
      </c>
      <c r="B38" s="66" t="s">
        <v>261</v>
      </c>
      <c r="C38" s="66" t="s">
        <v>298</v>
      </c>
      <c r="D38" s="66">
        <v>12</v>
      </c>
      <c r="E38" s="66">
        <v>1.6607563964629601E-2</v>
      </c>
      <c r="F38" s="66">
        <v>23</v>
      </c>
      <c r="G38" s="66">
        <v>-3.418930305694833</v>
      </c>
      <c r="H38" s="66">
        <v>2.3482290686001515E-3</v>
      </c>
      <c r="I38" s="69">
        <v>0</v>
      </c>
      <c r="J38" s="66" t="s">
        <v>261</v>
      </c>
      <c r="K38" s="66" t="s">
        <v>298</v>
      </c>
      <c r="L38" s="66">
        <v>12</v>
      </c>
      <c r="M38" s="66">
        <v>0</v>
      </c>
      <c r="N38" s="66">
        <v>23</v>
      </c>
      <c r="O38" s="66" t="e">
        <v>#DIV/0!</v>
      </c>
      <c r="P38" s="66" t="e">
        <v>#DIV/0!</v>
      </c>
      <c r="Q38" s="69">
        <v>8.8607594936708903E-2</v>
      </c>
      <c r="R38" s="66" t="s">
        <v>261</v>
      </c>
      <c r="S38" s="66" t="s">
        <v>298</v>
      </c>
      <c r="T38" s="66">
        <v>12</v>
      </c>
      <c r="U38" s="66">
        <v>2.26797545814355E-2</v>
      </c>
      <c r="V38" s="66">
        <v>23</v>
      </c>
      <c r="W38" s="66">
        <v>-5.4618226978907334</v>
      </c>
      <c r="X38" s="66">
        <v>1.4945487071583917E-5</v>
      </c>
    </row>
    <row r="39" spans="1:24" x14ac:dyDescent="0.2">
      <c r="A39" s="66">
        <v>4.72380952380951E-2</v>
      </c>
      <c r="B39" s="66" t="s">
        <v>262</v>
      </c>
      <c r="C39" s="66" t="s">
        <v>18</v>
      </c>
      <c r="D39" s="66">
        <v>13</v>
      </c>
      <c r="E39" s="66">
        <v>4.7305822341313E-3</v>
      </c>
      <c r="F39" s="66"/>
      <c r="G39" s="66"/>
      <c r="H39" s="66"/>
      <c r="I39" s="69">
        <v>3.8095238095238102E-4</v>
      </c>
      <c r="J39" s="66" t="s">
        <v>262</v>
      </c>
      <c r="K39" s="66" t="s">
        <v>18</v>
      </c>
      <c r="L39" s="66">
        <v>13</v>
      </c>
      <c r="M39" s="66">
        <v>3.8095238095238102E-4</v>
      </c>
      <c r="N39" s="66"/>
      <c r="O39" s="66"/>
      <c r="P39" s="66"/>
      <c r="Q39" s="69">
        <v>0</v>
      </c>
      <c r="R39" s="66" t="s">
        <v>262</v>
      </c>
      <c r="S39" s="66" t="s">
        <v>18</v>
      </c>
      <c r="T39" s="66">
        <v>13</v>
      </c>
      <c r="U39" s="66">
        <v>0</v>
      </c>
      <c r="V39" s="66"/>
      <c r="W39" s="66"/>
      <c r="X39" s="66"/>
    </row>
    <row r="40" spans="1:24" x14ac:dyDescent="0.2">
      <c r="A40" s="68">
        <v>0.150684931506847</v>
      </c>
      <c r="B40" s="68" t="s">
        <v>262</v>
      </c>
      <c r="C40" s="68" t="s">
        <v>298</v>
      </c>
      <c r="D40" s="68">
        <v>12</v>
      </c>
      <c r="E40" s="68">
        <v>4.9817797105292097E-3</v>
      </c>
      <c r="F40" s="68">
        <v>23</v>
      </c>
      <c r="G40" s="68">
        <v>-53.139920808334061</v>
      </c>
      <c r="H40" s="68">
        <v>1.4211909735108072E-25</v>
      </c>
      <c r="I40" s="70">
        <v>1.41222991102952E-4</v>
      </c>
      <c r="J40" s="68" t="s">
        <v>262</v>
      </c>
      <c r="K40" s="68" t="s">
        <v>298</v>
      </c>
      <c r="L40" s="68">
        <v>12</v>
      </c>
      <c r="M40" s="68">
        <v>1.41222991102952E-4</v>
      </c>
      <c r="N40" s="68">
        <v>23</v>
      </c>
      <c r="O40" s="68">
        <v>2.1168263947440686</v>
      </c>
      <c r="P40" s="68">
        <v>4.5304113335135322E-2</v>
      </c>
      <c r="Q40" s="70">
        <v>2.8244598220590302E-4</v>
      </c>
      <c r="R40" s="68" t="s">
        <v>262</v>
      </c>
      <c r="S40" s="68" t="s">
        <v>298</v>
      </c>
      <c r="T40" s="68">
        <v>12</v>
      </c>
      <c r="U40" s="68">
        <v>1.9970536435631601E-4</v>
      </c>
      <c r="V40" s="68">
        <v>23</v>
      </c>
      <c r="W40" s="68">
        <v>-4.8993254953478864</v>
      </c>
      <c r="X40" s="68">
        <v>5.9880424666623843E-5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21</vt:i4>
      </vt:variant>
    </vt:vector>
  </HeadingPairs>
  <TitlesOfParts>
    <vt:vector size="21" baseType="lpstr">
      <vt:lpstr>Table of Contents</vt:lpstr>
      <vt:lpstr>ST 1. WHIMS Demographics</vt:lpstr>
      <vt:lpstr>ST 2. Missing Proteins.</vt:lpstr>
      <vt:lpstr>ST 3. pQTLs Sun (2023)</vt:lpstr>
      <vt:lpstr>ST 4. Targeted ADRD</vt:lpstr>
      <vt:lpstr>ST 5. Resiliency, APOEe4</vt:lpstr>
      <vt:lpstr>ST 6. Protein Descriptions</vt:lpstr>
      <vt:lpstr>ST 7. Dose Response</vt:lpstr>
      <vt:lpstr>ST 8. Prediction</vt:lpstr>
      <vt:lpstr>ST 9. Resiliency, APOEe3</vt:lpstr>
      <vt:lpstr>ST 10. UKB Participant Char.</vt:lpstr>
      <vt:lpstr>ST 11. UKB Dementia - APOEe4</vt:lpstr>
      <vt:lpstr>ST 12. UKB Dementia - APOEe3</vt:lpstr>
      <vt:lpstr>ST 13. UKB Dementia_Women - e4</vt:lpstr>
      <vt:lpstr>ST 14. UKB Dementia_Women - e3</vt:lpstr>
      <vt:lpstr>ST 15. UKB Dementia_Men - e4</vt:lpstr>
      <vt:lpstr>ST 16. UKB Dementia_Men - e3</vt:lpstr>
      <vt:lpstr>ST 17. APOEe4 ADRD correlation</vt:lpstr>
      <vt:lpstr>ST 18. APOEe3 ADRD correlation</vt:lpstr>
      <vt:lpstr>ST 19. Cell-specific expr.</vt:lpstr>
      <vt:lpstr>ST 20. Cell-specific expr. 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Walker, Keenan (NIH/NIA/IRP) [E]</cp:lastModifiedBy>
  <dcterms:created xsi:type="dcterms:W3CDTF">2023-08-27T06:25:41Z</dcterms:created>
  <dcterms:modified xsi:type="dcterms:W3CDTF">2024-09-30T02:35:15Z</dcterms:modified>
</cp:coreProperties>
</file>