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nna/Desktop/Promotion/Einreichen International Journal of Mental Health Systems/"/>
    </mc:Choice>
  </mc:AlternateContent>
  <xr:revisionPtr revIDLastSave="0" documentId="13_ncr:1_{E2FEDED1-1468-1947-97C6-5307C2C1B995}" xr6:coauthVersionLast="47" xr6:coauthVersionMax="47" xr10:uidLastSave="{00000000-0000-0000-0000-000000000000}"/>
  <bookViews>
    <workbookView xWindow="0" yWindow="500" windowWidth="28800" windowHeight="15540" xr2:uid="{499FB033-F5BF-5D40-BFA4-175CE4D71AA0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1" i="1" l="1"/>
  <c r="G80" i="1"/>
  <c r="G79" i="1"/>
  <c r="G77" i="1"/>
  <c r="G76" i="1"/>
  <c r="G75" i="1"/>
  <c r="G73" i="1"/>
  <c r="G72" i="1"/>
  <c r="G71" i="1"/>
  <c r="G70" i="1"/>
  <c r="G69" i="1"/>
  <c r="G68" i="1"/>
  <c r="G67" i="1"/>
  <c r="G65" i="1"/>
  <c r="G64" i="1"/>
  <c r="G63" i="1"/>
  <c r="G62" i="1"/>
  <c r="G61" i="1"/>
  <c r="G60" i="1"/>
  <c r="G59" i="1"/>
  <c r="G57" i="1"/>
  <c r="G56" i="1"/>
  <c r="G55" i="1"/>
  <c r="G54" i="1"/>
  <c r="G53" i="1"/>
  <c r="G52" i="1"/>
  <c r="G51" i="1"/>
  <c r="G50" i="1"/>
  <c r="G49" i="1"/>
  <c r="G48" i="1"/>
  <c r="G47" i="1"/>
  <c r="G46" i="1"/>
  <c r="G44" i="1"/>
  <c r="G43" i="1"/>
  <c r="G42" i="1"/>
  <c r="G41" i="1"/>
  <c r="G40" i="1"/>
  <c r="G38" i="1"/>
  <c r="G36" i="1"/>
  <c r="G35" i="1"/>
  <c r="G34" i="1"/>
  <c r="G33" i="1"/>
  <c r="G32" i="1"/>
  <c r="G30" i="1"/>
  <c r="G29" i="1"/>
  <c r="G28" i="1"/>
  <c r="G27" i="1"/>
  <c r="G26" i="1"/>
  <c r="G25" i="1"/>
  <c r="G24" i="1"/>
  <c r="G23" i="1"/>
  <c r="G22" i="1"/>
  <c r="G20" i="1"/>
  <c r="G19" i="1"/>
  <c r="G18" i="1"/>
  <c r="G17" i="1"/>
  <c r="G16" i="1"/>
  <c r="G15" i="1"/>
  <c r="G14" i="1"/>
  <c r="G13" i="1"/>
  <c r="G12" i="1"/>
  <c r="G11" i="1"/>
  <c r="G9" i="1"/>
  <c r="G8" i="1"/>
  <c r="G7" i="1"/>
  <c r="G6" i="1"/>
  <c r="G4" i="1"/>
  <c r="E80" i="1"/>
  <c r="E81" i="1"/>
  <c r="E79" i="1"/>
  <c r="E76" i="1"/>
  <c r="E77" i="1"/>
  <c r="E75" i="1"/>
  <c r="E68" i="1"/>
  <c r="E69" i="1"/>
  <c r="E70" i="1"/>
  <c r="E71" i="1"/>
  <c r="E72" i="1"/>
  <c r="E73" i="1"/>
  <c r="E67" i="1"/>
  <c r="E60" i="1"/>
  <c r="E61" i="1"/>
  <c r="E62" i="1"/>
  <c r="E63" i="1"/>
  <c r="E64" i="1"/>
  <c r="E65" i="1"/>
  <c r="E59" i="1"/>
  <c r="E47" i="1"/>
  <c r="E48" i="1"/>
  <c r="E49" i="1"/>
  <c r="E50" i="1"/>
  <c r="E51" i="1"/>
  <c r="E52" i="1"/>
  <c r="E53" i="1"/>
  <c r="E54" i="1"/>
  <c r="E55" i="1"/>
  <c r="E56" i="1"/>
  <c r="E57" i="1"/>
  <c r="E46" i="1"/>
  <c r="E41" i="1"/>
  <c r="E42" i="1"/>
  <c r="E43" i="1"/>
  <c r="E44" i="1"/>
  <c r="E40" i="1"/>
  <c r="E38" i="1"/>
  <c r="E33" i="1"/>
  <c r="E34" i="1"/>
  <c r="E35" i="1"/>
  <c r="E36" i="1"/>
  <c r="E32" i="1"/>
  <c r="E23" i="1"/>
  <c r="E24" i="1"/>
  <c r="E25" i="1"/>
  <c r="E26" i="1"/>
  <c r="E27" i="1"/>
  <c r="E28" i="1"/>
  <c r="E29" i="1"/>
  <c r="E30" i="1"/>
  <c r="E22" i="1"/>
  <c r="E20" i="1"/>
  <c r="E12" i="1"/>
  <c r="E13" i="1"/>
  <c r="E14" i="1"/>
  <c r="E15" i="1"/>
  <c r="E16" i="1"/>
  <c r="E17" i="1"/>
  <c r="E18" i="1"/>
  <c r="E19" i="1"/>
  <c r="E11" i="1"/>
  <c r="E7" i="1"/>
  <c r="E8" i="1"/>
  <c r="E9" i="1"/>
  <c r="E6" i="1"/>
  <c r="E4" i="1"/>
  <c r="C80" i="1"/>
  <c r="C81" i="1"/>
  <c r="C76" i="1"/>
  <c r="C77" i="1"/>
  <c r="C68" i="1"/>
  <c r="C69" i="1"/>
  <c r="C70" i="1"/>
  <c r="C71" i="1"/>
  <c r="C72" i="1"/>
  <c r="C73" i="1"/>
  <c r="C60" i="1"/>
  <c r="C61" i="1"/>
  <c r="C62" i="1"/>
  <c r="C63" i="1"/>
  <c r="C64" i="1"/>
  <c r="C65" i="1"/>
  <c r="C79" i="1"/>
  <c r="C75" i="1"/>
  <c r="C67" i="1"/>
  <c r="C59" i="1"/>
  <c r="C47" i="1"/>
  <c r="C48" i="1"/>
  <c r="C49" i="1"/>
  <c r="C50" i="1"/>
  <c r="C51" i="1"/>
  <c r="C52" i="1"/>
  <c r="C53" i="1"/>
  <c r="C54" i="1"/>
  <c r="C55" i="1"/>
  <c r="C56" i="1"/>
  <c r="C57" i="1"/>
  <c r="C46" i="1"/>
  <c r="C44" i="1"/>
  <c r="C43" i="1"/>
  <c r="C42" i="1"/>
  <c r="C41" i="1"/>
  <c r="C40" i="1"/>
  <c r="C38" i="1"/>
  <c r="C36" i="1"/>
  <c r="C35" i="1"/>
  <c r="C34" i="1"/>
  <c r="C33" i="1"/>
  <c r="C32" i="1"/>
  <c r="C30" i="1"/>
  <c r="C29" i="1"/>
  <c r="C27" i="1"/>
  <c r="C28" i="1"/>
  <c r="C25" i="1"/>
  <c r="C26" i="1"/>
  <c r="C24" i="1"/>
  <c r="C23" i="1"/>
  <c r="C22" i="1"/>
  <c r="C20" i="1"/>
  <c r="C19" i="1"/>
  <c r="C17" i="1"/>
  <c r="C18" i="1"/>
  <c r="C16" i="1"/>
  <c r="C15" i="1"/>
  <c r="C14" i="1"/>
  <c r="C13" i="1"/>
  <c r="C12" i="1"/>
  <c r="C11" i="1"/>
  <c r="C9" i="1"/>
  <c r="C8" i="1"/>
  <c r="C7" i="1"/>
  <c r="C6" i="1"/>
  <c r="C4" i="1"/>
</calcChain>
</file>

<file path=xl/sharedStrings.xml><?xml version="1.0" encoding="utf-8"?>
<sst xmlns="http://schemas.openxmlformats.org/spreadsheetml/2006/main" count="146" uniqueCount="102">
  <si>
    <t>All Patients</t>
  </si>
  <si>
    <t>df</t>
  </si>
  <si>
    <t>%</t>
  </si>
  <si>
    <t>Physical appearance</t>
  </si>
  <si>
    <t>Formal thought disorders</t>
  </si>
  <si>
    <t>Delusions</t>
  </si>
  <si>
    <t>Disturbances of affect</t>
  </si>
  <si>
    <t>Disorder of drive and psychomotor activity</t>
  </si>
  <si>
    <t>Other disturbances</t>
  </si>
  <si>
    <t>Any disturbance of orientation</t>
  </si>
  <si>
    <t>Accelerated thinking</t>
  </si>
  <si>
    <t>Circumstantial thinking</t>
  </si>
  <si>
    <t>Restricted thinking</t>
  </si>
  <si>
    <t>Rumination</t>
  </si>
  <si>
    <t>Rambling</t>
  </si>
  <si>
    <t>Incoherence/derailment</t>
  </si>
  <si>
    <t>Delusions in general</t>
  </si>
  <si>
    <t>Delusions of impoverishment</t>
  </si>
  <si>
    <t>Delusions of guilt</t>
  </si>
  <si>
    <t>Delusions of jealousy</t>
  </si>
  <si>
    <t>Auditory hallucinations in general</t>
  </si>
  <si>
    <t>Hearing voices</t>
  </si>
  <si>
    <t>Visual hallucinations</t>
  </si>
  <si>
    <t>Other hallucinations</t>
  </si>
  <si>
    <t>Any ego disturbance</t>
  </si>
  <si>
    <t>Suspiciousness</t>
  </si>
  <si>
    <t>Hypochondriasis</t>
  </si>
  <si>
    <t>Phobias</t>
  </si>
  <si>
    <t>Fears</t>
  </si>
  <si>
    <t>Compulsions</t>
  </si>
  <si>
    <t>Perplexity</t>
  </si>
  <si>
    <t>Anxiety</t>
  </si>
  <si>
    <t>Euphoria</t>
  </si>
  <si>
    <t>Inner restlessness</t>
  </si>
  <si>
    <t>Complaintiveness</t>
  </si>
  <si>
    <t>Feelings of inadequacy</t>
  </si>
  <si>
    <t>Exaggerated self-esteem</t>
  </si>
  <si>
    <t>Parathymia (incongruent affect)</t>
  </si>
  <si>
    <t>Inhibition/lack of drive</t>
  </si>
  <si>
    <t>Increased drive</t>
  </si>
  <si>
    <t>Mutism</t>
  </si>
  <si>
    <t>Social withdrawal</t>
  </si>
  <si>
    <t>Excessive social contact</t>
  </si>
  <si>
    <t>Aggressiveness</t>
  </si>
  <si>
    <t>Self-harm</t>
  </si>
  <si>
    <t>Missing information</t>
  </si>
  <si>
    <t>Suicidal intent</t>
  </si>
  <si>
    <t>Motor restlessness/tenseness</t>
  </si>
  <si>
    <t>Worries and compulsion</t>
  </si>
  <si>
    <t>Discharged</t>
  </si>
  <si>
    <t>Council/examination by other specialties</t>
  </si>
  <si>
    <t>Distance to suicidal intent</t>
  </si>
  <si>
    <r>
      <rPr>
        <b/>
        <i/>
        <sz val="12"/>
        <color theme="1"/>
        <rFont val="Cambria"/>
        <family val="1"/>
      </rPr>
      <t>p</t>
    </r>
    <r>
      <rPr>
        <b/>
        <sz val="12"/>
        <color theme="1"/>
        <rFont val="Cambria"/>
        <family val="1"/>
      </rPr>
      <t>-Value</t>
    </r>
  </si>
  <si>
    <t>n = 1087</t>
  </si>
  <si>
    <t>n = 1300</t>
  </si>
  <si>
    <t>Disorders of consciousness</t>
  </si>
  <si>
    <t>Disturbed apperception/concentration</t>
  </si>
  <si>
    <t>Disturbed memory</t>
  </si>
  <si>
    <t>Inhibited/retarded thinking</t>
  </si>
  <si>
    <t>Perseverative thinking</t>
  </si>
  <si>
    <t>Thought blocking/disruption of thought</t>
  </si>
  <si>
    <t>Delusions of reference</t>
  </si>
  <si>
    <t>Delusions of persecution</t>
  </si>
  <si>
    <t>Hypochondriacal delusions</t>
  </si>
  <si>
    <t>Delusions of grandiosity</t>
  </si>
  <si>
    <t>Other delusions/delusional content</t>
  </si>
  <si>
    <t>Disorders of perception</t>
  </si>
  <si>
    <t>Other auditory hallucinations</t>
  </si>
  <si>
    <t>Feeling of loss of feeling</t>
  </si>
  <si>
    <t>Depressed mood</t>
  </si>
  <si>
    <t>Hopelessness/despair</t>
  </si>
  <si>
    <t>Dysphoria/irritability</t>
  </si>
  <si>
    <t>Mannerisms/histrionics</t>
  </si>
  <si>
    <t>Logorrhoea</t>
  </si>
  <si>
    <t>Lack of insight into illness</t>
  </si>
  <si>
    <t>Circadian disturbances/disturbances of sleep and vigilance</t>
  </si>
  <si>
    <t>Tangential thinking</t>
  </si>
  <si>
    <t>N = 2387</t>
  </si>
  <si>
    <t>0.017*</t>
  </si>
  <si>
    <t>0.015*</t>
  </si>
  <si>
    <t>0.042*</t>
  </si>
  <si>
    <t>0.004*</t>
  </si>
  <si>
    <t>0.002*</t>
  </si>
  <si>
    <t>0.019*</t>
  </si>
  <si>
    <t>0.007*</t>
  </si>
  <si>
    <t>0.001*</t>
  </si>
  <si>
    <t>0.006*</t>
  </si>
  <si>
    <t>0.069*</t>
  </si>
  <si>
    <t>0.044*</t>
  </si>
  <si>
    <t>0.028*</t>
  </si>
  <si>
    <t>0.014*</t>
  </si>
  <si>
    <t>0.005*</t>
  </si>
  <si>
    <t>&lt;0.001**</t>
  </si>
  <si>
    <t>Ego (boundary) disturbances</t>
  </si>
  <si>
    <t>Unkempt/inappropriate attire</t>
  </si>
  <si>
    <t>Motor retardation</t>
  </si>
  <si>
    <t>Disorders of consciousness, orientation, attention and memory</t>
  </si>
  <si>
    <t>Chi-square test post hoc</t>
  </si>
  <si>
    <t>Chi square test</t>
  </si>
  <si>
    <t>IPA</t>
  </si>
  <si>
    <t>Suicidal ideation</t>
  </si>
  <si>
    <t>No suicidal ideation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</si>
</sst>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i/>
      <sz val="12"/>
      <color theme="1"/>
      <name val="Cambria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theme="0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thin">
        <color auto="1"/>
      </bottom>
      <diagonal/>
    </border>
    <border>
      <left style="thick">
        <color theme="0"/>
      </left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CAFC-9444-C747-8228-2AC514DE463A}">
  <dimension ref="A1:K82"/>
  <sheetViews>
    <sheetView tabSelected="1" zoomScale="86" workbookViewId="0">
      <selection activeCell="A76" sqref="A76"/>
    </sheetView>
  </sheetViews>
  <sheetFormatPr baseColWidth="10" defaultRowHeight="16" x14ac:dyDescent="0.2"/>
  <cols>
    <col min="1" max="1" width="51.6640625" style="1" customWidth="1"/>
    <col min="2" max="2" width="10.83203125" style="1"/>
    <col min="3" max="3" width="11.6640625" style="1" bestFit="1" customWidth="1"/>
    <col min="4" max="4" width="12.83203125" style="1" customWidth="1"/>
    <col min="5" max="5" width="10.6640625" style="1" customWidth="1"/>
    <col min="6" max="6" width="10.83203125" style="1"/>
    <col min="7" max="7" width="13.5" style="1" customWidth="1"/>
    <col min="8" max="9" width="10.83203125" style="1"/>
    <col min="10" max="10" width="10" style="1" customWidth="1"/>
    <col min="11" max="11" width="8.1640625" style="1" customWidth="1"/>
    <col min="12" max="16384" width="10.83203125" style="1"/>
  </cols>
  <sheetData>
    <row r="1" spans="1:11" ht="36" customHeight="1" thickTop="1" x14ac:dyDescent="0.2">
      <c r="A1" s="11"/>
      <c r="B1" s="10" t="s">
        <v>0</v>
      </c>
      <c r="C1" s="9"/>
      <c r="D1" s="9" t="s">
        <v>99</v>
      </c>
      <c r="E1" s="9"/>
      <c r="F1" s="9" t="s">
        <v>49</v>
      </c>
      <c r="G1" s="9"/>
      <c r="H1" s="9" t="s">
        <v>98</v>
      </c>
      <c r="I1" s="9"/>
      <c r="J1" s="13" t="s">
        <v>97</v>
      </c>
      <c r="K1" s="14"/>
    </row>
    <row r="2" spans="1:11" ht="21" customHeight="1" x14ac:dyDescent="0.2">
      <c r="A2" s="12"/>
      <c r="B2" s="2" t="s">
        <v>77</v>
      </c>
      <c r="C2" s="2" t="s">
        <v>2</v>
      </c>
      <c r="D2" s="2" t="s">
        <v>54</v>
      </c>
      <c r="E2" s="2" t="s">
        <v>2</v>
      </c>
      <c r="F2" s="2" t="s">
        <v>53</v>
      </c>
      <c r="G2" s="2" t="s">
        <v>2</v>
      </c>
      <c r="H2" s="2" t="s">
        <v>1</v>
      </c>
      <c r="I2" s="2" t="s">
        <v>52</v>
      </c>
      <c r="J2" s="2" t="s">
        <v>1</v>
      </c>
      <c r="K2" s="2" t="s">
        <v>52</v>
      </c>
    </row>
    <row r="3" spans="1:11" x14ac:dyDescent="0.2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">
      <c r="A4" s="1" t="s">
        <v>94</v>
      </c>
      <c r="B4" s="1">
        <v>370</v>
      </c>
      <c r="C4" s="3">
        <f>B4/2387*100</f>
        <v>15.500628403854211</v>
      </c>
      <c r="D4" s="1">
        <v>257</v>
      </c>
      <c r="E4" s="3">
        <f>D4/1300*100</f>
        <v>19.76923076923077</v>
      </c>
      <c r="F4" s="1">
        <v>113</v>
      </c>
      <c r="G4" s="3">
        <f>F4/1087*100</f>
        <v>10.395584176632934</v>
      </c>
      <c r="H4" s="1">
        <v>1</v>
      </c>
      <c r="I4" s="1" t="s">
        <v>92</v>
      </c>
    </row>
    <row r="5" spans="1:11" x14ac:dyDescent="0.2">
      <c r="A5" s="8" t="s">
        <v>96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">
      <c r="A6" s="1" t="s">
        <v>55</v>
      </c>
      <c r="B6" s="1">
        <v>150</v>
      </c>
      <c r="C6" s="3">
        <f>B6/2387*100</f>
        <v>6.2840385421030582</v>
      </c>
      <c r="D6" s="1">
        <v>110</v>
      </c>
      <c r="E6" s="3">
        <f>D6/1300*100</f>
        <v>8.4615384615384617</v>
      </c>
      <c r="F6" s="1">
        <v>40</v>
      </c>
      <c r="G6" s="3">
        <f>F6/1087*100</f>
        <v>3.6798528058877644</v>
      </c>
      <c r="H6" s="1">
        <v>1</v>
      </c>
      <c r="I6" s="1" t="s">
        <v>92</v>
      </c>
    </row>
    <row r="7" spans="1:11" x14ac:dyDescent="0.2">
      <c r="A7" s="1" t="s">
        <v>9</v>
      </c>
      <c r="B7" s="1">
        <v>301</v>
      </c>
      <c r="C7" s="3">
        <f>B7/2387*100</f>
        <v>12.609970674486803</v>
      </c>
      <c r="D7" s="1">
        <v>242</v>
      </c>
      <c r="E7" s="3">
        <f t="shared" ref="E7:E9" si="0">D7/1300*100</f>
        <v>18.615384615384613</v>
      </c>
      <c r="F7" s="1">
        <v>59</v>
      </c>
      <c r="G7" s="3">
        <f t="shared" ref="G7:G9" si="1">F7/1087*100</f>
        <v>5.4277828886844528</v>
      </c>
      <c r="H7" s="1">
        <v>1</v>
      </c>
      <c r="I7" s="1" t="s">
        <v>92</v>
      </c>
    </row>
    <row r="8" spans="1:11" x14ac:dyDescent="0.2">
      <c r="A8" s="1" t="s">
        <v>56</v>
      </c>
      <c r="B8" s="1">
        <v>1352</v>
      </c>
      <c r="C8" s="3">
        <f>B8/2387*100</f>
        <v>56.640134059488901</v>
      </c>
      <c r="D8" s="1">
        <v>826</v>
      </c>
      <c r="E8" s="3">
        <f t="shared" si="0"/>
        <v>63.538461538461547</v>
      </c>
      <c r="F8" s="1">
        <v>526</v>
      </c>
      <c r="G8" s="3">
        <f t="shared" si="1"/>
        <v>48.390064397424105</v>
      </c>
      <c r="H8" s="1">
        <v>1</v>
      </c>
      <c r="I8" s="1" t="s">
        <v>92</v>
      </c>
    </row>
    <row r="9" spans="1:11" x14ac:dyDescent="0.2">
      <c r="A9" s="1" t="s">
        <v>57</v>
      </c>
      <c r="B9" s="1">
        <v>520</v>
      </c>
      <c r="C9" s="3">
        <f>B9/2387*100</f>
        <v>21.784666945957269</v>
      </c>
      <c r="D9" s="1">
        <v>338</v>
      </c>
      <c r="E9" s="3">
        <f t="shared" si="0"/>
        <v>26</v>
      </c>
      <c r="F9" s="1">
        <v>182</v>
      </c>
      <c r="G9" s="3">
        <f t="shared" si="1"/>
        <v>16.743330266789329</v>
      </c>
      <c r="H9" s="4">
        <v>1</v>
      </c>
      <c r="I9" s="1" t="s">
        <v>92</v>
      </c>
    </row>
    <row r="10" spans="1:11" x14ac:dyDescent="0.2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1" t="s">
        <v>58</v>
      </c>
      <c r="B11" s="1">
        <v>446</v>
      </c>
      <c r="C11" s="3">
        <f t="shared" ref="C11:C20" si="2">B11/2387*100</f>
        <v>18.684541265186429</v>
      </c>
      <c r="D11" s="1">
        <v>291</v>
      </c>
      <c r="E11" s="3">
        <f>D11/1300*100</f>
        <v>22.384615384615383</v>
      </c>
      <c r="F11" s="1">
        <v>155</v>
      </c>
      <c r="G11" s="3">
        <f>F11/1087*100</f>
        <v>14.259429622815087</v>
      </c>
      <c r="H11" s="1">
        <v>1</v>
      </c>
      <c r="I11" s="1" t="s">
        <v>92</v>
      </c>
    </row>
    <row r="12" spans="1:11" x14ac:dyDescent="0.2">
      <c r="A12" s="1" t="s">
        <v>10</v>
      </c>
      <c r="B12" s="1">
        <v>112</v>
      </c>
      <c r="C12" s="3">
        <f t="shared" si="2"/>
        <v>4.6920821114369504</v>
      </c>
      <c r="D12" s="1">
        <v>84</v>
      </c>
      <c r="E12" s="3">
        <f t="shared" ref="E12:E19" si="3">D12/1300*100</f>
        <v>6.4615384615384617</v>
      </c>
      <c r="F12" s="1">
        <v>28</v>
      </c>
      <c r="G12" s="3">
        <f t="shared" ref="G12:G20" si="4">F12/1087*100</f>
        <v>2.5758969641214353</v>
      </c>
      <c r="H12" s="1">
        <v>1</v>
      </c>
      <c r="I12" s="1" t="s">
        <v>92</v>
      </c>
    </row>
    <row r="13" spans="1:11" x14ac:dyDescent="0.2">
      <c r="A13" s="1" t="s">
        <v>11</v>
      </c>
      <c r="B13" s="1">
        <v>133</v>
      </c>
      <c r="C13" s="3">
        <f t="shared" si="2"/>
        <v>5.5718475073313778</v>
      </c>
      <c r="D13" s="1">
        <v>82</v>
      </c>
      <c r="E13" s="3">
        <f t="shared" si="3"/>
        <v>6.3076923076923075</v>
      </c>
      <c r="F13" s="1">
        <v>51</v>
      </c>
      <c r="G13" s="3">
        <f t="shared" si="4"/>
        <v>4.6918123275068995</v>
      </c>
      <c r="H13" s="1">
        <v>1</v>
      </c>
      <c r="I13" s="1">
        <v>8.7999999999999995E-2</v>
      </c>
    </row>
    <row r="14" spans="1:11" x14ac:dyDescent="0.2">
      <c r="A14" s="1" t="s">
        <v>12</v>
      </c>
      <c r="B14" s="1">
        <v>470</v>
      </c>
      <c r="C14" s="3">
        <f t="shared" si="2"/>
        <v>19.689987431922916</v>
      </c>
      <c r="D14" s="1">
        <v>279</v>
      </c>
      <c r="E14" s="3">
        <f t="shared" si="3"/>
        <v>21.461538461538463</v>
      </c>
      <c r="F14" s="1">
        <v>191</v>
      </c>
      <c r="G14" s="3">
        <f t="shared" si="4"/>
        <v>17.571297148114077</v>
      </c>
      <c r="H14" s="1">
        <v>1</v>
      </c>
      <c r="I14" s="1" t="s">
        <v>78</v>
      </c>
    </row>
    <row r="15" spans="1:11" x14ac:dyDescent="0.2">
      <c r="A15" s="1" t="s">
        <v>59</v>
      </c>
      <c r="B15" s="1">
        <v>25</v>
      </c>
      <c r="C15" s="3">
        <f t="shared" si="2"/>
        <v>1.0473397570171765</v>
      </c>
      <c r="D15" s="1">
        <v>20</v>
      </c>
      <c r="E15" s="3">
        <f t="shared" si="3"/>
        <v>1.5384615384615385</v>
      </c>
      <c r="F15" s="1">
        <v>5</v>
      </c>
      <c r="G15" s="3">
        <f t="shared" si="4"/>
        <v>0.45998160073597055</v>
      </c>
      <c r="H15" s="1">
        <v>1</v>
      </c>
      <c r="I15" s="1" t="s">
        <v>79</v>
      </c>
    </row>
    <row r="16" spans="1:11" x14ac:dyDescent="0.2">
      <c r="A16" s="1" t="s">
        <v>13</v>
      </c>
      <c r="B16" s="1">
        <v>470</v>
      </c>
      <c r="C16" s="3">
        <f t="shared" si="2"/>
        <v>19.689987431922916</v>
      </c>
      <c r="D16" s="1">
        <v>237</v>
      </c>
      <c r="E16" s="3">
        <f t="shared" si="3"/>
        <v>18.23076923076923</v>
      </c>
      <c r="F16" s="1">
        <v>233</v>
      </c>
      <c r="G16" s="3">
        <f t="shared" si="4"/>
        <v>21.435142594296227</v>
      </c>
      <c r="H16" s="1">
        <v>1</v>
      </c>
      <c r="I16" s="5">
        <v>0.05</v>
      </c>
    </row>
    <row r="17" spans="1:11" x14ac:dyDescent="0.2">
      <c r="A17" s="1" t="s">
        <v>14</v>
      </c>
      <c r="B17" s="1">
        <v>135</v>
      </c>
      <c r="C17" s="3">
        <f t="shared" si="2"/>
        <v>5.6556346878927517</v>
      </c>
      <c r="D17" s="1">
        <v>85</v>
      </c>
      <c r="E17" s="3">
        <f t="shared" si="3"/>
        <v>6.5384615384615392</v>
      </c>
      <c r="F17" s="1">
        <v>50</v>
      </c>
      <c r="G17" s="3">
        <f t="shared" si="4"/>
        <v>4.5998160073597054</v>
      </c>
      <c r="H17" s="1">
        <v>1</v>
      </c>
      <c r="I17" s="1" t="s">
        <v>80</v>
      </c>
    </row>
    <row r="18" spans="1:11" x14ac:dyDescent="0.2">
      <c r="A18" s="1" t="s">
        <v>76</v>
      </c>
      <c r="B18" s="1">
        <v>119</v>
      </c>
      <c r="C18" s="3">
        <f t="shared" si="2"/>
        <v>4.9853372434017595</v>
      </c>
      <c r="D18" s="1">
        <v>85</v>
      </c>
      <c r="E18" s="3">
        <f t="shared" si="3"/>
        <v>6.5384615384615392</v>
      </c>
      <c r="F18" s="1">
        <v>34</v>
      </c>
      <c r="G18" s="3">
        <f t="shared" si="4"/>
        <v>3.1278748850046001</v>
      </c>
      <c r="H18" s="1">
        <v>1</v>
      </c>
      <c r="I18" s="1" t="s">
        <v>92</v>
      </c>
    </row>
    <row r="19" spans="1:11" x14ac:dyDescent="0.2">
      <c r="A19" s="1" t="s">
        <v>60</v>
      </c>
      <c r="B19" s="1">
        <v>41</v>
      </c>
      <c r="C19" s="3">
        <f t="shared" si="2"/>
        <v>1.7176372015081691</v>
      </c>
      <c r="D19" s="1">
        <v>32</v>
      </c>
      <c r="E19" s="3">
        <f t="shared" si="3"/>
        <v>2.4615384615384617</v>
      </c>
      <c r="F19" s="1">
        <v>9</v>
      </c>
      <c r="G19" s="3">
        <f t="shared" si="4"/>
        <v>0.82796688132474694</v>
      </c>
      <c r="H19" s="1">
        <v>1</v>
      </c>
      <c r="I19" s="1" t="s">
        <v>81</v>
      </c>
    </row>
    <row r="20" spans="1:11" x14ac:dyDescent="0.2">
      <c r="A20" s="1" t="s">
        <v>15</v>
      </c>
      <c r="B20" s="1">
        <v>168</v>
      </c>
      <c r="C20" s="3">
        <f t="shared" si="2"/>
        <v>7.0381231671554261</v>
      </c>
      <c r="D20" s="1">
        <v>132</v>
      </c>
      <c r="E20" s="3">
        <f>D20/1300*100</f>
        <v>10.153846153846153</v>
      </c>
      <c r="F20" s="1">
        <v>36</v>
      </c>
      <c r="G20" s="3">
        <f t="shared" si="4"/>
        <v>3.3118675252989878</v>
      </c>
      <c r="H20" s="4">
        <v>1</v>
      </c>
      <c r="I20" s="1" t="s">
        <v>92</v>
      </c>
    </row>
    <row r="21" spans="1:11" x14ac:dyDescent="0.2">
      <c r="A21" s="8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1" t="s">
        <v>16</v>
      </c>
      <c r="B22" s="1">
        <v>393</v>
      </c>
      <c r="C22" s="3">
        <f t="shared" ref="C22:C30" si="5">B22/2387*100</f>
        <v>16.464180980310012</v>
      </c>
      <c r="D22" s="1">
        <v>294</v>
      </c>
      <c r="E22" s="3">
        <f>D22/1300*100</f>
        <v>22.615384615384613</v>
      </c>
      <c r="F22" s="1">
        <v>99</v>
      </c>
      <c r="G22" s="3">
        <f>F22/1087*100</f>
        <v>9.1076356945722168</v>
      </c>
      <c r="H22" s="1">
        <v>1</v>
      </c>
      <c r="I22" s="1" t="s">
        <v>92</v>
      </c>
    </row>
    <row r="23" spans="1:11" x14ac:dyDescent="0.2">
      <c r="A23" s="1" t="s">
        <v>61</v>
      </c>
      <c r="B23" s="1">
        <v>32</v>
      </c>
      <c r="C23" s="3">
        <f t="shared" si="5"/>
        <v>1.3405948889819856</v>
      </c>
      <c r="D23" s="1">
        <v>26</v>
      </c>
      <c r="E23" s="3">
        <f t="shared" ref="E23:E30" si="6">D23/1300*100</f>
        <v>2</v>
      </c>
      <c r="F23" s="1">
        <v>6</v>
      </c>
      <c r="G23" s="3">
        <f t="shared" ref="G23:G30" si="7">F23/1087*100</f>
        <v>0.55197792088316466</v>
      </c>
      <c r="H23" s="1">
        <v>1</v>
      </c>
      <c r="I23" s="1" t="s">
        <v>82</v>
      </c>
    </row>
    <row r="24" spans="1:11" x14ac:dyDescent="0.2">
      <c r="A24" s="1" t="s">
        <v>62</v>
      </c>
      <c r="B24" s="1">
        <v>275</v>
      </c>
      <c r="C24" s="3">
        <f t="shared" si="5"/>
        <v>11.52073732718894</v>
      </c>
      <c r="D24" s="1">
        <v>210</v>
      </c>
      <c r="E24" s="3">
        <f t="shared" si="6"/>
        <v>16.153846153846153</v>
      </c>
      <c r="F24" s="1">
        <v>65</v>
      </c>
      <c r="G24" s="3">
        <f t="shared" si="7"/>
        <v>5.9797608095676171</v>
      </c>
      <c r="H24" s="1">
        <v>1</v>
      </c>
      <c r="I24" s="1" t="s">
        <v>92</v>
      </c>
    </row>
    <row r="25" spans="1:11" x14ac:dyDescent="0.2">
      <c r="A25" s="1" t="s">
        <v>19</v>
      </c>
      <c r="B25" s="1">
        <v>1</v>
      </c>
      <c r="C25" s="3">
        <f t="shared" si="5"/>
        <v>4.1893590280687051E-2</v>
      </c>
      <c r="D25" s="1">
        <v>0</v>
      </c>
      <c r="E25" s="3">
        <f t="shared" si="6"/>
        <v>0</v>
      </c>
      <c r="F25" s="1">
        <v>1</v>
      </c>
      <c r="G25" s="3">
        <f t="shared" si="7"/>
        <v>9.1996320147194111E-2</v>
      </c>
      <c r="H25" s="1">
        <v>1</v>
      </c>
      <c r="I25" s="1">
        <v>0.27400000000000002</v>
      </c>
    </row>
    <row r="26" spans="1:11" x14ac:dyDescent="0.2">
      <c r="A26" s="1" t="s">
        <v>18</v>
      </c>
      <c r="B26" s="1">
        <v>11</v>
      </c>
      <c r="C26" s="3">
        <f t="shared" si="5"/>
        <v>0.46082949308755761</v>
      </c>
      <c r="D26" s="1">
        <v>11</v>
      </c>
      <c r="E26" s="3">
        <f t="shared" si="6"/>
        <v>0.84615384615384615</v>
      </c>
      <c r="F26" s="1">
        <v>0</v>
      </c>
      <c r="G26" s="3">
        <f t="shared" si="7"/>
        <v>0</v>
      </c>
      <c r="H26" s="1">
        <v>1</v>
      </c>
      <c r="I26" s="1" t="s">
        <v>82</v>
      </c>
    </row>
    <row r="27" spans="1:11" x14ac:dyDescent="0.2">
      <c r="A27" s="1" t="s">
        <v>17</v>
      </c>
      <c r="B27" s="1">
        <v>4</v>
      </c>
      <c r="C27" s="3">
        <f t="shared" si="5"/>
        <v>0.16757436112274821</v>
      </c>
      <c r="D27" s="1">
        <v>4</v>
      </c>
      <c r="E27" s="3">
        <f t="shared" si="6"/>
        <v>0.30769230769230771</v>
      </c>
      <c r="F27" s="1">
        <v>0</v>
      </c>
      <c r="G27" s="3">
        <f t="shared" si="7"/>
        <v>0</v>
      </c>
      <c r="H27" s="1">
        <v>1</v>
      </c>
      <c r="I27" s="1">
        <v>6.7000000000000004E-2</v>
      </c>
    </row>
    <row r="28" spans="1:11" x14ac:dyDescent="0.2">
      <c r="A28" s="1" t="s">
        <v>63</v>
      </c>
      <c r="B28" s="1">
        <v>16</v>
      </c>
      <c r="C28" s="3">
        <f t="shared" si="5"/>
        <v>0.67029744449099282</v>
      </c>
      <c r="D28" s="1">
        <v>9</v>
      </c>
      <c r="E28" s="3">
        <f t="shared" si="6"/>
        <v>0.69230769230769229</v>
      </c>
      <c r="F28" s="1">
        <v>7</v>
      </c>
      <c r="G28" s="3">
        <f t="shared" si="7"/>
        <v>0.64397424103035883</v>
      </c>
      <c r="H28" s="1">
        <v>1</v>
      </c>
      <c r="I28" s="1">
        <v>0.88500000000000001</v>
      </c>
    </row>
    <row r="29" spans="1:11" x14ac:dyDescent="0.2">
      <c r="A29" s="1" t="s">
        <v>64</v>
      </c>
      <c r="B29" s="1">
        <v>32</v>
      </c>
      <c r="C29" s="3">
        <f t="shared" si="5"/>
        <v>1.3405948889819856</v>
      </c>
      <c r="D29" s="1">
        <v>24</v>
      </c>
      <c r="E29" s="3">
        <f t="shared" si="6"/>
        <v>1.8461538461538463</v>
      </c>
      <c r="F29" s="1">
        <v>8</v>
      </c>
      <c r="G29" s="3">
        <f t="shared" si="7"/>
        <v>0.73597056117755288</v>
      </c>
      <c r="H29" s="1">
        <v>1</v>
      </c>
      <c r="I29" s="1" t="s">
        <v>83</v>
      </c>
    </row>
    <row r="30" spans="1:11" x14ac:dyDescent="0.2">
      <c r="A30" s="1" t="s">
        <v>65</v>
      </c>
      <c r="B30" s="1">
        <v>57</v>
      </c>
      <c r="C30" s="3">
        <f t="shared" si="5"/>
        <v>2.3879346459991622</v>
      </c>
      <c r="D30" s="1">
        <v>41</v>
      </c>
      <c r="E30" s="3">
        <f t="shared" si="6"/>
        <v>3.1538461538461537</v>
      </c>
      <c r="F30" s="1">
        <v>16</v>
      </c>
      <c r="G30" s="3">
        <f t="shared" si="7"/>
        <v>1.4719411223551058</v>
      </c>
      <c r="H30" s="4">
        <v>1</v>
      </c>
      <c r="I30" s="1" t="s">
        <v>84</v>
      </c>
    </row>
    <row r="31" spans="1:11" x14ac:dyDescent="0.2">
      <c r="A31" s="8" t="s">
        <v>66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">
      <c r="A32" s="1" t="s">
        <v>20</v>
      </c>
      <c r="B32" s="1">
        <v>274</v>
      </c>
      <c r="C32" s="3">
        <f>B32/2387*100</f>
        <v>11.478843736908253</v>
      </c>
      <c r="D32" s="1">
        <v>206</v>
      </c>
      <c r="E32" s="3">
        <f>D32/1300*100</f>
        <v>15.846153846153847</v>
      </c>
      <c r="F32" s="1">
        <v>68</v>
      </c>
      <c r="G32" s="3">
        <f>F32/1087*100</f>
        <v>6.2557497700092002</v>
      </c>
      <c r="H32" s="1">
        <v>1</v>
      </c>
      <c r="I32" s="1" t="s">
        <v>92</v>
      </c>
    </row>
    <row r="33" spans="1:11" x14ac:dyDescent="0.2">
      <c r="A33" s="1" t="s">
        <v>21</v>
      </c>
      <c r="B33" s="1">
        <v>210</v>
      </c>
      <c r="C33" s="3">
        <f>B33/2387*100</f>
        <v>8.7976539589442826</v>
      </c>
      <c r="D33" s="1">
        <v>158</v>
      </c>
      <c r="E33" s="3">
        <f t="shared" ref="E33:E36" si="8">D33/1300*100</f>
        <v>12.153846153846153</v>
      </c>
      <c r="F33" s="1">
        <v>52</v>
      </c>
      <c r="G33" s="3">
        <f t="shared" ref="G33:G36" si="9">F33/1087*100</f>
        <v>4.7838086476540944</v>
      </c>
      <c r="H33" s="1">
        <v>1</v>
      </c>
      <c r="I33" s="1" t="s">
        <v>92</v>
      </c>
    </row>
    <row r="34" spans="1:11" x14ac:dyDescent="0.2">
      <c r="A34" s="1" t="s">
        <v>67</v>
      </c>
      <c r="B34" s="1">
        <v>39</v>
      </c>
      <c r="C34" s="3">
        <f>B34/2387*100</f>
        <v>1.6338500209467952</v>
      </c>
      <c r="D34" s="1">
        <v>26</v>
      </c>
      <c r="E34" s="3">
        <f t="shared" si="8"/>
        <v>2</v>
      </c>
      <c r="F34" s="1">
        <v>13</v>
      </c>
      <c r="G34" s="3">
        <f t="shared" si="9"/>
        <v>1.1959521619135236</v>
      </c>
      <c r="H34" s="1">
        <v>1</v>
      </c>
      <c r="I34" s="1">
        <v>0.123</v>
      </c>
    </row>
    <row r="35" spans="1:11" x14ac:dyDescent="0.2">
      <c r="A35" s="1" t="s">
        <v>22</v>
      </c>
      <c r="B35" s="1">
        <v>125</v>
      </c>
      <c r="C35" s="3">
        <f>B35/2387*100</f>
        <v>5.2366987850858822</v>
      </c>
      <c r="D35" s="1">
        <v>101</v>
      </c>
      <c r="E35" s="3">
        <f t="shared" si="8"/>
        <v>7.7692307692307683</v>
      </c>
      <c r="F35" s="1">
        <v>24</v>
      </c>
      <c r="G35" s="3">
        <f t="shared" si="9"/>
        <v>2.2079116835326587</v>
      </c>
      <c r="H35" s="1">
        <v>1</v>
      </c>
      <c r="I35" s="1" t="s">
        <v>92</v>
      </c>
    </row>
    <row r="36" spans="1:11" x14ac:dyDescent="0.2">
      <c r="A36" s="1" t="s">
        <v>23</v>
      </c>
      <c r="B36" s="1">
        <v>35</v>
      </c>
      <c r="C36" s="3">
        <f>B36/2387*100</f>
        <v>1.466275659824047</v>
      </c>
      <c r="D36" s="1">
        <v>24</v>
      </c>
      <c r="E36" s="3">
        <f t="shared" si="8"/>
        <v>1.8461538461538463</v>
      </c>
      <c r="F36" s="1">
        <v>11</v>
      </c>
      <c r="G36" s="3">
        <f t="shared" si="9"/>
        <v>1.011959521619135</v>
      </c>
      <c r="H36" s="4">
        <v>1</v>
      </c>
      <c r="I36" s="1">
        <v>9.0999999999999998E-2</v>
      </c>
    </row>
    <row r="37" spans="1:11" x14ac:dyDescent="0.2">
      <c r="A37" s="8" t="s">
        <v>93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1" t="s">
        <v>24</v>
      </c>
      <c r="B38" s="1">
        <v>277</v>
      </c>
      <c r="C38" s="3">
        <f>B38/2387*100</f>
        <v>11.604524507750314</v>
      </c>
      <c r="D38" s="1">
        <v>181</v>
      </c>
      <c r="E38" s="3">
        <f>D38/1300*100</f>
        <v>13.923076923076923</v>
      </c>
      <c r="F38" s="1">
        <v>96</v>
      </c>
      <c r="G38" s="3">
        <f>F38/1087*100</f>
        <v>8.8316467341306346</v>
      </c>
      <c r="H38" s="4">
        <v>1</v>
      </c>
      <c r="I38" s="1" t="s">
        <v>92</v>
      </c>
    </row>
    <row r="39" spans="1:11" x14ac:dyDescent="0.2">
      <c r="A39" s="8" t="s">
        <v>48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1" t="s">
        <v>25</v>
      </c>
      <c r="B40" s="1">
        <v>54</v>
      </c>
      <c r="C40" s="3">
        <f>B40/2387*100</f>
        <v>2.2622538751571013</v>
      </c>
      <c r="D40" s="1">
        <v>44</v>
      </c>
      <c r="E40" s="3">
        <f>D40/1300*100</f>
        <v>3.3846153846153846</v>
      </c>
      <c r="F40" s="1">
        <v>10</v>
      </c>
      <c r="G40" s="3">
        <f>F40/1087*100</f>
        <v>0.91996320147194111</v>
      </c>
      <c r="H40" s="1">
        <v>1</v>
      </c>
      <c r="I40" s="1" t="s">
        <v>92</v>
      </c>
    </row>
    <row r="41" spans="1:11" x14ac:dyDescent="0.2">
      <c r="A41" s="1" t="s">
        <v>26</v>
      </c>
      <c r="B41" s="1">
        <v>21</v>
      </c>
      <c r="C41" s="3">
        <f>B41/2387*100</f>
        <v>0.87976539589442826</v>
      </c>
      <c r="D41" s="1">
        <v>17</v>
      </c>
      <c r="E41" s="3">
        <f t="shared" ref="E41:E44" si="10">D41/1300*100</f>
        <v>1.3076923076923077</v>
      </c>
      <c r="F41" s="1">
        <v>4</v>
      </c>
      <c r="G41" s="3">
        <f t="shared" ref="G41:G44" si="11">F41/1087*100</f>
        <v>0.36798528058877644</v>
      </c>
      <c r="H41" s="1">
        <v>1</v>
      </c>
      <c r="I41" s="1" t="s">
        <v>85</v>
      </c>
    </row>
    <row r="42" spans="1:11" x14ac:dyDescent="0.2">
      <c r="A42" s="1" t="s">
        <v>27</v>
      </c>
      <c r="B42" s="1">
        <v>119</v>
      </c>
      <c r="C42" s="3">
        <f>B42/2387*100</f>
        <v>4.9853372434017595</v>
      </c>
      <c r="D42" s="1">
        <v>65</v>
      </c>
      <c r="E42" s="3">
        <f t="shared" si="10"/>
        <v>5</v>
      </c>
      <c r="F42" s="1">
        <v>54</v>
      </c>
      <c r="G42" s="3">
        <f t="shared" si="11"/>
        <v>4.9678012879484816</v>
      </c>
      <c r="H42" s="1">
        <v>1</v>
      </c>
      <c r="I42" s="1">
        <v>0.97099999999999997</v>
      </c>
    </row>
    <row r="43" spans="1:11" x14ac:dyDescent="0.2">
      <c r="A43" s="1" t="s">
        <v>28</v>
      </c>
      <c r="B43" s="1">
        <v>1200</v>
      </c>
      <c r="C43" s="3">
        <f>B43/2387*100</f>
        <v>50.272308336824466</v>
      </c>
      <c r="D43" s="1">
        <v>648</v>
      </c>
      <c r="E43" s="3">
        <f t="shared" si="10"/>
        <v>49.846153846153847</v>
      </c>
      <c r="F43" s="1">
        <v>552</v>
      </c>
      <c r="G43" s="3">
        <f t="shared" si="11"/>
        <v>50.781968721251147</v>
      </c>
      <c r="H43" s="1">
        <v>1</v>
      </c>
      <c r="I43" s="1">
        <v>0.64900000000000002</v>
      </c>
    </row>
    <row r="44" spans="1:11" x14ac:dyDescent="0.2">
      <c r="A44" s="1" t="s">
        <v>29</v>
      </c>
      <c r="B44" s="1">
        <v>87</v>
      </c>
      <c r="C44" s="3">
        <f>B44/2387*100</f>
        <v>3.6447423544197735</v>
      </c>
      <c r="D44" s="1">
        <v>50</v>
      </c>
      <c r="E44" s="3">
        <f t="shared" si="10"/>
        <v>3.8461538461538463</v>
      </c>
      <c r="F44" s="1">
        <v>37</v>
      </c>
      <c r="G44" s="3">
        <f t="shared" si="11"/>
        <v>3.4038638454461818</v>
      </c>
      <c r="H44" s="4">
        <v>1</v>
      </c>
      <c r="I44" s="1">
        <v>0.56599999999999995</v>
      </c>
    </row>
    <row r="45" spans="1:11" x14ac:dyDescent="0.2">
      <c r="A45" s="8" t="s">
        <v>6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1" t="s">
        <v>30</v>
      </c>
      <c r="B46" s="1">
        <v>41</v>
      </c>
      <c r="C46" s="3">
        <f>B46/2387*100</f>
        <v>1.7176372015081691</v>
      </c>
      <c r="D46" s="1">
        <v>31</v>
      </c>
      <c r="E46" s="3">
        <f>D46/1300*100</f>
        <v>2.3846153846153846</v>
      </c>
      <c r="F46" s="1">
        <v>10</v>
      </c>
      <c r="G46" s="3">
        <f>F46/1087*100</f>
        <v>0.91996320147194111</v>
      </c>
      <c r="H46" s="1">
        <v>1</v>
      </c>
      <c r="I46" s="1" t="s">
        <v>86</v>
      </c>
    </row>
    <row r="47" spans="1:11" x14ac:dyDescent="0.2">
      <c r="A47" s="1" t="s">
        <v>68</v>
      </c>
      <c r="B47" s="1">
        <v>69</v>
      </c>
      <c r="C47" s="3">
        <f t="shared" ref="C47:C57" si="12">B47/2387*100</f>
        <v>2.8906577293674065</v>
      </c>
      <c r="D47" s="1">
        <v>45</v>
      </c>
      <c r="E47" s="3">
        <f t="shared" ref="E47:E57" si="13">D47/1300*100</f>
        <v>3.4615384615384617</v>
      </c>
      <c r="F47" s="1">
        <v>24</v>
      </c>
      <c r="G47" s="3">
        <f t="shared" ref="G47:G57" si="14">F47/1087*100</f>
        <v>2.2079116835326587</v>
      </c>
      <c r="H47" s="1">
        <v>1</v>
      </c>
      <c r="I47" s="1" t="s">
        <v>87</v>
      </c>
    </row>
    <row r="48" spans="1:11" x14ac:dyDescent="0.2">
      <c r="A48" s="1" t="s">
        <v>69</v>
      </c>
      <c r="B48" s="1">
        <v>1580</v>
      </c>
      <c r="C48" s="3">
        <f t="shared" si="12"/>
        <v>66.191872643485553</v>
      </c>
      <c r="D48" s="1">
        <v>852</v>
      </c>
      <c r="E48" s="3">
        <f t="shared" si="13"/>
        <v>65.538461538461533</v>
      </c>
      <c r="F48" s="1">
        <v>728</v>
      </c>
      <c r="G48" s="3">
        <f t="shared" si="14"/>
        <v>66.973321067157315</v>
      </c>
      <c r="H48" s="1">
        <v>1</v>
      </c>
      <c r="I48" s="1">
        <v>0.46100000000000002</v>
      </c>
    </row>
    <row r="49" spans="1:11" x14ac:dyDescent="0.2">
      <c r="A49" s="1" t="s">
        <v>70</v>
      </c>
      <c r="B49" s="1">
        <v>380</v>
      </c>
      <c r="C49" s="3">
        <f t="shared" si="12"/>
        <v>15.91956430666108</v>
      </c>
      <c r="D49" s="1">
        <v>280</v>
      </c>
      <c r="E49" s="3">
        <f t="shared" si="13"/>
        <v>21.53846153846154</v>
      </c>
      <c r="F49" s="1">
        <v>100</v>
      </c>
      <c r="G49" s="3">
        <f t="shared" si="14"/>
        <v>9.1996320147194108</v>
      </c>
      <c r="H49" s="1">
        <v>1</v>
      </c>
      <c r="I49" s="1" t="s">
        <v>92</v>
      </c>
    </row>
    <row r="50" spans="1:11" x14ac:dyDescent="0.2">
      <c r="A50" s="1" t="s">
        <v>31</v>
      </c>
      <c r="B50" s="1">
        <v>108</v>
      </c>
      <c r="C50" s="3">
        <f t="shared" si="12"/>
        <v>4.5245077503142026</v>
      </c>
      <c r="D50" s="1">
        <v>69</v>
      </c>
      <c r="E50" s="3">
        <f t="shared" si="13"/>
        <v>5.3076923076923075</v>
      </c>
      <c r="F50" s="1">
        <v>39</v>
      </c>
      <c r="G50" s="3">
        <f t="shared" si="14"/>
        <v>3.5878564857405704</v>
      </c>
      <c r="H50" s="1">
        <v>1</v>
      </c>
      <c r="I50" s="1" t="s">
        <v>88</v>
      </c>
    </row>
    <row r="51" spans="1:11" x14ac:dyDescent="0.2">
      <c r="A51" s="1" t="s">
        <v>32</v>
      </c>
      <c r="B51" s="1">
        <v>28</v>
      </c>
      <c r="C51" s="3">
        <f t="shared" si="12"/>
        <v>1.1730205278592376</v>
      </c>
      <c r="D51" s="1">
        <v>21</v>
      </c>
      <c r="E51" s="3">
        <f t="shared" si="13"/>
        <v>1.6153846153846154</v>
      </c>
      <c r="F51" s="1">
        <v>7</v>
      </c>
      <c r="G51" s="3">
        <f t="shared" si="14"/>
        <v>0.64397424103035883</v>
      </c>
      <c r="H51" s="1">
        <v>1</v>
      </c>
      <c r="I51" s="1" t="s">
        <v>89</v>
      </c>
    </row>
    <row r="52" spans="1:11" x14ac:dyDescent="0.2">
      <c r="A52" s="1" t="s">
        <v>71</v>
      </c>
      <c r="B52" s="1">
        <v>270</v>
      </c>
      <c r="C52" s="3">
        <f t="shared" si="12"/>
        <v>11.311269375785503</v>
      </c>
      <c r="D52" s="1">
        <v>166</v>
      </c>
      <c r="E52" s="3">
        <f t="shared" si="13"/>
        <v>12.769230769230768</v>
      </c>
      <c r="F52" s="1">
        <v>104</v>
      </c>
      <c r="G52" s="3">
        <f t="shared" si="14"/>
        <v>9.5676172953081888</v>
      </c>
      <c r="H52" s="1">
        <v>1</v>
      </c>
      <c r="I52" s="1" t="s">
        <v>90</v>
      </c>
    </row>
    <row r="53" spans="1:11" x14ac:dyDescent="0.2">
      <c r="A53" s="1" t="s">
        <v>33</v>
      </c>
      <c r="B53" s="1">
        <v>285</v>
      </c>
      <c r="C53" s="3">
        <f t="shared" si="12"/>
        <v>11.93967322999581</v>
      </c>
      <c r="D53" s="1">
        <v>128</v>
      </c>
      <c r="E53" s="3">
        <f t="shared" si="13"/>
        <v>9.8461538461538467</v>
      </c>
      <c r="F53" s="1">
        <v>157</v>
      </c>
      <c r="G53" s="3">
        <f t="shared" si="14"/>
        <v>14.443422263109476</v>
      </c>
      <c r="H53" s="1">
        <v>1</v>
      </c>
      <c r="I53" s="1" t="s">
        <v>92</v>
      </c>
    </row>
    <row r="54" spans="1:11" x14ac:dyDescent="0.2">
      <c r="A54" s="1" t="s">
        <v>34</v>
      </c>
      <c r="B54" s="1">
        <v>106</v>
      </c>
      <c r="C54" s="3">
        <f t="shared" si="12"/>
        <v>4.4407205697528278</v>
      </c>
      <c r="D54" s="1">
        <v>60</v>
      </c>
      <c r="E54" s="3">
        <f t="shared" si="13"/>
        <v>4.6153846153846159</v>
      </c>
      <c r="F54" s="1">
        <v>46</v>
      </c>
      <c r="G54" s="3">
        <f t="shared" si="14"/>
        <v>4.2318307267709292</v>
      </c>
      <c r="H54" s="1">
        <v>1</v>
      </c>
      <c r="I54" s="1">
        <v>0.65100000000000002</v>
      </c>
    </row>
    <row r="55" spans="1:11" x14ac:dyDescent="0.2">
      <c r="A55" s="1" t="s">
        <v>35</v>
      </c>
      <c r="B55" s="1">
        <v>135</v>
      </c>
      <c r="C55" s="3">
        <f t="shared" si="12"/>
        <v>5.6556346878927517</v>
      </c>
      <c r="D55" s="1">
        <v>82</v>
      </c>
      <c r="E55" s="3">
        <f t="shared" si="13"/>
        <v>6.3076923076923075</v>
      </c>
      <c r="F55" s="1">
        <v>53</v>
      </c>
      <c r="G55" s="3">
        <f t="shared" si="14"/>
        <v>4.8758049678012876</v>
      </c>
      <c r="H55" s="1">
        <v>1</v>
      </c>
      <c r="I55" s="1">
        <v>0.13100000000000001</v>
      </c>
    </row>
    <row r="56" spans="1:11" x14ac:dyDescent="0.2">
      <c r="A56" s="1" t="s">
        <v>36</v>
      </c>
      <c r="B56" s="1">
        <v>9</v>
      </c>
      <c r="C56" s="3">
        <f t="shared" si="12"/>
        <v>0.37704231252618348</v>
      </c>
      <c r="D56" s="1">
        <v>4</v>
      </c>
      <c r="E56" s="3">
        <f t="shared" si="13"/>
        <v>0.30769230769230771</v>
      </c>
      <c r="F56" s="1">
        <v>5</v>
      </c>
      <c r="G56" s="3">
        <f t="shared" si="14"/>
        <v>0.45998160073597055</v>
      </c>
      <c r="H56" s="1">
        <v>1</v>
      </c>
      <c r="I56" s="1">
        <v>0.54500000000000004</v>
      </c>
    </row>
    <row r="57" spans="1:11" x14ac:dyDescent="0.2">
      <c r="A57" s="1" t="s">
        <v>37</v>
      </c>
      <c r="B57" s="1">
        <v>47</v>
      </c>
      <c r="C57" s="3">
        <f t="shared" si="12"/>
        <v>1.9689987431922917</v>
      </c>
      <c r="D57" s="1">
        <v>39</v>
      </c>
      <c r="E57" s="3">
        <f t="shared" si="13"/>
        <v>3</v>
      </c>
      <c r="F57" s="1">
        <v>8</v>
      </c>
      <c r="G57" s="3">
        <f t="shared" si="14"/>
        <v>0.73597056117755288</v>
      </c>
      <c r="H57" s="4">
        <v>1</v>
      </c>
      <c r="I57" s="1" t="s">
        <v>92</v>
      </c>
    </row>
    <row r="58" spans="1:11" x14ac:dyDescent="0.2">
      <c r="A58" s="8" t="s">
        <v>7</v>
      </c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2">
      <c r="A59" s="1" t="s">
        <v>38</v>
      </c>
      <c r="B59" s="1">
        <v>1101</v>
      </c>
      <c r="C59" s="3">
        <f>B59/2387*100</f>
        <v>46.124842899036452</v>
      </c>
      <c r="D59" s="1">
        <v>643</v>
      </c>
      <c r="E59" s="3">
        <f>D59/1300*100</f>
        <v>49.46153846153846</v>
      </c>
      <c r="F59" s="1">
        <v>458</v>
      </c>
      <c r="G59" s="3">
        <f>F59/1087*100</f>
        <v>42.134314627414902</v>
      </c>
      <c r="H59" s="1">
        <v>1</v>
      </c>
      <c r="I59" s="1" t="s">
        <v>92</v>
      </c>
    </row>
    <row r="60" spans="1:11" x14ac:dyDescent="0.2">
      <c r="A60" s="1" t="s">
        <v>39</v>
      </c>
      <c r="B60" s="1">
        <v>203</v>
      </c>
      <c r="C60" s="3">
        <f t="shared" ref="C60:C65" si="15">B60/2387*100</f>
        <v>8.5043988269794717</v>
      </c>
      <c r="D60" s="1">
        <v>142</v>
      </c>
      <c r="E60" s="3">
        <f t="shared" ref="E60:E65" si="16">D60/1300*100</f>
        <v>10.923076923076923</v>
      </c>
      <c r="F60" s="1">
        <v>61</v>
      </c>
      <c r="G60" s="3">
        <f t="shared" ref="G60:G65" si="17">F60/1087*100</f>
        <v>5.6117755289788409</v>
      </c>
      <c r="H60" s="1">
        <v>1</v>
      </c>
      <c r="I60" s="1" t="s">
        <v>92</v>
      </c>
    </row>
    <row r="61" spans="1:11" x14ac:dyDescent="0.2">
      <c r="A61" s="1" t="s">
        <v>47</v>
      </c>
      <c r="B61" s="1">
        <v>665</v>
      </c>
      <c r="C61" s="3">
        <f t="shared" si="15"/>
        <v>27.859237536656888</v>
      </c>
      <c r="D61" s="1">
        <v>450</v>
      </c>
      <c r="E61" s="3">
        <f t="shared" si="16"/>
        <v>34.615384615384613</v>
      </c>
      <c r="F61" s="1">
        <v>215</v>
      </c>
      <c r="G61" s="3">
        <f t="shared" si="17"/>
        <v>19.779208831646734</v>
      </c>
      <c r="H61" s="1">
        <v>1</v>
      </c>
      <c r="I61" s="1" t="s">
        <v>92</v>
      </c>
    </row>
    <row r="62" spans="1:11" x14ac:dyDescent="0.2">
      <c r="A62" s="1" t="s">
        <v>95</v>
      </c>
      <c r="B62" s="1">
        <v>222</v>
      </c>
      <c r="C62" s="3">
        <f t="shared" si="15"/>
        <v>9.300377042312526</v>
      </c>
      <c r="D62" s="1">
        <v>154</v>
      </c>
      <c r="E62" s="3">
        <f t="shared" si="16"/>
        <v>11.846153846153847</v>
      </c>
      <c r="F62" s="1">
        <v>68</v>
      </c>
      <c r="G62" s="3">
        <f t="shared" si="17"/>
        <v>6.2557497700092002</v>
      </c>
      <c r="H62" s="1">
        <v>1</v>
      </c>
      <c r="I62" s="1" t="s">
        <v>92</v>
      </c>
    </row>
    <row r="63" spans="1:11" x14ac:dyDescent="0.2">
      <c r="A63" s="1" t="s">
        <v>72</v>
      </c>
      <c r="B63" s="1">
        <v>67</v>
      </c>
      <c r="C63" s="3">
        <f t="shared" si="15"/>
        <v>2.8068705488060326</v>
      </c>
      <c r="D63" s="1">
        <v>53</v>
      </c>
      <c r="E63" s="3">
        <f t="shared" si="16"/>
        <v>4.0769230769230766</v>
      </c>
      <c r="F63" s="1">
        <v>14</v>
      </c>
      <c r="G63" s="3">
        <f t="shared" si="17"/>
        <v>1.2879484820607177</v>
      </c>
      <c r="H63" s="1">
        <v>1</v>
      </c>
      <c r="I63" s="1" t="s">
        <v>92</v>
      </c>
    </row>
    <row r="64" spans="1:11" x14ac:dyDescent="0.2">
      <c r="A64" s="1" t="s">
        <v>40</v>
      </c>
      <c r="B64" s="1">
        <v>23</v>
      </c>
      <c r="C64" s="3">
        <f t="shared" si="15"/>
        <v>0.96355257645580239</v>
      </c>
      <c r="D64" s="1">
        <v>19</v>
      </c>
      <c r="E64" s="3">
        <f t="shared" si="16"/>
        <v>1.4615384615384615</v>
      </c>
      <c r="F64" s="1">
        <v>4</v>
      </c>
      <c r="G64" s="3">
        <f t="shared" si="17"/>
        <v>0.36798528058877644</v>
      </c>
      <c r="H64" s="1">
        <v>1</v>
      </c>
      <c r="I64" s="1" t="s">
        <v>86</v>
      </c>
    </row>
    <row r="65" spans="1:11" x14ac:dyDescent="0.2">
      <c r="A65" s="1" t="s">
        <v>73</v>
      </c>
      <c r="B65" s="1">
        <v>33</v>
      </c>
      <c r="C65" s="3">
        <f t="shared" si="15"/>
        <v>1.3824884792626728</v>
      </c>
      <c r="D65" s="1">
        <v>26</v>
      </c>
      <c r="E65" s="3">
        <f t="shared" si="16"/>
        <v>2</v>
      </c>
      <c r="F65" s="1">
        <v>7</v>
      </c>
      <c r="G65" s="3">
        <f t="shared" si="17"/>
        <v>0.64397424103035883</v>
      </c>
      <c r="H65" s="4">
        <v>1</v>
      </c>
      <c r="I65" s="1" t="s">
        <v>91</v>
      </c>
    </row>
    <row r="66" spans="1:11" x14ac:dyDescent="0.2">
      <c r="A66" s="8" t="s">
        <v>8</v>
      </c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">
      <c r="A67" s="1" t="s">
        <v>41</v>
      </c>
      <c r="B67" s="1">
        <v>68</v>
      </c>
      <c r="C67" s="3">
        <f>B67/2387*100</f>
        <v>2.8487641390867195</v>
      </c>
      <c r="D67" s="1">
        <v>42</v>
      </c>
      <c r="E67" s="3">
        <f>D67/1300*100</f>
        <v>3.2307692307692308</v>
      </c>
      <c r="F67" s="1">
        <v>26</v>
      </c>
      <c r="G67" s="3">
        <f>F67/1087*100</f>
        <v>2.3919043238270472</v>
      </c>
      <c r="H67" s="1">
        <v>1</v>
      </c>
      <c r="I67" s="1">
        <v>0.22</v>
      </c>
    </row>
    <row r="68" spans="1:11" x14ac:dyDescent="0.2">
      <c r="A68" s="1" t="s">
        <v>42</v>
      </c>
      <c r="B68" s="1">
        <v>10</v>
      </c>
      <c r="C68" s="3">
        <f t="shared" ref="C68:C73" si="18">B68/2387*100</f>
        <v>0.41893590280687054</v>
      </c>
      <c r="D68" s="1">
        <v>7</v>
      </c>
      <c r="E68" s="3">
        <f t="shared" ref="E68:E73" si="19">D68/1300*100</f>
        <v>0.53846153846153844</v>
      </c>
      <c r="F68" s="1">
        <v>3</v>
      </c>
      <c r="G68" s="3">
        <f t="shared" ref="G68:G73" si="20">F68/1087*100</f>
        <v>0.27598896044158233</v>
      </c>
      <c r="H68" s="1">
        <v>1</v>
      </c>
      <c r="I68" s="1">
        <v>0.32300000000000001</v>
      </c>
    </row>
    <row r="69" spans="1:11" x14ac:dyDescent="0.2">
      <c r="A69" s="1" t="s">
        <v>43</v>
      </c>
      <c r="B69" s="1">
        <v>76</v>
      </c>
      <c r="C69" s="3">
        <f t="shared" si="18"/>
        <v>3.1839128613322165</v>
      </c>
      <c r="D69" s="1">
        <v>62</v>
      </c>
      <c r="E69" s="3">
        <f t="shared" si="19"/>
        <v>4.7692307692307692</v>
      </c>
      <c r="F69" s="1">
        <v>14</v>
      </c>
      <c r="G69" s="3">
        <f t="shared" si="20"/>
        <v>1.2879484820607177</v>
      </c>
      <c r="H69" s="1">
        <v>1</v>
      </c>
      <c r="I69" s="1" t="s">
        <v>92</v>
      </c>
    </row>
    <row r="70" spans="1:11" x14ac:dyDescent="0.2">
      <c r="A70" s="1" t="s">
        <v>44</v>
      </c>
      <c r="B70" s="1">
        <v>205</v>
      </c>
      <c r="C70" s="3">
        <f t="shared" si="18"/>
        <v>8.5881860075408465</v>
      </c>
      <c r="D70" s="1">
        <v>138</v>
      </c>
      <c r="E70" s="3">
        <f t="shared" si="19"/>
        <v>10.615384615384615</v>
      </c>
      <c r="F70" s="1">
        <v>67</v>
      </c>
      <c r="G70" s="3">
        <f t="shared" si="20"/>
        <v>6.1637534498620052</v>
      </c>
      <c r="H70" s="1">
        <v>1</v>
      </c>
      <c r="I70" s="1" t="s">
        <v>92</v>
      </c>
    </row>
    <row r="71" spans="1:11" x14ac:dyDescent="0.2">
      <c r="A71" s="1" t="s">
        <v>74</v>
      </c>
      <c r="B71" s="1">
        <v>355</v>
      </c>
      <c r="C71" s="3">
        <f t="shared" si="18"/>
        <v>14.872224549643903</v>
      </c>
      <c r="D71" s="1">
        <v>271</v>
      </c>
      <c r="E71" s="3">
        <f t="shared" si="19"/>
        <v>20.846153846153843</v>
      </c>
      <c r="F71" s="1">
        <v>84</v>
      </c>
      <c r="G71" s="3">
        <f t="shared" si="20"/>
        <v>7.727690892364306</v>
      </c>
      <c r="H71" s="1">
        <v>1</v>
      </c>
      <c r="I71" s="1" t="s">
        <v>92</v>
      </c>
    </row>
    <row r="72" spans="1:11" x14ac:dyDescent="0.2">
      <c r="A72" s="1" t="s">
        <v>75</v>
      </c>
      <c r="B72" s="1">
        <v>740</v>
      </c>
      <c r="C72" s="3">
        <f t="shared" si="18"/>
        <v>31.001256807708423</v>
      </c>
      <c r="D72" s="1">
        <v>387</v>
      </c>
      <c r="E72" s="3">
        <f t="shared" si="19"/>
        <v>29.76923076923077</v>
      </c>
      <c r="F72" s="1">
        <v>353</v>
      </c>
      <c r="G72" s="3">
        <f t="shared" si="20"/>
        <v>32.474701011959525</v>
      </c>
      <c r="H72" s="1">
        <v>1</v>
      </c>
      <c r="I72" s="1">
        <v>0.155</v>
      </c>
    </row>
    <row r="73" spans="1:11" x14ac:dyDescent="0.2">
      <c r="A73" s="1" t="s">
        <v>50</v>
      </c>
      <c r="B73" s="1">
        <v>403</v>
      </c>
      <c r="C73" s="3">
        <f t="shared" si="18"/>
        <v>16.883116883116884</v>
      </c>
      <c r="D73" s="1">
        <v>244</v>
      </c>
      <c r="E73" s="3">
        <f t="shared" si="19"/>
        <v>18.76923076923077</v>
      </c>
      <c r="F73" s="1">
        <v>159</v>
      </c>
      <c r="G73" s="3">
        <f t="shared" si="20"/>
        <v>14.627414903403862</v>
      </c>
      <c r="H73" s="4">
        <v>2</v>
      </c>
      <c r="I73" s="1" t="s">
        <v>82</v>
      </c>
    </row>
    <row r="74" spans="1:11" x14ac:dyDescent="0.2">
      <c r="A74" s="8" t="s">
        <v>100</v>
      </c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">
      <c r="A75" s="1" t="s">
        <v>101</v>
      </c>
      <c r="B75" s="1">
        <v>1531</v>
      </c>
      <c r="C75" s="3">
        <f>B75/2387*100</f>
        <v>64.139086719731893</v>
      </c>
      <c r="D75" s="1">
        <v>618</v>
      </c>
      <c r="E75" s="3">
        <f>D75/1300*100</f>
        <v>47.53846153846154</v>
      </c>
      <c r="F75" s="1">
        <v>913</v>
      </c>
      <c r="G75" s="3">
        <f>F75/1087*100</f>
        <v>83.992640294388224</v>
      </c>
      <c r="H75" s="1">
        <v>2</v>
      </c>
      <c r="I75" s="1" t="s">
        <v>92</v>
      </c>
      <c r="J75" s="1">
        <v>1</v>
      </c>
      <c r="K75" s="1" t="s">
        <v>92</v>
      </c>
    </row>
    <row r="76" spans="1:11" x14ac:dyDescent="0.2">
      <c r="A76" s="1" t="s">
        <v>100</v>
      </c>
      <c r="B76" s="1">
        <v>746</v>
      </c>
      <c r="C76" s="3">
        <f t="shared" ref="C76:C77" si="21">B76/2387*100</f>
        <v>31.252618349392542</v>
      </c>
      <c r="D76" s="1">
        <v>591</v>
      </c>
      <c r="E76" s="3">
        <f t="shared" ref="E76:E77" si="22">D76/1300*100</f>
        <v>45.46153846153846</v>
      </c>
      <c r="F76" s="1">
        <v>155</v>
      </c>
      <c r="G76" s="3">
        <f t="shared" ref="G76:G77" si="23">F76/1087*100</f>
        <v>14.259429622815087</v>
      </c>
      <c r="J76" s="1">
        <v>1</v>
      </c>
      <c r="K76" s="1" t="s">
        <v>92</v>
      </c>
    </row>
    <row r="77" spans="1:11" x14ac:dyDescent="0.2">
      <c r="A77" s="1" t="s">
        <v>45</v>
      </c>
      <c r="B77" s="1">
        <v>110</v>
      </c>
      <c r="C77" s="3">
        <f t="shared" si="21"/>
        <v>4.6082949308755765</v>
      </c>
      <c r="D77" s="1">
        <v>91</v>
      </c>
      <c r="E77" s="3">
        <f t="shared" si="22"/>
        <v>7.0000000000000009</v>
      </c>
      <c r="F77" s="1">
        <v>19</v>
      </c>
      <c r="G77" s="3">
        <f t="shared" si="23"/>
        <v>1.7479300827966882</v>
      </c>
      <c r="J77" s="1">
        <v>1</v>
      </c>
      <c r="K77" s="1" t="s">
        <v>92</v>
      </c>
    </row>
    <row r="78" spans="1:11" x14ac:dyDescent="0.2">
      <c r="A78" s="8" t="s">
        <v>46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">
      <c r="A79" s="1" t="s">
        <v>51</v>
      </c>
      <c r="B79" s="1">
        <v>2005</v>
      </c>
      <c r="C79" s="3">
        <f>B79/2387*100</f>
        <v>83.996648512777554</v>
      </c>
      <c r="D79" s="1">
        <v>931</v>
      </c>
      <c r="E79" s="3">
        <f>D79/1300*100</f>
        <v>71.615384615384613</v>
      </c>
      <c r="F79" s="1">
        <v>1074</v>
      </c>
      <c r="G79" s="3">
        <f>F79/1087*100</f>
        <v>98.804047838086476</v>
      </c>
      <c r="H79" s="1">
        <v>2</v>
      </c>
      <c r="I79" s="1" t="s">
        <v>92</v>
      </c>
      <c r="J79" s="1">
        <v>1</v>
      </c>
      <c r="K79" s="1" t="s">
        <v>92</v>
      </c>
    </row>
    <row r="80" spans="1:11" x14ac:dyDescent="0.2">
      <c r="A80" s="1" t="s">
        <v>46</v>
      </c>
      <c r="B80" s="1">
        <v>241</v>
      </c>
      <c r="C80" s="3">
        <f t="shared" ref="C80:C81" si="24">B80/2387*100</f>
        <v>10.09635525764558</v>
      </c>
      <c r="D80" s="1">
        <v>240</v>
      </c>
      <c r="E80" s="3">
        <f t="shared" ref="E80:E81" si="25">D80/1300*100</f>
        <v>18.461538461538463</v>
      </c>
      <c r="F80" s="1">
        <v>1</v>
      </c>
      <c r="G80" s="3">
        <f t="shared" ref="G80:G81" si="26">F80/1087*100</f>
        <v>9.1996320147194111E-2</v>
      </c>
      <c r="J80" s="1">
        <v>1</v>
      </c>
      <c r="K80" s="1" t="s">
        <v>92</v>
      </c>
    </row>
    <row r="81" spans="1:11" ht="17" thickBot="1" x14ac:dyDescent="0.25">
      <c r="A81" s="6" t="s">
        <v>45</v>
      </c>
      <c r="B81" s="6">
        <v>141</v>
      </c>
      <c r="C81" s="7">
        <f t="shared" si="24"/>
        <v>5.9069962295768743</v>
      </c>
      <c r="D81" s="6">
        <v>129</v>
      </c>
      <c r="E81" s="7">
        <f t="shared" si="25"/>
        <v>9.9230769230769234</v>
      </c>
      <c r="F81" s="6">
        <v>12</v>
      </c>
      <c r="G81" s="7">
        <f t="shared" si="26"/>
        <v>1.1039558417663293</v>
      </c>
      <c r="H81" s="6"/>
      <c r="I81" s="6"/>
      <c r="J81" s="6">
        <v>1</v>
      </c>
      <c r="K81" s="6" t="s">
        <v>92</v>
      </c>
    </row>
    <row r="82" spans="1:11" ht="17" thickTop="1" x14ac:dyDescent="0.2"/>
  </sheetData>
  <mergeCells count="18">
    <mergeCell ref="F1:G1"/>
    <mergeCell ref="A37:K37"/>
    <mergeCell ref="A39:K39"/>
    <mergeCell ref="A45:K45"/>
    <mergeCell ref="A3:K3"/>
    <mergeCell ref="A5:K5"/>
    <mergeCell ref="A10:K10"/>
    <mergeCell ref="A21:K21"/>
    <mergeCell ref="B1:C1"/>
    <mergeCell ref="D1:E1"/>
    <mergeCell ref="A1:A2"/>
    <mergeCell ref="J1:K1"/>
    <mergeCell ref="H1:I1"/>
    <mergeCell ref="A58:K58"/>
    <mergeCell ref="A66:K66"/>
    <mergeCell ref="A74:K74"/>
    <mergeCell ref="A78:K78"/>
    <mergeCell ref="A31:K31"/>
  </mergeCells>
  <phoneticPr fontId="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Gisy, Gianna Lorenza</cp:lastModifiedBy>
  <dcterms:created xsi:type="dcterms:W3CDTF">2023-03-09T10:16:35Z</dcterms:created>
  <dcterms:modified xsi:type="dcterms:W3CDTF">2023-10-08T07:52:44Z</dcterms:modified>
</cp:coreProperties>
</file>