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ropbox\MS_in progress\artigo4_Rex-C0t\submission3_MolCyto\revision_20150623\"/>
    </mc:Choice>
  </mc:AlternateContent>
  <bookViews>
    <workbookView xWindow="0" yWindow="0" windowWidth="25200" windowHeight="12135"/>
  </bookViews>
  <sheets>
    <sheet name="Table_S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7" i="2" l="1"/>
  <c r="R16" i="2"/>
  <c r="R15" i="2"/>
  <c r="R14" i="2"/>
  <c r="R13" i="2"/>
  <c r="R12" i="2"/>
  <c r="R11" i="2"/>
  <c r="R10" i="2"/>
  <c r="R9" i="2"/>
  <c r="R8" i="2"/>
  <c r="R7" i="2"/>
  <c r="AJ19" i="2"/>
  <c r="AJ18" i="2"/>
  <c r="X19" i="2"/>
  <c r="X18" i="2"/>
  <c r="I19" i="2"/>
  <c r="I18" i="2"/>
  <c r="O19" i="2"/>
  <c r="O18" i="2"/>
  <c r="U19" i="2"/>
  <c r="U18" i="2"/>
  <c r="AG19" i="2"/>
  <c r="AG18" i="2"/>
  <c r="F19" i="2"/>
  <c r="F18" i="2"/>
  <c r="AM19" i="2"/>
  <c r="AM18" i="2"/>
  <c r="AA19" i="2"/>
  <c r="AA18" i="2"/>
  <c r="L19" i="2"/>
  <c r="L18" i="2"/>
  <c r="AD19" i="2"/>
  <c r="AD18" i="2"/>
  <c r="R19" i="2" l="1"/>
  <c r="R18" i="2"/>
</calcChain>
</file>

<file path=xl/sharedStrings.xml><?xml version="1.0" encoding="utf-8"?>
<sst xmlns="http://schemas.openxmlformats.org/spreadsheetml/2006/main" count="93" uniqueCount="60">
  <si>
    <t>bp</t>
  </si>
  <si>
    <t>species</t>
  </si>
  <si>
    <t>AHI|KP001555</t>
  </si>
  <si>
    <t>AOL|KJ145023</t>
  </si>
  <si>
    <t>ILE|KP001556</t>
  </si>
  <si>
    <t>ILU|KP001560</t>
  </si>
  <si>
    <t>PDU|KP001561</t>
  </si>
  <si>
    <t>PPO|KP001562</t>
  </si>
  <si>
    <t>PWI|KP001563</t>
  </si>
  <si>
    <t>SPY|KJ145024</t>
  </si>
  <si>
    <t>CS3|KP001557</t>
  </si>
  <si>
    <t>CS20|KP001558</t>
  </si>
  <si>
    <t>CV39|KP001559</t>
  </si>
  <si>
    <t>SE</t>
  </si>
  <si>
    <t>Esox lucius</t>
  </si>
  <si>
    <t>min</t>
  </si>
  <si>
    <t>max</t>
  </si>
  <si>
    <t>AVE</t>
  </si>
  <si>
    <t>AVERAGE</t>
  </si>
  <si>
    <t>Cyprinus carpio</t>
  </si>
  <si>
    <t>Siniperca chuatsi</t>
  </si>
  <si>
    <t>Tetraodon nigroviridis</t>
  </si>
  <si>
    <t>Polypterus delhezi</t>
  </si>
  <si>
    <t>Oreochromis niloticus</t>
  </si>
  <si>
    <t>Oryzias latipes</t>
  </si>
  <si>
    <t>Danio rerio</t>
  </si>
  <si>
    <t>Polypterus ornatipinnis</t>
  </si>
  <si>
    <t>Fundulus sp.</t>
  </si>
  <si>
    <t>Symphysodon discus</t>
  </si>
  <si>
    <t>Cichla monoculus</t>
  </si>
  <si>
    <t>AHI =</t>
  </si>
  <si>
    <t>Anaecypris hispanica</t>
  </si>
  <si>
    <t>AOL =</t>
  </si>
  <si>
    <t>ILE =</t>
  </si>
  <si>
    <t>ILU =</t>
  </si>
  <si>
    <t>PDU =</t>
  </si>
  <si>
    <t>PPO =</t>
  </si>
  <si>
    <t>PWI =</t>
  </si>
  <si>
    <t>SPY =</t>
  </si>
  <si>
    <t>CS3, CS20 =</t>
  </si>
  <si>
    <t>CV39 =</t>
  </si>
  <si>
    <t>Achondrostoma oligolepis</t>
  </si>
  <si>
    <t>Iberochondrostoma lemmingii</t>
  </si>
  <si>
    <t>Iberochondrostoma lusitanicum</t>
  </si>
  <si>
    <t>Pseudochondrostoma duriense</t>
  </si>
  <si>
    <t>Pseudochondrostoma polylepis</t>
  </si>
  <si>
    <t>Pseudochondrostoma willkommii</t>
  </si>
  <si>
    <t>Squalius pyrenaicus</t>
  </si>
  <si>
    <t>hybrid AOLxPPO</t>
  </si>
  <si>
    <t>hybrids AOLxPDU</t>
  </si>
  <si>
    <t>BLASTn results: average % identity with Rex3 sequences (25/03/2015)</t>
  </si>
  <si>
    <t>Esocidae</t>
  </si>
  <si>
    <t>Polypteridae</t>
  </si>
  <si>
    <t>Cyprinidae</t>
  </si>
  <si>
    <t>Adrianichthyidae</t>
  </si>
  <si>
    <t>Fundulidae</t>
  </si>
  <si>
    <t>Percichthyidae</t>
  </si>
  <si>
    <t>Cichlidae</t>
  </si>
  <si>
    <t>Tetraodontidae</t>
  </si>
  <si>
    <t>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</si>
</sst>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6100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b/>
      <i/>
      <sz val="9"/>
      <name val="Calibri"/>
      <family val="2"/>
      <scheme val="minor"/>
    </font>
    <font>
      <b/>
      <sz val="9"/>
      <color rgb="FF9C650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51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2" fontId="7" fillId="2" borderId="0" xfId="1" applyNumberFormat="1" applyFont="1" applyBorder="1" applyAlignment="1">
      <alignment horizontal="center" vertical="center"/>
    </xf>
    <xf numFmtId="2" fontId="5" fillId="4" borderId="5" xfId="0" applyNumberFormat="1" applyFont="1" applyFill="1" applyBorder="1" applyAlignment="1">
      <alignment horizontal="center" vertical="center"/>
    </xf>
    <xf numFmtId="0" fontId="7" fillId="2" borderId="0" xfId="1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2" fontId="7" fillId="2" borderId="4" xfId="1" applyNumberFormat="1" applyFont="1" applyBorder="1" applyAlignment="1">
      <alignment horizontal="center" vertical="center"/>
    </xf>
    <xf numFmtId="0" fontId="7" fillId="2" borderId="4" xfId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 indent="1"/>
    </xf>
    <xf numFmtId="0" fontId="5" fillId="0" borderId="12" xfId="0" applyFont="1" applyBorder="1" applyAlignment="1">
      <alignment horizontal="right" vertical="center" indent="1"/>
    </xf>
    <xf numFmtId="0" fontId="5" fillId="0" borderId="11" xfId="0" applyFont="1" applyBorder="1" applyAlignment="1">
      <alignment horizontal="right" vertical="center" indent="1"/>
    </xf>
    <xf numFmtId="0" fontId="6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2" fontId="10" fillId="3" borderId="1" xfId="2" applyNumberFormat="1" applyFont="1" applyBorder="1" applyAlignment="1">
      <alignment horizontal="center" vertical="center"/>
    </xf>
    <xf numFmtId="2" fontId="10" fillId="3" borderId="2" xfId="2" applyNumberFormat="1" applyFont="1" applyBorder="1" applyAlignment="1">
      <alignment horizontal="center" vertical="center"/>
    </xf>
    <xf numFmtId="2" fontId="10" fillId="3" borderId="3" xfId="2" applyNumberFormat="1" applyFont="1" applyBorder="1" applyAlignment="1">
      <alignment horizontal="center" vertical="center"/>
    </xf>
    <xf numFmtId="0" fontId="4" fillId="0" borderId="0" xfId="0" applyFont="1" applyAlignment="1">
      <alignment horizontal="right" indent="1"/>
    </xf>
    <xf numFmtId="0" fontId="11" fillId="0" borderId="0" xfId="0" applyFont="1"/>
    <xf numFmtId="0" fontId="3" fillId="0" borderId="0" xfId="0" applyFont="1" applyAlignment="1">
      <alignment horizontal="right" indent="1"/>
    </xf>
    <xf numFmtId="0" fontId="0" fillId="0" borderId="0" xfId="0" applyFont="1"/>
    <xf numFmtId="0" fontId="0" fillId="0" borderId="0" xfId="0" applyFont="1" applyAlignment="1">
      <alignment vertical="top" wrapText="1"/>
    </xf>
    <xf numFmtId="0" fontId="6" fillId="4" borderId="1" xfId="0" applyFont="1" applyFill="1" applyBorder="1" applyAlignment="1">
      <alignment horizontal="right" vertical="center" indent="1"/>
    </xf>
    <xf numFmtId="0" fontId="6" fillId="4" borderId="2" xfId="0" applyFont="1" applyFill="1" applyBorder="1" applyAlignment="1">
      <alignment horizontal="right" vertical="center" indent="1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 indent="1"/>
    </xf>
    <xf numFmtId="0" fontId="5" fillId="0" borderId="3" xfId="0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6" fillId="0" borderId="3" xfId="0" applyFont="1" applyBorder="1" applyAlignment="1">
      <alignment horizontal="right" vertical="center" indent="1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31"/>
  <sheetViews>
    <sheetView showGridLines="0" tabSelected="1" zoomScaleNormal="100" workbookViewId="0"/>
  </sheetViews>
  <sheetFormatPr defaultRowHeight="12" x14ac:dyDescent="0.2"/>
  <cols>
    <col min="1" max="1" width="2.85546875" style="1" customWidth="1"/>
    <col min="2" max="2" width="13.85546875" style="1" bestFit="1" customWidth="1"/>
    <col min="3" max="3" width="3.5703125" style="1" bestFit="1" customWidth="1"/>
    <col min="4" max="39" width="5.85546875" style="1" customWidth="1"/>
    <col min="40" max="16384" width="9.140625" style="1"/>
  </cols>
  <sheetData>
    <row r="1" spans="2:39" ht="12.75" thickBot="1" x14ac:dyDescent="0.25"/>
    <row r="2" spans="2:39" ht="15.75" customHeight="1" thickBot="1" x14ac:dyDescent="0.25">
      <c r="B2" s="36" t="s">
        <v>50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8"/>
    </row>
    <row r="3" spans="2:39" ht="12.75" thickBot="1" x14ac:dyDescent="0.25"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2:39" ht="15.75" customHeight="1" thickBot="1" x14ac:dyDescent="0.25">
      <c r="B4" s="31" t="s">
        <v>59</v>
      </c>
      <c r="C4" s="32"/>
      <c r="D4" s="33" t="s">
        <v>52</v>
      </c>
      <c r="E4" s="34"/>
      <c r="F4" s="34"/>
      <c r="G4" s="34"/>
      <c r="H4" s="34"/>
      <c r="I4" s="35"/>
      <c r="J4" s="33" t="s">
        <v>53</v>
      </c>
      <c r="K4" s="34"/>
      <c r="L4" s="34"/>
      <c r="M4" s="34"/>
      <c r="N4" s="34"/>
      <c r="O4" s="35"/>
      <c r="P4" s="33" t="s">
        <v>51</v>
      </c>
      <c r="Q4" s="34"/>
      <c r="R4" s="35"/>
      <c r="S4" s="33" t="s">
        <v>54</v>
      </c>
      <c r="T4" s="34"/>
      <c r="U4" s="35"/>
      <c r="V4" s="33" t="s">
        <v>55</v>
      </c>
      <c r="W4" s="34"/>
      <c r="X4" s="35"/>
      <c r="Y4" s="33" t="s">
        <v>56</v>
      </c>
      <c r="Z4" s="34"/>
      <c r="AA4" s="35"/>
      <c r="AB4" s="33" t="s">
        <v>57</v>
      </c>
      <c r="AC4" s="34"/>
      <c r="AD4" s="34"/>
      <c r="AE4" s="34"/>
      <c r="AF4" s="34"/>
      <c r="AG4" s="34"/>
      <c r="AH4" s="34"/>
      <c r="AI4" s="34"/>
      <c r="AJ4" s="35"/>
      <c r="AK4" s="33" t="s">
        <v>58</v>
      </c>
      <c r="AL4" s="34"/>
      <c r="AM4" s="35"/>
    </row>
    <row r="5" spans="2:39" ht="15.75" customHeight="1" thickBot="1" x14ac:dyDescent="0.25">
      <c r="B5" s="45" t="s">
        <v>1</v>
      </c>
      <c r="C5" s="15"/>
      <c r="D5" s="42" t="s">
        <v>22</v>
      </c>
      <c r="E5" s="43"/>
      <c r="F5" s="44"/>
      <c r="G5" s="42" t="s">
        <v>26</v>
      </c>
      <c r="H5" s="43"/>
      <c r="I5" s="44"/>
      <c r="J5" s="39" t="s">
        <v>19</v>
      </c>
      <c r="K5" s="40"/>
      <c r="L5" s="41"/>
      <c r="M5" s="39" t="s">
        <v>25</v>
      </c>
      <c r="N5" s="40"/>
      <c r="O5" s="41"/>
      <c r="P5" s="39" t="s">
        <v>14</v>
      </c>
      <c r="Q5" s="34"/>
      <c r="R5" s="35"/>
      <c r="S5" s="39" t="s">
        <v>24</v>
      </c>
      <c r="T5" s="40"/>
      <c r="U5" s="41"/>
      <c r="V5" s="39" t="s">
        <v>27</v>
      </c>
      <c r="W5" s="40"/>
      <c r="X5" s="41"/>
      <c r="Y5" s="39" t="s">
        <v>20</v>
      </c>
      <c r="Z5" s="40"/>
      <c r="AA5" s="41"/>
      <c r="AB5" s="39" t="s">
        <v>29</v>
      </c>
      <c r="AC5" s="40"/>
      <c r="AD5" s="41"/>
      <c r="AE5" s="39" t="s">
        <v>23</v>
      </c>
      <c r="AF5" s="40"/>
      <c r="AG5" s="41"/>
      <c r="AH5" s="39" t="s">
        <v>28</v>
      </c>
      <c r="AI5" s="40"/>
      <c r="AJ5" s="41"/>
      <c r="AK5" s="39" t="s">
        <v>21</v>
      </c>
      <c r="AL5" s="40"/>
      <c r="AM5" s="41"/>
    </row>
    <row r="6" spans="2:39" ht="15.75" customHeight="1" thickBot="1" x14ac:dyDescent="0.25">
      <c r="B6" s="46"/>
      <c r="C6" s="19" t="s">
        <v>0</v>
      </c>
      <c r="D6" s="4" t="s">
        <v>15</v>
      </c>
      <c r="E6" s="5" t="s">
        <v>16</v>
      </c>
      <c r="F6" s="6" t="s">
        <v>17</v>
      </c>
      <c r="G6" s="4" t="s">
        <v>15</v>
      </c>
      <c r="H6" s="5" t="s">
        <v>16</v>
      </c>
      <c r="I6" s="6" t="s">
        <v>17</v>
      </c>
      <c r="J6" s="4" t="s">
        <v>15</v>
      </c>
      <c r="K6" s="5" t="s">
        <v>16</v>
      </c>
      <c r="L6" s="6" t="s">
        <v>17</v>
      </c>
      <c r="M6" s="4" t="s">
        <v>15</v>
      </c>
      <c r="N6" s="5" t="s">
        <v>16</v>
      </c>
      <c r="O6" s="6" t="s">
        <v>17</v>
      </c>
      <c r="P6" s="4" t="s">
        <v>15</v>
      </c>
      <c r="Q6" s="5" t="s">
        <v>16</v>
      </c>
      <c r="R6" s="6" t="s">
        <v>17</v>
      </c>
      <c r="S6" s="4" t="s">
        <v>15</v>
      </c>
      <c r="T6" s="5" t="s">
        <v>16</v>
      </c>
      <c r="U6" s="6" t="s">
        <v>17</v>
      </c>
      <c r="V6" s="4" t="s">
        <v>15</v>
      </c>
      <c r="W6" s="5" t="s">
        <v>16</v>
      </c>
      <c r="X6" s="6" t="s">
        <v>17</v>
      </c>
      <c r="Y6" s="4" t="s">
        <v>15</v>
      </c>
      <c r="Z6" s="5" t="s">
        <v>16</v>
      </c>
      <c r="AA6" s="6" t="s">
        <v>17</v>
      </c>
      <c r="AB6" s="4" t="s">
        <v>15</v>
      </c>
      <c r="AC6" s="5" t="s">
        <v>16</v>
      </c>
      <c r="AD6" s="6" t="s">
        <v>17</v>
      </c>
      <c r="AE6" s="4" t="s">
        <v>15</v>
      </c>
      <c r="AF6" s="5" t="s">
        <v>16</v>
      </c>
      <c r="AG6" s="6" t="s">
        <v>17</v>
      </c>
      <c r="AH6" s="4" t="s">
        <v>15</v>
      </c>
      <c r="AI6" s="5" t="s">
        <v>16</v>
      </c>
      <c r="AJ6" s="6" t="s">
        <v>17</v>
      </c>
      <c r="AK6" s="4" t="s">
        <v>15</v>
      </c>
      <c r="AL6" s="5" t="s">
        <v>16</v>
      </c>
      <c r="AM6" s="6" t="s">
        <v>17</v>
      </c>
    </row>
    <row r="7" spans="2:39" x14ac:dyDescent="0.2">
      <c r="B7" s="16" t="s">
        <v>2</v>
      </c>
      <c r="C7" s="20">
        <v>418</v>
      </c>
      <c r="D7" s="7">
        <v>85.41</v>
      </c>
      <c r="E7" s="7">
        <v>86.78</v>
      </c>
      <c r="F7" s="8">
        <v>86.094999999999999</v>
      </c>
      <c r="G7" s="7">
        <v>84.22</v>
      </c>
      <c r="H7" s="7">
        <v>84.22</v>
      </c>
      <c r="I7" s="8">
        <v>84.22</v>
      </c>
      <c r="J7" s="7">
        <v>86.84</v>
      </c>
      <c r="K7" s="7">
        <v>91.21</v>
      </c>
      <c r="L7" s="8">
        <v>89.025000000000006</v>
      </c>
      <c r="M7" s="7">
        <v>81.89</v>
      </c>
      <c r="N7" s="7">
        <v>86.19</v>
      </c>
      <c r="O7" s="8">
        <v>84.039999999999992</v>
      </c>
      <c r="P7" s="13">
        <v>94.46</v>
      </c>
      <c r="Q7" s="7">
        <v>95.97</v>
      </c>
      <c r="R7" s="8">
        <f t="shared" ref="R7" si="0">AVERAGE(P7:Q7)</f>
        <v>95.215000000000003</v>
      </c>
      <c r="S7" s="7">
        <v>80.81</v>
      </c>
      <c r="T7" s="7">
        <v>87.41</v>
      </c>
      <c r="U7" s="8">
        <v>84.11</v>
      </c>
      <c r="V7" s="7">
        <v>80.2</v>
      </c>
      <c r="W7" s="7">
        <v>83.96</v>
      </c>
      <c r="X7" s="8">
        <v>82.08</v>
      </c>
      <c r="Y7" s="7">
        <v>88.37</v>
      </c>
      <c r="Z7" s="7">
        <v>89.41</v>
      </c>
      <c r="AA7" s="8">
        <v>88.89</v>
      </c>
      <c r="AB7" s="13">
        <v>79.33</v>
      </c>
      <c r="AC7" s="7">
        <v>79.33</v>
      </c>
      <c r="AD7" s="8">
        <v>79.33</v>
      </c>
      <c r="AE7" s="7">
        <v>85.17</v>
      </c>
      <c r="AF7" s="7">
        <v>86.2</v>
      </c>
      <c r="AG7" s="8">
        <v>85.685000000000002</v>
      </c>
      <c r="AH7" s="7">
        <v>83.28</v>
      </c>
      <c r="AI7" s="7">
        <v>83.28</v>
      </c>
      <c r="AJ7" s="8">
        <v>83.28</v>
      </c>
      <c r="AK7" s="7">
        <v>87.31</v>
      </c>
      <c r="AL7" s="7">
        <v>88.07</v>
      </c>
      <c r="AM7" s="8">
        <v>87.69</v>
      </c>
    </row>
    <row r="8" spans="2:39" x14ac:dyDescent="0.2">
      <c r="B8" s="17" t="s">
        <v>3</v>
      </c>
      <c r="C8" s="21">
        <v>461</v>
      </c>
      <c r="D8" s="7">
        <v>86.27</v>
      </c>
      <c r="E8" s="7">
        <v>87.67</v>
      </c>
      <c r="F8" s="8">
        <v>86.97</v>
      </c>
      <c r="G8" s="7">
        <v>85.71</v>
      </c>
      <c r="H8" s="7">
        <v>85.71</v>
      </c>
      <c r="I8" s="8">
        <v>85.71</v>
      </c>
      <c r="J8" s="7">
        <v>89.3</v>
      </c>
      <c r="K8" s="7">
        <v>91.72</v>
      </c>
      <c r="L8" s="8">
        <v>90.509999999999991</v>
      </c>
      <c r="M8" s="7">
        <v>83.9</v>
      </c>
      <c r="N8" s="7">
        <v>87.63</v>
      </c>
      <c r="O8" s="8">
        <v>85.765000000000001</v>
      </c>
      <c r="P8" s="13">
        <v>93.19</v>
      </c>
      <c r="Q8" s="7">
        <v>94.74</v>
      </c>
      <c r="R8" s="8">
        <f t="shared" ref="R8:R17" si="1">AVERAGE(P8:Q8)</f>
        <v>93.965000000000003</v>
      </c>
      <c r="S8" s="7">
        <v>81.650000000000006</v>
      </c>
      <c r="T8" s="7">
        <v>87.73</v>
      </c>
      <c r="U8" s="8">
        <v>84.69</v>
      </c>
      <c r="V8" s="7">
        <v>84.52</v>
      </c>
      <c r="W8" s="7">
        <v>84.52</v>
      </c>
      <c r="X8" s="8">
        <v>84.52</v>
      </c>
      <c r="Y8" s="7">
        <v>89.26</v>
      </c>
      <c r="Z8" s="7">
        <v>90.49</v>
      </c>
      <c r="AA8" s="8">
        <v>89.875</v>
      </c>
      <c r="AB8" s="13">
        <v>82.65</v>
      </c>
      <c r="AC8" s="7">
        <v>82.65</v>
      </c>
      <c r="AD8" s="8">
        <v>82.65</v>
      </c>
      <c r="AE8" s="7">
        <v>87.07</v>
      </c>
      <c r="AF8" s="7">
        <v>87.15</v>
      </c>
      <c r="AG8" s="8">
        <v>87.11</v>
      </c>
      <c r="AH8" s="7">
        <v>84.12</v>
      </c>
      <c r="AI8" s="7">
        <v>84.12</v>
      </c>
      <c r="AJ8" s="8">
        <v>84.12</v>
      </c>
      <c r="AK8" s="7">
        <v>89.83</v>
      </c>
      <c r="AL8" s="7">
        <v>89.83</v>
      </c>
      <c r="AM8" s="8">
        <v>89.83</v>
      </c>
    </row>
    <row r="9" spans="2:39" x14ac:dyDescent="0.2">
      <c r="B9" s="17" t="s">
        <v>4</v>
      </c>
      <c r="C9" s="21">
        <v>457</v>
      </c>
      <c r="D9" s="9">
        <v>85.41</v>
      </c>
      <c r="E9" s="9">
        <v>86.78</v>
      </c>
      <c r="F9" s="8">
        <v>86.094999999999999</v>
      </c>
      <c r="G9" s="7">
        <v>83.81</v>
      </c>
      <c r="H9" s="7">
        <v>83.81</v>
      </c>
      <c r="I9" s="8">
        <v>83.81</v>
      </c>
      <c r="J9" s="7">
        <v>87.88</v>
      </c>
      <c r="K9" s="7">
        <v>91.92</v>
      </c>
      <c r="L9" s="8">
        <v>89.9</v>
      </c>
      <c r="M9" s="9">
        <v>82.16</v>
      </c>
      <c r="N9" s="7">
        <v>86.3</v>
      </c>
      <c r="O9" s="8">
        <v>84.22999999999999</v>
      </c>
      <c r="P9" s="13">
        <v>94.52</v>
      </c>
      <c r="Q9" s="7">
        <v>95.95</v>
      </c>
      <c r="R9" s="8">
        <f t="shared" si="1"/>
        <v>95.234999999999999</v>
      </c>
      <c r="S9" s="9">
        <v>81.47</v>
      </c>
      <c r="T9" s="9">
        <v>87.65</v>
      </c>
      <c r="U9" s="8">
        <v>84.56</v>
      </c>
      <c r="V9" s="9">
        <v>80.459999999999994</v>
      </c>
      <c r="W9" s="7">
        <v>84.15</v>
      </c>
      <c r="X9" s="8">
        <v>82.305000000000007</v>
      </c>
      <c r="Y9" s="7">
        <v>88.33</v>
      </c>
      <c r="Z9" s="7">
        <v>89.52</v>
      </c>
      <c r="AA9" s="8">
        <v>88.924999999999997</v>
      </c>
      <c r="AB9" s="13">
        <v>79.290000000000006</v>
      </c>
      <c r="AC9" s="7">
        <v>79.290000000000006</v>
      </c>
      <c r="AD9" s="8">
        <v>79.290000000000006</v>
      </c>
      <c r="AE9" s="7">
        <v>85.07</v>
      </c>
      <c r="AF9" s="7">
        <v>85.82</v>
      </c>
      <c r="AG9" s="8">
        <v>85.444999999999993</v>
      </c>
      <c r="AH9" s="7">
        <v>80.349999999999994</v>
      </c>
      <c r="AI9" s="7">
        <v>80.349999999999994</v>
      </c>
      <c r="AJ9" s="8">
        <v>80.349999999999994</v>
      </c>
      <c r="AK9" s="7">
        <v>85.75</v>
      </c>
      <c r="AL9" s="7">
        <v>87.42</v>
      </c>
      <c r="AM9" s="8">
        <v>86.585000000000008</v>
      </c>
    </row>
    <row r="10" spans="2:39" x14ac:dyDescent="0.2">
      <c r="B10" s="17" t="s">
        <v>5</v>
      </c>
      <c r="C10" s="21">
        <v>445</v>
      </c>
      <c r="D10" s="7">
        <v>85.41</v>
      </c>
      <c r="E10" s="7">
        <v>86.78</v>
      </c>
      <c r="F10" s="8">
        <v>86.094999999999999</v>
      </c>
      <c r="G10" s="9">
        <v>83.57</v>
      </c>
      <c r="H10" s="9">
        <v>83.57</v>
      </c>
      <c r="I10" s="8">
        <v>83.57</v>
      </c>
      <c r="J10" s="7">
        <v>87.88</v>
      </c>
      <c r="K10" s="7">
        <v>91.92</v>
      </c>
      <c r="L10" s="8">
        <v>89.9</v>
      </c>
      <c r="M10" s="9">
        <v>82.16</v>
      </c>
      <c r="N10" s="9">
        <v>86.3</v>
      </c>
      <c r="O10" s="8">
        <v>84.22999999999999</v>
      </c>
      <c r="P10" s="13">
        <v>94.52</v>
      </c>
      <c r="Q10" s="7">
        <v>95.95</v>
      </c>
      <c r="R10" s="8">
        <f t="shared" si="1"/>
        <v>95.234999999999999</v>
      </c>
      <c r="S10" s="9">
        <v>81.47</v>
      </c>
      <c r="T10" s="9">
        <v>87.65</v>
      </c>
      <c r="U10" s="8">
        <v>84.56</v>
      </c>
      <c r="V10" s="9">
        <v>80.459999999999994</v>
      </c>
      <c r="W10" s="9">
        <v>84.15</v>
      </c>
      <c r="X10" s="8">
        <v>82.305000000000007</v>
      </c>
      <c r="Y10" s="7">
        <v>88.33</v>
      </c>
      <c r="Z10" s="7">
        <v>89.52</v>
      </c>
      <c r="AA10" s="8">
        <v>88.924999999999997</v>
      </c>
      <c r="AB10" s="13">
        <v>78.91</v>
      </c>
      <c r="AC10" s="7">
        <v>78.91</v>
      </c>
      <c r="AD10" s="8">
        <v>78.91</v>
      </c>
      <c r="AE10" s="7">
        <v>85.07</v>
      </c>
      <c r="AF10" s="7">
        <v>85.82</v>
      </c>
      <c r="AG10" s="8">
        <v>85.444999999999993</v>
      </c>
      <c r="AH10" s="7">
        <v>80.27</v>
      </c>
      <c r="AI10" s="7">
        <v>80.27</v>
      </c>
      <c r="AJ10" s="8">
        <v>80.27</v>
      </c>
      <c r="AK10" s="7">
        <v>86.61</v>
      </c>
      <c r="AL10" s="7">
        <v>86.95</v>
      </c>
      <c r="AM10" s="8">
        <v>86.78</v>
      </c>
    </row>
    <row r="11" spans="2:39" x14ac:dyDescent="0.2">
      <c r="B11" s="17" t="s">
        <v>6</v>
      </c>
      <c r="C11" s="21">
        <v>434</v>
      </c>
      <c r="D11" s="7">
        <v>85.84</v>
      </c>
      <c r="E11" s="7">
        <v>87.22</v>
      </c>
      <c r="F11" s="8">
        <v>86.53</v>
      </c>
      <c r="G11" s="9">
        <v>84.29</v>
      </c>
      <c r="H11" s="9">
        <v>84.29</v>
      </c>
      <c r="I11" s="8">
        <v>84.29</v>
      </c>
      <c r="J11" s="9">
        <v>88.24</v>
      </c>
      <c r="K11" s="7">
        <v>92.4</v>
      </c>
      <c r="L11" s="8">
        <v>90.32</v>
      </c>
      <c r="M11" s="9">
        <v>82.16</v>
      </c>
      <c r="N11" s="7">
        <v>86.3</v>
      </c>
      <c r="O11" s="8">
        <v>84.22999999999999</v>
      </c>
      <c r="P11" s="14">
        <v>93.81</v>
      </c>
      <c r="Q11" s="9">
        <v>95.24</v>
      </c>
      <c r="R11" s="8">
        <f t="shared" si="1"/>
        <v>94.525000000000006</v>
      </c>
      <c r="S11" s="9">
        <v>81.709999999999994</v>
      </c>
      <c r="T11" s="9">
        <v>87.89</v>
      </c>
      <c r="U11" s="8">
        <v>84.8</v>
      </c>
      <c r="V11" s="9">
        <v>80.459999999999994</v>
      </c>
      <c r="W11" s="9">
        <v>84.15</v>
      </c>
      <c r="X11" s="8">
        <v>82.305000000000007</v>
      </c>
      <c r="Y11" s="9">
        <v>88.81</v>
      </c>
      <c r="Z11" s="7">
        <v>90</v>
      </c>
      <c r="AA11" s="8">
        <v>89.405000000000001</v>
      </c>
      <c r="AB11" s="13">
        <v>79.5</v>
      </c>
      <c r="AC11" s="7">
        <v>79.5</v>
      </c>
      <c r="AD11" s="8">
        <v>79.5</v>
      </c>
      <c r="AE11" s="9">
        <v>85.57</v>
      </c>
      <c r="AF11" s="9">
        <v>86.32</v>
      </c>
      <c r="AG11" s="8">
        <v>85.944999999999993</v>
      </c>
      <c r="AH11" s="7">
        <v>81.06</v>
      </c>
      <c r="AI11" s="7">
        <v>81.06</v>
      </c>
      <c r="AJ11" s="8">
        <v>81.06</v>
      </c>
      <c r="AK11" s="9">
        <v>87.27</v>
      </c>
      <c r="AL11" s="9">
        <v>87.47</v>
      </c>
      <c r="AM11" s="8">
        <v>87.37</v>
      </c>
    </row>
    <row r="12" spans="2:39" x14ac:dyDescent="0.2">
      <c r="B12" s="17" t="s">
        <v>7</v>
      </c>
      <c r="C12" s="21">
        <v>425</v>
      </c>
      <c r="D12" s="7">
        <v>85.84</v>
      </c>
      <c r="E12" s="7">
        <v>87.22</v>
      </c>
      <c r="F12" s="8">
        <v>86.53</v>
      </c>
      <c r="G12" s="7">
        <v>84.29</v>
      </c>
      <c r="H12" s="7">
        <v>84.29</v>
      </c>
      <c r="I12" s="8">
        <v>84.29</v>
      </c>
      <c r="J12" s="7">
        <v>88.24</v>
      </c>
      <c r="K12" s="7">
        <v>92.4</v>
      </c>
      <c r="L12" s="8">
        <v>90.32</v>
      </c>
      <c r="M12" s="7">
        <v>82.16</v>
      </c>
      <c r="N12" s="7">
        <v>86.3</v>
      </c>
      <c r="O12" s="8">
        <v>84.22999999999999</v>
      </c>
      <c r="P12" s="13">
        <v>94.05</v>
      </c>
      <c r="Q12" s="7">
        <v>95.48</v>
      </c>
      <c r="R12" s="8">
        <f t="shared" si="1"/>
        <v>94.765000000000001</v>
      </c>
      <c r="S12" s="7">
        <v>81.709999999999994</v>
      </c>
      <c r="T12" s="7">
        <v>87.89</v>
      </c>
      <c r="U12" s="8">
        <v>84.8</v>
      </c>
      <c r="V12" s="7">
        <v>80.459999999999994</v>
      </c>
      <c r="W12" s="7">
        <v>84.15</v>
      </c>
      <c r="X12" s="8">
        <v>82.305000000000007</v>
      </c>
      <c r="Y12" s="7">
        <v>88.81</v>
      </c>
      <c r="Z12" s="7">
        <v>90</v>
      </c>
      <c r="AA12" s="8">
        <v>89.405000000000001</v>
      </c>
      <c r="AB12" s="13">
        <v>79.819999999999993</v>
      </c>
      <c r="AC12" s="7">
        <v>79.819999999999993</v>
      </c>
      <c r="AD12" s="8">
        <v>79.819999999999993</v>
      </c>
      <c r="AE12" s="7">
        <v>85.57</v>
      </c>
      <c r="AF12" s="7">
        <v>86.32</v>
      </c>
      <c r="AG12" s="8">
        <v>85.944999999999993</v>
      </c>
      <c r="AH12" s="7">
        <v>80.930000000000007</v>
      </c>
      <c r="AI12" s="7">
        <v>80.930000000000007</v>
      </c>
      <c r="AJ12" s="8">
        <v>80.930000000000007</v>
      </c>
      <c r="AK12" s="7">
        <v>87.27</v>
      </c>
      <c r="AL12" s="7">
        <v>87.47</v>
      </c>
      <c r="AM12" s="8">
        <v>87.37</v>
      </c>
    </row>
    <row r="13" spans="2:39" x14ac:dyDescent="0.2">
      <c r="B13" s="17" t="s">
        <v>8</v>
      </c>
      <c r="C13" s="21">
        <v>442</v>
      </c>
      <c r="D13" s="7">
        <v>85.41</v>
      </c>
      <c r="E13" s="7">
        <v>86.78</v>
      </c>
      <c r="F13" s="8">
        <v>86.094999999999999</v>
      </c>
      <c r="G13" s="9">
        <v>84.05</v>
      </c>
      <c r="H13" s="9">
        <v>84.05</v>
      </c>
      <c r="I13" s="8">
        <v>84.05</v>
      </c>
      <c r="J13" s="7">
        <v>88.24</v>
      </c>
      <c r="K13" s="7">
        <v>92.16</v>
      </c>
      <c r="L13" s="8">
        <v>90.199999999999989</v>
      </c>
      <c r="M13" s="7">
        <v>82.41</v>
      </c>
      <c r="N13" s="7">
        <v>86.54</v>
      </c>
      <c r="O13" s="8">
        <v>84.474999999999994</v>
      </c>
      <c r="P13" s="13">
        <v>94.29</v>
      </c>
      <c r="Q13" s="7">
        <v>95.71</v>
      </c>
      <c r="R13" s="8">
        <f t="shared" si="1"/>
        <v>95</v>
      </c>
      <c r="S13" s="7">
        <v>81.47</v>
      </c>
      <c r="T13" s="7">
        <v>87.65</v>
      </c>
      <c r="U13" s="8">
        <v>84.56</v>
      </c>
      <c r="V13" s="9">
        <v>80.72</v>
      </c>
      <c r="W13" s="7">
        <v>84.39</v>
      </c>
      <c r="X13" s="8">
        <v>82.555000000000007</v>
      </c>
      <c r="Y13" s="7">
        <v>88.57</v>
      </c>
      <c r="Z13" s="7">
        <v>89.76</v>
      </c>
      <c r="AA13" s="8">
        <v>89.164999999999992</v>
      </c>
      <c r="AB13" s="13">
        <v>79.739999999999995</v>
      </c>
      <c r="AC13" s="7">
        <v>79.739999999999995</v>
      </c>
      <c r="AD13" s="8">
        <v>79.739999999999995</v>
      </c>
      <c r="AE13" s="7">
        <v>85.32</v>
      </c>
      <c r="AF13" s="7">
        <v>86.07</v>
      </c>
      <c r="AG13" s="8">
        <v>85.694999999999993</v>
      </c>
      <c r="AH13" s="7">
        <v>80.61</v>
      </c>
      <c r="AI13" s="7">
        <v>80.61</v>
      </c>
      <c r="AJ13" s="8">
        <v>80.61</v>
      </c>
      <c r="AK13" s="7">
        <v>87.05</v>
      </c>
      <c r="AL13" s="7">
        <v>87.45</v>
      </c>
      <c r="AM13" s="8">
        <v>87.25</v>
      </c>
    </row>
    <row r="14" spans="2:39" x14ac:dyDescent="0.2">
      <c r="B14" s="17" t="s">
        <v>9</v>
      </c>
      <c r="C14" s="21">
        <v>326</v>
      </c>
      <c r="D14" s="7">
        <v>86.27</v>
      </c>
      <c r="E14" s="7">
        <v>87.67</v>
      </c>
      <c r="F14" s="8">
        <v>86.97</v>
      </c>
      <c r="G14" s="7">
        <v>85.71</v>
      </c>
      <c r="H14" s="7">
        <v>85.71</v>
      </c>
      <c r="I14" s="8">
        <v>85.71</v>
      </c>
      <c r="J14" s="7">
        <v>89.3</v>
      </c>
      <c r="K14" s="7">
        <v>91.72</v>
      </c>
      <c r="L14" s="8">
        <v>90.509999999999991</v>
      </c>
      <c r="M14" s="7">
        <v>83.9</v>
      </c>
      <c r="N14" s="7">
        <v>87.63</v>
      </c>
      <c r="O14" s="8">
        <v>85.765000000000001</v>
      </c>
      <c r="P14" s="13">
        <v>93.19</v>
      </c>
      <c r="Q14" s="7">
        <v>94.74</v>
      </c>
      <c r="R14" s="8">
        <f t="shared" si="1"/>
        <v>93.965000000000003</v>
      </c>
      <c r="S14" s="7">
        <v>81.650000000000006</v>
      </c>
      <c r="T14" s="7">
        <v>87.73</v>
      </c>
      <c r="U14" s="8">
        <v>84.69</v>
      </c>
      <c r="V14" s="7">
        <v>84.52</v>
      </c>
      <c r="W14" s="7">
        <v>84.52</v>
      </c>
      <c r="X14" s="8">
        <v>84.52</v>
      </c>
      <c r="Y14" s="7">
        <v>89.26</v>
      </c>
      <c r="Z14" s="7">
        <v>90.49</v>
      </c>
      <c r="AA14" s="8">
        <v>89.875</v>
      </c>
      <c r="AB14" s="13">
        <v>82.65</v>
      </c>
      <c r="AC14" s="7">
        <v>82.65</v>
      </c>
      <c r="AD14" s="8">
        <v>82.65</v>
      </c>
      <c r="AE14" s="7">
        <v>87.07</v>
      </c>
      <c r="AF14" s="7">
        <v>87.15</v>
      </c>
      <c r="AG14" s="8">
        <v>87.11</v>
      </c>
      <c r="AH14" s="7">
        <v>84.12</v>
      </c>
      <c r="AI14" s="7">
        <v>84.12</v>
      </c>
      <c r="AJ14" s="8">
        <v>84.12</v>
      </c>
      <c r="AK14" s="7">
        <v>89.83</v>
      </c>
      <c r="AL14" s="7">
        <v>89.83</v>
      </c>
      <c r="AM14" s="8">
        <v>89.83</v>
      </c>
    </row>
    <row r="15" spans="2:39" x14ac:dyDescent="0.2">
      <c r="B15" s="17" t="s">
        <v>10</v>
      </c>
      <c r="C15" s="21">
        <v>468</v>
      </c>
      <c r="D15" s="7">
        <v>85.41</v>
      </c>
      <c r="E15" s="7">
        <v>86.78</v>
      </c>
      <c r="F15" s="8">
        <v>86.094999999999999</v>
      </c>
      <c r="G15" s="7">
        <v>83.64</v>
      </c>
      <c r="H15" s="7">
        <v>83.64</v>
      </c>
      <c r="I15" s="8">
        <v>83.64</v>
      </c>
      <c r="J15" s="7">
        <v>86.87</v>
      </c>
      <c r="K15" s="7">
        <v>91.45</v>
      </c>
      <c r="L15" s="8">
        <v>89.16</v>
      </c>
      <c r="M15" s="9">
        <v>81.66</v>
      </c>
      <c r="N15" s="9">
        <v>85.82</v>
      </c>
      <c r="O15" s="8">
        <v>83.74</v>
      </c>
      <c r="P15" s="13">
        <v>94.05</v>
      </c>
      <c r="Q15" s="7">
        <v>95.48</v>
      </c>
      <c r="R15" s="8">
        <f t="shared" si="1"/>
        <v>94.765000000000001</v>
      </c>
      <c r="S15" s="7">
        <v>81.239999999999995</v>
      </c>
      <c r="T15" s="7">
        <v>87.17</v>
      </c>
      <c r="U15" s="8">
        <v>84.204999999999998</v>
      </c>
      <c r="V15" s="7">
        <v>80.209999999999994</v>
      </c>
      <c r="W15" s="7">
        <v>83.66</v>
      </c>
      <c r="X15" s="8">
        <v>81.935000000000002</v>
      </c>
      <c r="Y15" s="7">
        <v>88.1</v>
      </c>
      <c r="Z15" s="7">
        <v>89.29</v>
      </c>
      <c r="AA15" s="8">
        <v>88.694999999999993</v>
      </c>
      <c r="AB15" s="13">
        <v>79.040000000000006</v>
      </c>
      <c r="AC15" s="7">
        <v>79.040000000000006</v>
      </c>
      <c r="AD15" s="8">
        <v>79.040000000000006</v>
      </c>
      <c r="AE15" s="7">
        <v>85.17</v>
      </c>
      <c r="AF15" s="7">
        <v>85.32</v>
      </c>
      <c r="AG15" s="8">
        <v>85.245000000000005</v>
      </c>
      <c r="AH15" s="7">
        <v>80.61</v>
      </c>
      <c r="AI15" s="7">
        <v>80.61</v>
      </c>
      <c r="AJ15" s="8">
        <v>80.61</v>
      </c>
      <c r="AK15" s="7">
        <v>86.8</v>
      </c>
      <c r="AL15" s="7">
        <v>87.42</v>
      </c>
      <c r="AM15" s="8">
        <v>87.11</v>
      </c>
    </row>
    <row r="16" spans="2:39" x14ac:dyDescent="0.2">
      <c r="B16" s="17" t="s">
        <v>11</v>
      </c>
      <c r="C16" s="21">
        <v>462</v>
      </c>
      <c r="D16" s="9">
        <v>85.41</v>
      </c>
      <c r="E16" s="9">
        <v>86.78</v>
      </c>
      <c r="F16" s="8">
        <v>86.094999999999999</v>
      </c>
      <c r="G16" s="7">
        <v>83.41</v>
      </c>
      <c r="H16" s="7">
        <v>83.41</v>
      </c>
      <c r="I16" s="8">
        <v>83.41</v>
      </c>
      <c r="J16" s="9">
        <v>77.63</v>
      </c>
      <c r="K16" s="9">
        <v>91.45</v>
      </c>
      <c r="L16" s="8">
        <v>84.539999999999992</v>
      </c>
      <c r="M16" s="7">
        <v>81.66</v>
      </c>
      <c r="N16" s="7">
        <v>85.82</v>
      </c>
      <c r="O16" s="8">
        <v>83.74</v>
      </c>
      <c r="P16" s="13">
        <v>94.05</v>
      </c>
      <c r="Q16" s="7">
        <v>95.48</v>
      </c>
      <c r="R16" s="8">
        <f t="shared" si="1"/>
        <v>94.765000000000001</v>
      </c>
      <c r="S16" s="9">
        <v>81.239999999999995</v>
      </c>
      <c r="T16" s="9">
        <v>87.17</v>
      </c>
      <c r="U16" s="8">
        <v>84.204999999999998</v>
      </c>
      <c r="V16" s="7">
        <v>80.209999999999994</v>
      </c>
      <c r="W16" s="7">
        <v>83.66</v>
      </c>
      <c r="X16" s="8">
        <v>81.935000000000002</v>
      </c>
      <c r="Y16" s="7">
        <v>88.1</v>
      </c>
      <c r="Z16" s="7">
        <v>89.29</v>
      </c>
      <c r="AA16" s="8">
        <v>88.694999999999993</v>
      </c>
      <c r="AB16" s="13">
        <v>79.44</v>
      </c>
      <c r="AC16" s="7">
        <v>79.44</v>
      </c>
      <c r="AD16" s="8">
        <v>79.44</v>
      </c>
      <c r="AE16" s="7">
        <v>85.17</v>
      </c>
      <c r="AF16" s="7">
        <v>85.57</v>
      </c>
      <c r="AG16" s="8">
        <v>85.37</v>
      </c>
      <c r="AH16" s="7">
        <v>80.510000000000005</v>
      </c>
      <c r="AI16" s="7">
        <v>80.510000000000005</v>
      </c>
      <c r="AJ16" s="8">
        <v>80.510000000000005</v>
      </c>
      <c r="AK16" s="9">
        <v>86.58</v>
      </c>
      <c r="AL16" s="9">
        <v>87.26</v>
      </c>
      <c r="AM16" s="8">
        <v>86.92</v>
      </c>
    </row>
    <row r="17" spans="2:39" ht="12.75" thickBot="1" x14ac:dyDescent="0.25">
      <c r="B17" s="18" t="s">
        <v>12</v>
      </c>
      <c r="C17" s="22">
        <v>456</v>
      </c>
      <c r="D17" s="9">
        <v>85.41</v>
      </c>
      <c r="E17" s="9">
        <v>86.78</v>
      </c>
      <c r="F17" s="8">
        <v>86.094999999999999</v>
      </c>
      <c r="G17" s="9">
        <v>83.41</v>
      </c>
      <c r="H17" s="9">
        <v>83.41</v>
      </c>
      <c r="I17" s="8">
        <v>83.41</v>
      </c>
      <c r="J17" s="9">
        <v>77.63</v>
      </c>
      <c r="K17" s="9">
        <v>91.45</v>
      </c>
      <c r="L17" s="8">
        <v>84.539999999999992</v>
      </c>
      <c r="M17" s="9">
        <v>81.66</v>
      </c>
      <c r="N17" s="9">
        <v>85.82</v>
      </c>
      <c r="O17" s="8">
        <v>83.74</v>
      </c>
      <c r="P17" s="14">
        <v>94.05</v>
      </c>
      <c r="Q17" s="9">
        <v>95.48</v>
      </c>
      <c r="R17" s="8">
        <f t="shared" si="1"/>
        <v>94.765000000000001</v>
      </c>
      <c r="S17" s="9">
        <v>81.239999999999995</v>
      </c>
      <c r="T17" s="9">
        <v>87.17</v>
      </c>
      <c r="U17" s="8">
        <v>84.204999999999998</v>
      </c>
      <c r="V17" s="9">
        <v>80.209999999999994</v>
      </c>
      <c r="W17" s="9">
        <v>83.66</v>
      </c>
      <c r="X17" s="8">
        <v>81.935000000000002</v>
      </c>
      <c r="Y17" s="7">
        <v>88.1</v>
      </c>
      <c r="Z17" s="7">
        <v>89.29</v>
      </c>
      <c r="AA17" s="8">
        <v>88.694999999999993</v>
      </c>
      <c r="AB17" s="14">
        <v>79.23</v>
      </c>
      <c r="AC17" s="9">
        <v>79.23</v>
      </c>
      <c r="AD17" s="8">
        <v>79.23</v>
      </c>
      <c r="AE17" s="7">
        <v>85.17</v>
      </c>
      <c r="AF17" s="7">
        <v>85.57</v>
      </c>
      <c r="AG17" s="8">
        <v>85.37</v>
      </c>
      <c r="AH17" s="9">
        <v>80.34</v>
      </c>
      <c r="AI17" s="9">
        <v>80.34</v>
      </c>
      <c r="AJ17" s="8">
        <v>80.34</v>
      </c>
      <c r="AK17" s="9">
        <v>86.58</v>
      </c>
      <c r="AL17" s="9">
        <v>87.23</v>
      </c>
      <c r="AM17" s="8">
        <v>86.905000000000001</v>
      </c>
    </row>
    <row r="18" spans="2:39" ht="15.75" customHeight="1" thickBot="1" x14ac:dyDescent="0.25">
      <c r="B18" s="47" t="s">
        <v>18</v>
      </c>
      <c r="C18" s="48"/>
      <c r="D18" s="23"/>
      <c r="E18" s="24"/>
      <c r="F18" s="25">
        <f>AVERAGE(F7:F17)</f>
        <v>86.333181818181828</v>
      </c>
      <c r="G18" s="23"/>
      <c r="H18" s="24"/>
      <c r="I18" s="25">
        <f>AVERAGE(I7:I17)</f>
        <v>84.191818181818178</v>
      </c>
      <c r="J18" s="23"/>
      <c r="K18" s="24"/>
      <c r="L18" s="25">
        <f>AVERAGE(L7:L17)</f>
        <v>88.99318181818181</v>
      </c>
      <c r="M18" s="23"/>
      <c r="N18" s="24"/>
      <c r="O18" s="25">
        <f>AVERAGE(O7:O17)</f>
        <v>84.380454545454555</v>
      </c>
      <c r="P18" s="23"/>
      <c r="Q18" s="24"/>
      <c r="R18" s="25">
        <f>AVERAGE(R7:R17)</f>
        <v>94.74545454545455</v>
      </c>
      <c r="S18" s="23"/>
      <c r="T18" s="24"/>
      <c r="U18" s="25">
        <f>AVERAGE(U7:U17)</f>
        <v>84.489545454545464</v>
      </c>
      <c r="V18" s="23"/>
      <c r="W18" s="24"/>
      <c r="X18" s="25">
        <f>AVERAGE(X7:X17)</f>
        <v>82.609090909090895</v>
      </c>
      <c r="Y18" s="23"/>
      <c r="Z18" s="24"/>
      <c r="AA18" s="25">
        <f>AVERAGE(AA7:AA17)</f>
        <v>89.140909090909062</v>
      </c>
      <c r="AB18" s="23"/>
      <c r="AC18" s="24"/>
      <c r="AD18" s="25">
        <f>AVERAGE(AD7:AD17)</f>
        <v>79.963636363636354</v>
      </c>
      <c r="AE18" s="23"/>
      <c r="AF18" s="24"/>
      <c r="AG18" s="25">
        <f>AVERAGE(AG7:AG17)</f>
        <v>85.851363636363644</v>
      </c>
      <c r="AH18" s="23"/>
      <c r="AI18" s="24"/>
      <c r="AJ18" s="25">
        <f>AVERAGE(AJ7:AJ17)</f>
        <v>81.472727272727283</v>
      </c>
      <c r="AK18" s="23"/>
      <c r="AL18" s="24"/>
      <c r="AM18" s="25">
        <f>AVERAGE(AM7:AM17)</f>
        <v>87.603636363636369</v>
      </c>
    </row>
    <row r="19" spans="2:39" ht="15.75" customHeight="1" thickBot="1" x14ac:dyDescent="0.25">
      <c r="B19" s="49" t="s">
        <v>13</v>
      </c>
      <c r="C19" s="50"/>
      <c r="D19" s="10"/>
      <c r="E19" s="11"/>
      <c r="F19" s="12">
        <f>STDEV(F7:F17)</f>
        <v>0.35856152001625019</v>
      </c>
      <c r="G19" s="10"/>
      <c r="H19" s="11"/>
      <c r="I19" s="12">
        <f>STDEV(I7:I17)</f>
        <v>0.81910705261056194</v>
      </c>
      <c r="J19" s="10"/>
      <c r="K19" s="11"/>
      <c r="L19" s="12">
        <f>STDEV(L7:L17)</f>
        <v>2.2564111690107294</v>
      </c>
      <c r="M19" s="10"/>
      <c r="N19" s="11"/>
      <c r="O19" s="12">
        <f>STDEV(O7:O17)</f>
        <v>0.72662732726431156</v>
      </c>
      <c r="P19" s="10"/>
      <c r="Q19" s="11"/>
      <c r="R19" s="12">
        <f>STDEV(R7:R17)</f>
        <v>0.45087944367344102</v>
      </c>
      <c r="S19" s="10"/>
      <c r="T19" s="11"/>
      <c r="U19" s="12">
        <f>STDEV(U7:U17)</f>
        <v>0.25980237244350296</v>
      </c>
      <c r="V19" s="10"/>
      <c r="W19" s="11"/>
      <c r="X19" s="12">
        <f>STDEV(X7:X17)</f>
        <v>0.96535438617591907</v>
      </c>
      <c r="Y19" s="10"/>
      <c r="Z19" s="11"/>
      <c r="AA19" s="12">
        <f>STDEV(AA7:AA17)</f>
        <v>0.44390775044945208</v>
      </c>
      <c r="AB19" s="10"/>
      <c r="AC19" s="11"/>
      <c r="AD19" s="12">
        <f>STDEV(AD7:AD17)</f>
        <v>1.3546089673944506</v>
      </c>
      <c r="AE19" s="10"/>
      <c r="AF19" s="11"/>
      <c r="AG19" s="12">
        <f>STDEV(AG7:AG17)</f>
        <v>0.66327630331970544</v>
      </c>
      <c r="AH19" s="10"/>
      <c r="AI19" s="11"/>
      <c r="AJ19" s="12">
        <f>STDEV(AJ7:AJ17)</f>
        <v>1.5541176976605804</v>
      </c>
      <c r="AK19" s="10"/>
      <c r="AL19" s="11"/>
      <c r="AM19" s="12">
        <f>STDEV(AM7:AM17)</f>
        <v>1.1432499527861133</v>
      </c>
    </row>
    <row r="22" spans="2:39" ht="15" x14ac:dyDescent="0.25">
      <c r="B22" s="26" t="s">
        <v>30</v>
      </c>
      <c r="C22" s="27" t="s">
        <v>31</v>
      </c>
      <c r="D22" s="30"/>
      <c r="E22" s="30"/>
      <c r="F22" s="30"/>
      <c r="G22" s="30"/>
      <c r="H22" s="30"/>
      <c r="I22" s="30"/>
      <c r="K22" s="28"/>
      <c r="L22" s="30"/>
      <c r="M22" s="30"/>
      <c r="N22" s="30"/>
      <c r="O22" s="30"/>
      <c r="S22" s="30"/>
      <c r="T22" s="30"/>
      <c r="U22" s="30"/>
      <c r="V22" s="30"/>
      <c r="W22" s="30"/>
      <c r="X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</row>
    <row r="23" spans="2:39" ht="15" x14ac:dyDescent="0.25">
      <c r="B23" s="26" t="s">
        <v>32</v>
      </c>
      <c r="C23" s="27" t="s">
        <v>41</v>
      </c>
      <c r="D23" s="30"/>
      <c r="E23" s="30"/>
      <c r="F23" s="30"/>
      <c r="G23" s="30"/>
      <c r="H23" s="30"/>
      <c r="I23" s="30"/>
      <c r="K23" s="29"/>
      <c r="L23" s="30"/>
      <c r="M23" s="30"/>
      <c r="N23" s="30"/>
      <c r="O23" s="30"/>
      <c r="S23" s="30"/>
      <c r="T23" s="30"/>
      <c r="U23" s="30"/>
      <c r="V23" s="30"/>
      <c r="W23" s="30"/>
      <c r="X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</row>
    <row r="24" spans="2:39" ht="15" x14ac:dyDescent="0.25">
      <c r="B24" s="26" t="s">
        <v>33</v>
      </c>
      <c r="C24" s="27" t="s">
        <v>42</v>
      </c>
      <c r="D24" s="30"/>
      <c r="E24" s="30"/>
      <c r="F24" s="30"/>
      <c r="G24" s="30"/>
      <c r="H24" s="30"/>
      <c r="I24" s="30"/>
      <c r="K24" s="29"/>
      <c r="L24" s="30"/>
      <c r="M24" s="30"/>
      <c r="N24" s="30"/>
      <c r="O24" s="30"/>
      <c r="S24" s="30"/>
      <c r="T24" s="30"/>
      <c r="U24" s="30"/>
      <c r="V24" s="30"/>
      <c r="W24" s="30"/>
      <c r="X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</row>
    <row r="25" spans="2:39" ht="15" x14ac:dyDescent="0.25">
      <c r="B25" s="26" t="s">
        <v>34</v>
      </c>
      <c r="C25" s="27" t="s">
        <v>43</v>
      </c>
      <c r="D25" s="30"/>
      <c r="E25" s="30"/>
      <c r="F25" s="30"/>
      <c r="G25" s="30"/>
      <c r="H25" s="30"/>
      <c r="I25" s="30"/>
      <c r="K25" s="29"/>
      <c r="L25" s="30"/>
      <c r="M25" s="30"/>
      <c r="N25" s="30"/>
      <c r="O25" s="30"/>
      <c r="S25" s="30"/>
      <c r="T25" s="30"/>
      <c r="U25" s="30"/>
      <c r="V25" s="30"/>
      <c r="W25" s="30"/>
      <c r="X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</row>
    <row r="26" spans="2:39" ht="15" x14ac:dyDescent="0.25">
      <c r="B26" s="26" t="s">
        <v>35</v>
      </c>
      <c r="C26" s="27" t="s">
        <v>44</v>
      </c>
      <c r="D26" s="30"/>
      <c r="E26" s="30"/>
      <c r="F26" s="30"/>
      <c r="G26" s="30"/>
      <c r="H26" s="30"/>
      <c r="I26" s="30"/>
      <c r="K26" s="29"/>
      <c r="L26" s="30"/>
      <c r="M26" s="30"/>
      <c r="N26" s="30"/>
      <c r="O26" s="30"/>
      <c r="S26" s="30"/>
      <c r="T26" s="30"/>
      <c r="U26" s="30"/>
      <c r="V26" s="30"/>
      <c r="W26" s="30"/>
      <c r="X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</row>
    <row r="27" spans="2:39" ht="15" x14ac:dyDescent="0.25">
      <c r="B27" s="26" t="s">
        <v>36</v>
      </c>
      <c r="C27" s="27" t="s">
        <v>45</v>
      </c>
      <c r="D27" s="30"/>
      <c r="E27" s="30"/>
      <c r="F27" s="30"/>
      <c r="G27" s="30"/>
      <c r="H27" s="30"/>
      <c r="I27" s="30"/>
      <c r="K27" s="29"/>
      <c r="L27" s="30"/>
      <c r="M27" s="30"/>
      <c r="N27" s="30"/>
      <c r="O27" s="30"/>
      <c r="S27" s="30"/>
      <c r="T27" s="30"/>
      <c r="U27" s="30"/>
      <c r="V27" s="30"/>
      <c r="W27" s="30"/>
      <c r="X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</row>
    <row r="28" spans="2:39" ht="15" x14ac:dyDescent="0.25">
      <c r="B28" s="26" t="s">
        <v>37</v>
      </c>
      <c r="C28" s="27" t="s">
        <v>46</v>
      </c>
      <c r="D28" s="30"/>
      <c r="E28" s="30"/>
      <c r="F28" s="30"/>
      <c r="G28" s="30"/>
      <c r="H28" s="30"/>
      <c r="I28" s="30"/>
      <c r="K28" s="29"/>
      <c r="L28" s="30"/>
      <c r="M28" s="30"/>
      <c r="N28" s="30"/>
      <c r="O28" s="30"/>
      <c r="S28" s="30"/>
      <c r="T28" s="30"/>
      <c r="U28" s="30"/>
      <c r="V28" s="30"/>
      <c r="W28" s="30"/>
      <c r="X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</row>
    <row r="29" spans="2:39" ht="15" x14ac:dyDescent="0.25">
      <c r="B29" s="26" t="s">
        <v>38</v>
      </c>
      <c r="C29" s="27" t="s">
        <v>47</v>
      </c>
      <c r="D29" s="30"/>
      <c r="E29" s="30"/>
      <c r="F29" s="30"/>
      <c r="G29" s="30"/>
      <c r="H29" s="30"/>
      <c r="I29" s="30"/>
      <c r="K29" s="29"/>
      <c r="L29" s="30"/>
      <c r="M29" s="30"/>
      <c r="N29" s="30"/>
      <c r="O29" s="30"/>
      <c r="S29" s="30"/>
      <c r="T29" s="30"/>
      <c r="U29" s="30"/>
      <c r="V29" s="30"/>
      <c r="W29" s="30"/>
      <c r="X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</row>
    <row r="30" spans="2:39" ht="15" x14ac:dyDescent="0.25">
      <c r="B30" s="26" t="s">
        <v>39</v>
      </c>
      <c r="C30" s="1" t="s">
        <v>49</v>
      </c>
      <c r="D30" s="30"/>
      <c r="E30" s="30"/>
      <c r="F30" s="30"/>
      <c r="G30" s="30"/>
      <c r="H30" s="30"/>
      <c r="I30" s="30"/>
      <c r="K30" s="29"/>
      <c r="L30" s="30"/>
      <c r="M30" s="30"/>
      <c r="N30" s="30"/>
      <c r="O30" s="30"/>
      <c r="S30" s="30"/>
      <c r="T30" s="30"/>
      <c r="U30" s="30"/>
      <c r="V30" s="30"/>
      <c r="W30" s="30"/>
      <c r="X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</row>
    <row r="31" spans="2:39" ht="15" x14ac:dyDescent="0.25">
      <c r="B31" s="26" t="s">
        <v>40</v>
      </c>
      <c r="C31" s="1" t="s">
        <v>48</v>
      </c>
      <c r="D31" s="30"/>
      <c r="E31" s="30"/>
      <c r="F31" s="30"/>
      <c r="G31" s="30"/>
      <c r="H31" s="30"/>
      <c r="I31" s="30"/>
      <c r="K31" s="29"/>
      <c r="L31" s="30"/>
      <c r="M31" s="30"/>
      <c r="N31" s="30"/>
      <c r="O31" s="30"/>
      <c r="S31" s="30"/>
      <c r="T31" s="30"/>
      <c r="U31" s="30"/>
      <c r="V31" s="30"/>
      <c r="W31" s="30"/>
      <c r="X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</row>
  </sheetData>
  <mergeCells count="25">
    <mergeCell ref="B18:C18"/>
    <mergeCell ref="B19:C19"/>
    <mergeCell ref="AK5:AM5"/>
    <mergeCell ref="Y5:AA5"/>
    <mergeCell ref="J5:L5"/>
    <mergeCell ref="AK4:AM4"/>
    <mergeCell ref="B2:AM2"/>
    <mergeCell ref="P5:R5"/>
    <mergeCell ref="AB5:AD5"/>
    <mergeCell ref="AH5:AJ5"/>
    <mergeCell ref="V5:X5"/>
    <mergeCell ref="G5:I5"/>
    <mergeCell ref="M5:O5"/>
    <mergeCell ref="S5:U5"/>
    <mergeCell ref="AE5:AG5"/>
    <mergeCell ref="D5:F5"/>
    <mergeCell ref="B5:B6"/>
    <mergeCell ref="P4:R4"/>
    <mergeCell ref="D4:I4"/>
    <mergeCell ref="J4:O4"/>
    <mergeCell ref="B4:C4"/>
    <mergeCell ref="S4:U4"/>
    <mergeCell ref="V4:X4"/>
    <mergeCell ref="Y4:AA4"/>
    <mergeCell ref="AB4:AJ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2" fitToHeight="0" orientation="landscape" horizontalDpi="1200" verticalDpi="1200" r:id="rId1"/>
  <headerFooter>
    <oddHeader>&amp;A</oddHeader>
  </headerFooter>
  <ignoredErrors>
    <ignoredError sqref="R7:R1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Pereira</dc:creator>
  <cp:lastModifiedBy>Carla Pereira</cp:lastModifiedBy>
  <cp:lastPrinted>2015-04-13T23:19:45Z</cp:lastPrinted>
  <dcterms:created xsi:type="dcterms:W3CDTF">2015-04-13T20:41:44Z</dcterms:created>
  <dcterms:modified xsi:type="dcterms:W3CDTF">2015-08-04T09:13:29Z</dcterms:modified>
</cp:coreProperties>
</file>