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yakawaken/Desktop/MolBrain_CORT_Revise_081324/"/>
    </mc:Choice>
  </mc:AlternateContent>
  <xr:revisionPtr revIDLastSave="0" documentId="13_ncr:1_{3AB6A099-71AB-4D4D-8A26-AA1FA66601A6}" xr6:coauthVersionLast="45" xr6:coauthVersionMax="45" xr10:uidLastSave="{00000000-0000-0000-0000-000000000000}"/>
  <bookViews>
    <workbookView xWindow="37980" yWindow="4480" windowWidth="28400" windowHeight="16460" activeTab="7" xr2:uid="{F1746BDE-D207-1148-82F5-0AC4BF692245}"/>
  </bookViews>
  <sheets>
    <sheet name="Table S1" sheetId="3" r:id="rId1"/>
    <sheet name="Table S2" sheetId="14" r:id="rId2"/>
    <sheet name="Table S3" sheetId="13" r:id="rId3"/>
    <sheet name="Table S4" sheetId="2" r:id="rId4"/>
    <sheet name="Table S5" sheetId="8" r:id="rId5"/>
    <sheet name="Table S6" sheetId="9" r:id="rId6"/>
    <sheet name="Table S7" sheetId="12" r:id="rId7"/>
    <sheet name="Table S8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4" l="1"/>
  <c r="C22" i="14"/>
  <c r="D22" i="14"/>
  <c r="E22" i="14"/>
  <c r="F22" i="14"/>
  <c r="B23" i="14"/>
  <c r="C23" i="14"/>
  <c r="C26" i="14" s="1"/>
  <c r="D23" i="14"/>
  <c r="D26" i="14" s="1"/>
  <c r="E23" i="14"/>
  <c r="F23" i="14"/>
  <c r="F26" i="14" s="1"/>
  <c r="F28" i="14"/>
  <c r="B28" i="14"/>
  <c r="E28" i="14"/>
  <c r="D28" i="14"/>
  <c r="C28" i="14"/>
  <c r="F25" i="14"/>
  <c r="B25" i="14"/>
  <c r="B26" i="14"/>
  <c r="E26" i="14"/>
  <c r="E25" i="14"/>
  <c r="D25" i="14"/>
  <c r="C25" i="14"/>
  <c r="F20" i="14"/>
  <c r="B20" i="14"/>
  <c r="E20" i="14"/>
  <c r="D20" i="14"/>
  <c r="C20" i="14"/>
  <c r="F19" i="14"/>
  <c r="B19" i="14"/>
  <c r="E19" i="14"/>
  <c r="D19" i="14"/>
  <c r="C19" i="14"/>
  <c r="BI5" i="11" l="1"/>
  <c r="BI6" i="11"/>
  <c r="BI7" i="11"/>
  <c r="BI8" i="11"/>
  <c r="BI9" i="11"/>
  <c r="BI10" i="11"/>
  <c r="BI11" i="11"/>
  <c r="BI12" i="11"/>
  <c r="BI13" i="11"/>
  <c r="BI14" i="11"/>
  <c r="BI15" i="11"/>
  <c r="BI16" i="11"/>
  <c r="BI17" i="11"/>
  <c r="BI18" i="11"/>
  <c r="BI19" i="11"/>
  <c r="BI20" i="11"/>
  <c r="BI21" i="11"/>
  <c r="BI22" i="11"/>
  <c r="BI23" i="11"/>
  <c r="BI24" i="11"/>
  <c r="BI25" i="11"/>
  <c r="BI26" i="11"/>
  <c r="BI27" i="11"/>
  <c r="BI28" i="11"/>
  <c r="BI29" i="11"/>
  <c r="BI30" i="11"/>
  <c r="BI31" i="11"/>
  <c r="BI32" i="11"/>
  <c r="BI33" i="11"/>
  <c r="BI34" i="11"/>
  <c r="BI35" i="11"/>
  <c r="BI36" i="11"/>
  <c r="BI37" i="11"/>
  <c r="BI38" i="11"/>
  <c r="BI39" i="11"/>
  <c r="BI40" i="11"/>
  <c r="BI41" i="11"/>
  <c r="BI42" i="11"/>
  <c r="BI43" i="11"/>
  <c r="BI44" i="11"/>
  <c r="BI45" i="11"/>
  <c r="BI46" i="11"/>
  <c r="BI47" i="11"/>
  <c r="BI48" i="11"/>
  <c r="BI49" i="11"/>
  <c r="BI50" i="11"/>
  <c r="BI51" i="11"/>
  <c r="BI52" i="11"/>
  <c r="BI53" i="11"/>
  <c r="BI54" i="11"/>
  <c r="BI55" i="11"/>
  <c r="BI56" i="11"/>
  <c r="BI57" i="11"/>
  <c r="BI58" i="11"/>
  <c r="BI59" i="11"/>
  <c r="BI60" i="11"/>
  <c r="BI61" i="11"/>
  <c r="BI62" i="11"/>
  <c r="BI63" i="11"/>
  <c r="BI64" i="11"/>
  <c r="BI65" i="11"/>
  <c r="BI66" i="11"/>
  <c r="BI67" i="11"/>
  <c r="BI68" i="11"/>
  <c r="BI69" i="11"/>
  <c r="BI70" i="11"/>
  <c r="BI71" i="11"/>
  <c r="BI72" i="11"/>
  <c r="BI73" i="11"/>
  <c r="BI74" i="11"/>
  <c r="BI75" i="11"/>
  <c r="BI76" i="11"/>
  <c r="BI77" i="11"/>
  <c r="BI78" i="11"/>
  <c r="BI79" i="11"/>
  <c r="BI80" i="11"/>
  <c r="BI81" i="11"/>
  <c r="BI82" i="11"/>
  <c r="BI83" i="11"/>
  <c r="BI84" i="11"/>
  <c r="BI85" i="11"/>
  <c r="BI86" i="11"/>
  <c r="BI87" i="11"/>
  <c r="BI88" i="11"/>
  <c r="BI89" i="11"/>
  <c r="BI90" i="11"/>
  <c r="BI91" i="11"/>
  <c r="BI92" i="11"/>
  <c r="BI93" i="11"/>
  <c r="BI4" i="11"/>
  <c r="AX5" i="11"/>
  <c r="AX6" i="11"/>
  <c r="AX7" i="11"/>
  <c r="AX8" i="11"/>
  <c r="AX9" i="11"/>
  <c r="AX10" i="11"/>
  <c r="AX11" i="11"/>
  <c r="AX12" i="11"/>
  <c r="AX13" i="11"/>
  <c r="AX14" i="11"/>
  <c r="AX15" i="11"/>
  <c r="AX16" i="11"/>
  <c r="AX17" i="11"/>
  <c r="AX18" i="11"/>
  <c r="AX19" i="11"/>
  <c r="AX20" i="11"/>
  <c r="AX21" i="11"/>
  <c r="AX22" i="11"/>
  <c r="AX23" i="11"/>
  <c r="AX24" i="11"/>
  <c r="AX25" i="11"/>
  <c r="AX26" i="11"/>
  <c r="AX27" i="11"/>
  <c r="AX28" i="11"/>
  <c r="AX29" i="11"/>
  <c r="AX30" i="11"/>
  <c r="AX31" i="11"/>
  <c r="AX32" i="11"/>
  <c r="AX33" i="11"/>
  <c r="AX34" i="11"/>
  <c r="AX35" i="11"/>
  <c r="AX36" i="11"/>
  <c r="AX37" i="11"/>
  <c r="AX38" i="11"/>
  <c r="AX39" i="11"/>
  <c r="AX40" i="11"/>
  <c r="AX41" i="11"/>
  <c r="AX42" i="11"/>
  <c r="AX43" i="11"/>
  <c r="AX44" i="11"/>
  <c r="AX45" i="11"/>
  <c r="AX46" i="11"/>
  <c r="AX47" i="11"/>
  <c r="AX48" i="11"/>
  <c r="AX49" i="11"/>
  <c r="AX50" i="11"/>
  <c r="AX51" i="11"/>
  <c r="AX52" i="11"/>
  <c r="AX53" i="11"/>
  <c r="AX54" i="11"/>
  <c r="AX55" i="11"/>
  <c r="AX56" i="11"/>
  <c r="AX57" i="11"/>
  <c r="AX58" i="11"/>
  <c r="AX59" i="11"/>
  <c r="AX60" i="11"/>
  <c r="AX61" i="11"/>
  <c r="AX62" i="11"/>
  <c r="AX63" i="11"/>
  <c r="AX64" i="11"/>
  <c r="AX65" i="11"/>
  <c r="AX66" i="11"/>
  <c r="AX67" i="11"/>
  <c r="AX68" i="11"/>
  <c r="AX69" i="11"/>
  <c r="AX70" i="11"/>
  <c r="AX71" i="11"/>
  <c r="AX72" i="11"/>
  <c r="AX73" i="11"/>
  <c r="AX74" i="11"/>
  <c r="AX75" i="11"/>
  <c r="AX76" i="11"/>
  <c r="AX77" i="11"/>
  <c r="AX78" i="11"/>
  <c r="AX79" i="11"/>
  <c r="AX80" i="11"/>
  <c r="AX81" i="11"/>
  <c r="AX82" i="11"/>
  <c r="AX83" i="11"/>
  <c r="AX84" i="11"/>
  <c r="AX85" i="11"/>
  <c r="AX86" i="11"/>
  <c r="AX87" i="11"/>
  <c r="AX88" i="11"/>
  <c r="AX89" i="11"/>
  <c r="AX90" i="11"/>
  <c r="AX91" i="11"/>
  <c r="AX92" i="11"/>
  <c r="AX4" i="11"/>
  <c r="AM5" i="11"/>
  <c r="AM6" i="11"/>
  <c r="AM7" i="11"/>
  <c r="AM8" i="11"/>
  <c r="AM9" i="11"/>
  <c r="AM10" i="11"/>
  <c r="AM11" i="11"/>
  <c r="AM12" i="11"/>
  <c r="AM13" i="11"/>
  <c r="AM14" i="11"/>
  <c r="AM15" i="11"/>
  <c r="AM16" i="11"/>
  <c r="AM17" i="11"/>
  <c r="AM18" i="11"/>
  <c r="AM19" i="11"/>
  <c r="AM20" i="11"/>
  <c r="AM21" i="11"/>
  <c r="AM22" i="11"/>
  <c r="AM23" i="11"/>
  <c r="AM24" i="11"/>
  <c r="AM25" i="11"/>
  <c r="AM26" i="11"/>
  <c r="AM27" i="11"/>
  <c r="AM28" i="11"/>
  <c r="AM29" i="11"/>
  <c r="AM30" i="11"/>
  <c r="AM31" i="11"/>
  <c r="AM32" i="11"/>
  <c r="AM33" i="11"/>
  <c r="AM34" i="11"/>
  <c r="AM35" i="11"/>
  <c r="AM36" i="11"/>
  <c r="AM37" i="11"/>
  <c r="AM38" i="11"/>
  <c r="AM39" i="11"/>
  <c r="AM40" i="11"/>
  <c r="AM41" i="11"/>
  <c r="AM42" i="11"/>
  <c r="AM43" i="11"/>
  <c r="AM44" i="11"/>
  <c r="AM45" i="11"/>
  <c r="AM46" i="11"/>
  <c r="AM47" i="11"/>
  <c r="AM48" i="11"/>
  <c r="AM49" i="11"/>
  <c r="AM50" i="11"/>
  <c r="AM51" i="11"/>
  <c r="AM52" i="11"/>
  <c r="AM53" i="11"/>
  <c r="AM54" i="11"/>
  <c r="AM55" i="11"/>
  <c r="AM56" i="11"/>
  <c r="AM57" i="11"/>
  <c r="AM58" i="11"/>
  <c r="AM59" i="11"/>
  <c r="AM60" i="11"/>
  <c r="AM61" i="11"/>
  <c r="AM62" i="11"/>
  <c r="AM63" i="11"/>
  <c r="AM64" i="11"/>
  <c r="AM65" i="11"/>
  <c r="AM66" i="11"/>
  <c r="AM67" i="11"/>
  <c r="AM68" i="11"/>
  <c r="AM69" i="11"/>
  <c r="AM70" i="11"/>
  <c r="AM71" i="11"/>
  <c r="AM72" i="11"/>
  <c r="AM73" i="11"/>
  <c r="AM74" i="11"/>
  <c r="AM75" i="11"/>
  <c r="AM76" i="11"/>
  <c r="AM77" i="11"/>
  <c r="AM78" i="11"/>
  <c r="AM79" i="11"/>
  <c r="AM80" i="11"/>
  <c r="AM81" i="11"/>
  <c r="AM82" i="11"/>
  <c r="AM83" i="11"/>
  <c r="AM84" i="11"/>
  <c r="AM85" i="11"/>
  <c r="AM86" i="11"/>
  <c r="AM87" i="11"/>
  <c r="AM88" i="11"/>
  <c r="AM89" i="11"/>
  <c r="AM90" i="11"/>
  <c r="AM91" i="11"/>
  <c r="AM92" i="11"/>
  <c r="AM4" i="11"/>
  <c r="AB5" i="11"/>
  <c r="AB6" i="11"/>
  <c r="AB7" i="11"/>
  <c r="AB8" i="11"/>
  <c r="AB9" i="11"/>
  <c r="AB10" i="11"/>
  <c r="AB11" i="11"/>
  <c r="AB12" i="11"/>
  <c r="AB13" i="11"/>
  <c r="AB14" i="11"/>
  <c r="AB15" i="11"/>
  <c r="AB16" i="11"/>
  <c r="AB17" i="11"/>
  <c r="AB18" i="11"/>
  <c r="AB19" i="11"/>
  <c r="AB20" i="11"/>
  <c r="AB21" i="11"/>
  <c r="AB22" i="11"/>
  <c r="AB23" i="11"/>
  <c r="AB24" i="11"/>
  <c r="AB25" i="11"/>
  <c r="AB26" i="11"/>
  <c r="AB27" i="11"/>
  <c r="AB28" i="11"/>
  <c r="AB29" i="11"/>
  <c r="AB30" i="11"/>
  <c r="AB31" i="11"/>
  <c r="AB32" i="11"/>
  <c r="AB33" i="11"/>
  <c r="AB34" i="11"/>
  <c r="AB35" i="11"/>
  <c r="AB36" i="11"/>
  <c r="AB37" i="11"/>
  <c r="AB38" i="11"/>
  <c r="AB39" i="11"/>
  <c r="AB40" i="11"/>
  <c r="AB41" i="11"/>
  <c r="AB42" i="11"/>
  <c r="AB43" i="11"/>
  <c r="AB44" i="11"/>
  <c r="AB45" i="11"/>
  <c r="AB46" i="11"/>
  <c r="AB47" i="11"/>
  <c r="AB48" i="11"/>
  <c r="AB49" i="11"/>
  <c r="AB50" i="11"/>
  <c r="AB51" i="11"/>
  <c r="AB52" i="11"/>
  <c r="AB53" i="11"/>
  <c r="AB54" i="11"/>
  <c r="AB55" i="11"/>
  <c r="AB56" i="11"/>
  <c r="AB57" i="11"/>
  <c r="AB58" i="11"/>
  <c r="AB59" i="11"/>
  <c r="AB60" i="11"/>
  <c r="AB61" i="11"/>
  <c r="AB62" i="11"/>
  <c r="AB63" i="11"/>
  <c r="AB64" i="11"/>
  <c r="AB65" i="11"/>
  <c r="AB66" i="11"/>
  <c r="AB67" i="11"/>
  <c r="AB68" i="11"/>
  <c r="AB69" i="11"/>
  <c r="AB70" i="11"/>
  <c r="AB71" i="11"/>
  <c r="AB72" i="11"/>
  <c r="AB73" i="11"/>
  <c r="AB74" i="11"/>
  <c r="AB75" i="11"/>
  <c r="AB76" i="11"/>
  <c r="AB77" i="11"/>
  <c r="AB78" i="11"/>
  <c r="AB79" i="11"/>
  <c r="AB80" i="11"/>
  <c r="AB81" i="11"/>
  <c r="AB82" i="11"/>
  <c r="AB83" i="11"/>
  <c r="AB84" i="11"/>
  <c r="AB85" i="11"/>
  <c r="AB86" i="11"/>
  <c r="AB87" i="11"/>
  <c r="AB88" i="11"/>
  <c r="AB89" i="11"/>
  <c r="AB90" i="11"/>
  <c r="AB91" i="11"/>
  <c r="AB92" i="11"/>
  <c r="AB4" i="11"/>
  <c r="Q5" i="11"/>
  <c r="Q6" i="11"/>
  <c r="Q7" i="11"/>
  <c r="Q8" i="11"/>
  <c r="Q9" i="11"/>
  <c r="Q10" i="11"/>
  <c r="Q11" i="11"/>
  <c r="Q12" i="11"/>
  <c r="Q13" i="11"/>
  <c r="Q14" i="11"/>
  <c r="Q15" i="11"/>
  <c r="Q16" i="11"/>
  <c r="Q17" i="11"/>
  <c r="Q18" i="11"/>
  <c r="Q19" i="11"/>
  <c r="Q20" i="11"/>
  <c r="Q21" i="11"/>
  <c r="Q22" i="11"/>
  <c r="Q23" i="11"/>
  <c r="Q24" i="11"/>
  <c r="Q25" i="11"/>
  <c r="Q26" i="11"/>
  <c r="Q27" i="11"/>
  <c r="Q28" i="11"/>
  <c r="Q29" i="11"/>
  <c r="Q30" i="11"/>
  <c r="Q31" i="11"/>
  <c r="Q32" i="11"/>
  <c r="Q33" i="11"/>
  <c r="Q34" i="11"/>
  <c r="Q35" i="11"/>
  <c r="Q36" i="11"/>
  <c r="Q37" i="11"/>
  <c r="Q38" i="11"/>
  <c r="Q39" i="11"/>
  <c r="Q40" i="11"/>
  <c r="Q41" i="11"/>
  <c r="Q42" i="11"/>
  <c r="Q43" i="11"/>
  <c r="Q44" i="11"/>
  <c r="Q45" i="11"/>
  <c r="Q46" i="11"/>
  <c r="Q47" i="11"/>
  <c r="Q48" i="11"/>
  <c r="Q49" i="11"/>
  <c r="Q50" i="11"/>
  <c r="Q51" i="11"/>
  <c r="Q52" i="11"/>
  <c r="Q53" i="11"/>
  <c r="Q54" i="11"/>
  <c r="Q55" i="11"/>
  <c r="Q56" i="11"/>
  <c r="Q57" i="11"/>
  <c r="Q58" i="11"/>
  <c r="Q59" i="11"/>
  <c r="Q60" i="11"/>
  <c r="Q61" i="11"/>
  <c r="Q62" i="11"/>
  <c r="Q63" i="11"/>
  <c r="Q65" i="11"/>
  <c r="Q66" i="11"/>
  <c r="Q67" i="11"/>
  <c r="Q68" i="11"/>
  <c r="Q69" i="11"/>
  <c r="Q70" i="11"/>
  <c r="Q71" i="11"/>
  <c r="Q72" i="11"/>
  <c r="Q73" i="11"/>
  <c r="Q74" i="11"/>
  <c r="Q75" i="11"/>
  <c r="Q76" i="11"/>
  <c r="Q77" i="11"/>
  <c r="Q78" i="11"/>
  <c r="Q79" i="11"/>
  <c r="Q80" i="11"/>
  <c r="Q81" i="11"/>
  <c r="Q82" i="11"/>
  <c r="Q83" i="11"/>
  <c r="Q84" i="11"/>
  <c r="Q85" i="11"/>
  <c r="Q86" i="11"/>
  <c r="Q87" i="11"/>
  <c r="Q88" i="11"/>
  <c r="Q89" i="11"/>
  <c r="Q90" i="11"/>
  <c r="Q91" i="11"/>
  <c r="Q92" i="11"/>
  <c r="Q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4" i="11"/>
</calcChain>
</file>

<file path=xl/sharedStrings.xml><?xml version="1.0" encoding="utf-8"?>
<sst xmlns="http://schemas.openxmlformats.org/spreadsheetml/2006/main" count="2903" uniqueCount="1030">
  <si>
    <t>Test</t>
    <phoneticPr fontId="3"/>
  </si>
  <si>
    <t>Measure</t>
    <phoneticPr fontId="3"/>
  </si>
  <si>
    <t>Figure</t>
    <phoneticPr fontId="3"/>
  </si>
  <si>
    <t>t-test</t>
    <phoneticPr fontId="1"/>
  </si>
  <si>
    <t>ANOVA</t>
    <phoneticPr fontId="3"/>
  </si>
  <si>
    <t>Treatment</t>
    <phoneticPr fontId="5"/>
  </si>
  <si>
    <t>Physical characteristics</t>
    <phoneticPr fontId="3"/>
  </si>
  <si>
    <t>Body weight (g)</t>
    <phoneticPr fontId="3"/>
  </si>
  <si>
    <r>
      <t>t</t>
    </r>
    <r>
      <rPr>
        <vertAlign val="subscript"/>
        <sz val="12"/>
        <color theme="1"/>
        <rFont val="Times New Roman"/>
        <family val="1"/>
      </rPr>
      <t>38</t>
    </r>
    <r>
      <rPr>
        <sz val="12"/>
        <color indexed="8"/>
        <rFont val="Times New Roman"/>
        <family val="1"/>
      </rPr>
      <t xml:space="preserve"> = 4.44, p &lt; 0.0001</t>
    </r>
    <phoneticPr fontId="3"/>
  </si>
  <si>
    <t>Body temperature (ºC)</t>
    <phoneticPr fontId="3"/>
  </si>
  <si>
    <r>
      <t>t</t>
    </r>
    <r>
      <rPr>
        <vertAlign val="subscript"/>
        <sz val="12"/>
        <color theme="1"/>
        <rFont val="Times New Roman"/>
        <family val="1"/>
      </rPr>
      <t>38</t>
    </r>
    <r>
      <rPr>
        <sz val="12"/>
        <color indexed="8"/>
        <rFont val="Times New Roman"/>
        <family val="1"/>
      </rPr>
      <t xml:space="preserve"> = 2.39, p = 0.0218</t>
    </r>
    <phoneticPr fontId="3"/>
  </si>
  <si>
    <t>Wire hang latency (sec)</t>
    <phoneticPr fontId="1"/>
  </si>
  <si>
    <r>
      <t>t</t>
    </r>
    <r>
      <rPr>
        <vertAlign val="subscript"/>
        <sz val="12"/>
        <color theme="1"/>
        <rFont val="Times New Roman"/>
        <family val="1"/>
      </rPr>
      <t>38</t>
    </r>
    <r>
      <rPr>
        <sz val="12"/>
        <color indexed="8"/>
        <rFont val="Times New Roman"/>
        <family val="1"/>
      </rPr>
      <t xml:space="preserve"> = 0.62, p = 0.</t>
    </r>
    <r>
      <rPr>
        <sz val="12"/>
        <color theme="1"/>
        <rFont val="Times New Roman"/>
        <family val="1"/>
      </rPr>
      <t>5394</t>
    </r>
    <phoneticPr fontId="3"/>
  </si>
  <si>
    <t>Hot plate test</t>
    <phoneticPr fontId="3"/>
  </si>
  <si>
    <t>Hot plate latency (sec)</t>
    <phoneticPr fontId="3"/>
  </si>
  <si>
    <r>
      <t>t</t>
    </r>
    <r>
      <rPr>
        <vertAlign val="subscript"/>
        <sz val="12"/>
        <color theme="1"/>
        <rFont val="Times New Roman"/>
        <family val="1"/>
      </rPr>
      <t>38</t>
    </r>
    <r>
      <rPr>
        <sz val="12"/>
        <color indexed="8"/>
        <rFont val="Times New Roman"/>
        <family val="1"/>
      </rPr>
      <t xml:space="preserve"> = 0.66, p = 0.5160</t>
    </r>
    <phoneticPr fontId="3"/>
  </si>
  <si>
    <t>Rotarod test</t>
    <phoneticPr fontId="3"/>
  </si>
  <si>
    <t>Rotarod latency (sec)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</si>
  <si>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,38</t>
    </r>
    <r>
      <rPr>
        <sz val="12"/>
        <color indexed="8"/>
        <rFont val="Times New Roman"/>
        <family val="1"/>
      </rPr>
      <t xml:space="preserve"> = 34.66, p &lt; 0.0001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</si>
  <si>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5</t>
    </r>
    <r>
      <rPr>
        <vertAlign val="subscript"/>
        <sz val="12"/>
        <color indexed="8"/>
        <rFont val="Times New Roman"/>
        <family val="1"/>
      </rPr>
      <t>,190</t>
    </r>
    <r>
      <rPr>
        <sz val="12"/>
        <color indexed="8"/>
        <rFont val="Times New Roman"/>
        <family val="1"/>
      </rPr>
      <t xml:space="preserve"> = 9.69, p &lt; 0.0001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</si>
  <si>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5</t>
    </r>
    <r>
      <rPr>
        <vertAlign val="subscript"/>
        <sz val="12"/>
        <color indexed="8"/>
        <rFont val="Times New Roman"/>
        <family val="1"/>
      </rPr>
      <t>,190</t>
    </r>
    <r>
      <rPr>
        <sz val="12"/>
        <color indexed="8"/>
        <rFont val="Times New Roman"/>
        <family val="1"/>
      </rPr>
      <t xml:space="preserve"> = 1.36, p = 0.2411</t>
    </r>
    <phoneticPr fontId="3"/>
  </si>
  <si>
    <t>Open field test</t>
    <phoneticPr fontId="3"/>
  </si>
  <si>
    <t>Distance traveled (cm)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</si>
  <si>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,38</t>
    </r>
    <r>
      <rPr>
        <sz val="12"/>
        <color indexed="8"/>
        <rFont val="Times New Roman"/>
        <family val="1"/>
      </rPr>
      <t xml:space="preserve"> = 11.20, p = 0.0019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</si>
  <si>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23</t>
    </r>
    <r>
      <rPr>
        <vertAlign val="subscript"/>
        <sz val="12"/>
        <color indexed="8"/>
        <rFont val="Times New Roman"/>
        <family val="1"/>
      </rPr>
      <t>,874</t>
    </r>
    <r>
      <rPr>
        <sz val="12"/>
        <color indexed="8"/>
        <rFont val="Times New Roman"/>
        <family val="1"/>
      </rPr>
      <t xml:space="preserve"> = 25.57, p &lt; 0.0001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</si>
  <si>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23</t>
    </r>
    <r>
      <rPr>
        <vertAlign val="subscript"/>
        <sz val="12"/>
        <color indexed="8"/>
        <rFont val="Times New Roman"/>
        <family val="1"/>
      </rPr>
      <t>,874</t>
    </r>
    <r>
      <rPr>
        <sz val="12"/>
        <color indexed="8"/>
        <rFont val="Times New Roman"/>
        <family val="1"/>
      </rPr>
      <t xml:space="preserve"> = 1.76, p = 0.0149</t>
    </r>
    <phoneticPr fontId="3"/>
  </si>
  <si>
    <t>Vertical activity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</si>
  <si>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,38</t>
    </r>
    <r>
      <rPr>
        <sz val="12"/>
        <color indexed="8"/>
        <rFont val="Times New Roman"/>
        <family val="1"/>
      </rPr>
      <t xml:space="preserve"> = 5.19, p = 0.0284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</si>
  <si>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23</t>
    </r>
    <r>
      <rPr>
        <vertAlign val="subscript"/>
        <sz val="12"/>
        <color indexed="8"/>
        <rFont val="Times New Roman"/>
        <family val="1"/>
      </rPr>
      <t>,874</t>
    </r>
    <r>
      <rPr>
        <sz val="12"/>
        <color indexed="8"/>
        <rFont val="Times New Roman"/>
        <family val="1"/>
      </rPr>
      <t xml:space="preserve"> = 15.21,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</si>
  <si>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23</t>
    </r>
    <r>
      <rPr>
        <vertAlign val="subscript"/>
        <sz val="12"/>
        <color indexed="8"/>
        <rFont val="Times New Roman"/>
        <family val="1"/>
      </rPr>
      <t>,874</t>
    </r>
    <r>
      <rPr>
        <sz val="12"/>
        <color indexed="8"/>
        <rFont val="Times New Roman"/>
        <family val="1"/>
      </rPr>
      <t xml:space="preserve"> = 2.51, p = 0.0001</t>
    </r>
    <phoneticPr fontId="3"/>
  </si>
  <si>
    <t>Center time (sec)</t>
    <phoneticPr fontId="5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</si>
  <si>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,38</t>
    </r>
    <r>
      <rPr>
        <sz val="12"/>
        <color indexed="8"/>
        <rFont val="Times New Roman"/>
        <family val="1"/>
      </rPr>
      <t xml:space="preserve"> = 25.27,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</si>
  <si>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23</t>
    </r>
    <r>
      <rPr>
        <vertAlign val="subscript"/>
        <sz val="12"/>
        <color indexed="8"/>
        <rFont val="Times New Roman"/>
        <family val="1"/>
      </rPr>
      <t>,874</t>
    </r>
    <r>
      <rPr>
        <sz val="12"/>
        <color indexed="8"/>
        <rFont val="Times New Roman"/>
        <family val="1"/>
      </rPr>
      <t xml:space="preserve"> = 5.48, p &lt; 0.0001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</si>
  <si>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23</t>
    </r>
    <r>
      <rPr>
        <vertAlign val="subscript"/>
        <sz val="12"/>
        <color indexed="8"/>
        <rFont val="Times New Roman"/>
        <family val="1"/>
      </rPr>
      <t>,874</t>
    </r>
    <r>
      <rPr>
        <sz val="12"/>
        <color indexed="8"/>
        <rFont val="Times New Roman"/>
        <family val="1"/>
      </rPr>
      <t xml:space="preserve"> = 3.36, p &lt; 0.</t>
    </r>
    <r>
      <rPr>
        <sz val="12"/>
        <color theme="1"/>
        <rFont val="Times New Roman"/>
        <family val="1"/>
      </rPr>
      <t>0001</t>
    </r>
    <phoneticPr fontId="3"/>
  </si>
  <si>
    <t>Stereotypic counts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</si>
  <si>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,38</t>
    </r>
    <r>
      <rPr>
        <sz val="12"/>
        <color indexed="8"/>
        <rFont val="Times New Roman"/>
        <family val="1"/>
      </rPr>
      <t xml:space="preserve"> = 35.53, p &lt; 0.0001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</si>
  <si>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23</t>
    </r>
    <r>
      <rPr>
        <vertAlign val="subscript"/>
        <sz val="12"/>
        <color indexed="8"/>
        <rFont val="Times New Roman"/>
        <family val="1"/>
      </rPr>
      <t>,874</t>
    </r>
    <r>
      <rPr>
        <sz val="12"/>
        <color indexed="8"/>
        <rFont val="Times New Roman"/>
        <family val="1"/>
      </rPr>
      <t xml:space="preserve"> = 23.03, p &lt; 0.0001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</si>
  <si>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23</t>
    </r>
    <r>
      <rPr>
        <vertAlign val="subscript"/>
        <sz val="12"/>
        <color indexed="8"/>
        <rFont val="Times New Roman"/>
        <family val="1"/>
      </rPr>
      <t>,874</t>
    </r>
    <r>
      <rPr>
        <sz val="12"/>
        <color indexed="8"/>
        <rFont val="Times New Roman"/>
        <family val="1"/>
      </rPr>
      <t xml:space="preserve"> = 0.86, p = 0.</t>
    </r>
    <r>
      <rPr>
        <sz val="12"/>
        <color theme="1"/>
        <rFont val="Times New Roman"/>
        <family val="1"/>
      </rPr>
      <t>6521</t>
    </r>
    <phoneticPr fontId="3"/>
  </si>
  <si>
    <t>Light/dark transition test</t>
    <phoneticPr fontId="3"/>
  </si>
  <si>
    <t>Distance traveled (cm) in dark chamber</t>
    <phoneticPr fontId="3"/>
  </si>
  <si>
    <r>
      <t>t</t>
    </r>
    <r>
      <rPr>
        <vertAlign val="subscript"/>
        <sz val="12"/>
        <color theme="1"/>
        <rFont val="Times New Roman"/>
        <family val="1"/>
      </rPr>
      <t>38</t>
    </r>
    <r>
      <rPr>
        <sz val="12"/>
        <color indexed="8"/>
        <rFont val="Times New Roman"/>
        <family val="1"/>
      </rPr>
      <t xml:space="preserve"> = 2.01, p = 0.0515</t>
    </r>
    <phoneticPr fontId="3"/>
  </si>
  <si>
    <t>Distance traveled (cm) in light chamber</t>
    <phoneticPr fontId="3"/>
  </si>
  <si>
    <r>
      <t>t</t>
    </r>
    <r>
      <rPr>
        <vertAlign val="subscript"/>
        <sz val="12"/>
        <color theme="1"/>
        <rFont val="Times New Roman"/>
        <family val="1"/>
      </rPr>
      <t>38</t>
    </r>
    <r>
      <rPr>
        <sz val="12"/>
        <color indexed="8"/>
        <rFont val="Times New Roman"/>
        <family val="1"/>
      </rPr>
      <t xml:space="preserve"> = 1.21, p = 0.</t>
    </r>
    <r>
      <rPr>
        <sz val="12"/>
        <color theme="1"/>
        <rFont val="Times New Roman"/>
        <family val="1"/>
      </rPr>
      <t>2354</t>
    </r>
    <phoneticPr fontId="3"/>
  </si>
  <si>
    <t>Number of transitions</t>
    <phoneticPr fontId="3"/>
  </si>
  <si>
    <r>
      <t>t</t>
    </r>
    <r>
      <rPr>
        <vertAlign val="subscript"/>
        <sz val="12"/>
        <color theme="1"/>
        <rFont val="Times New Roman"/>
        <family val="1"/>
      </rPr>
      <t>38</t>
    </r>
    <r>
      <rPr>
        <sz val="12"/>
        <color indexed="8"/>
        <rFont val="Times New Roman"/>
        <family val="1"/>
      </rPr>
      <t xml:space="preserve"> = 2.03, p = 0.</t>
    </r>
    <r>
      <rPr>
        <sz val="12"/>
        <color theme="1"/>
        <rFont val="Times New Roman"/>
        <family val="1"/>
      </rPr>
      <t>0497</t>
    </r>
    <phoneticPr fontId="3"/>
  </si>
  <si>
    <t>Latency to light chamber (sec)</t>
    <phoneticPr fontId="1"/>
  </si>
  <si>
    <r>
      <t>t</t>
    </r>
    <r>
      <rPr>
        <vertAlign val="subscript"/>
        <sz val="12"/>
        <color theme="1"/>
        <rFont val="Times New Roman"/>
        <family val="1"/>
      </rPr>
      <t>38</t>
    </r>
    <r>
      <rPr>
        <sz val="12"/>
        <color indexed="8"/>
        <rFont val="Times New Roman"/>
        <family val="1"/>
      </rPr>
      <t xml:space="preserve"> = 0.37, p = 0.</t>
    </r>
    <r>
      <rPr>
        <sz val="12"/>
        <color theme="1"/>
        <rFont val="Times New Roman"/>
        <family val="1"/>
      </rPr>
      <t>7147</t>
    </r>
    <phoneticPr fontId="3"/>
  </si>
  <si>
    <t>Elevated plus maze test</t>
    <phoneticPr fontId="3"/>
  </si>
  <si>
    <r>
      <t>t</t>
    </r>
    <r>
      <rPr>
        <vertAlign val="subscript"/>
        <sz val="12"/>
        <color theme="1"/>
        <rFont val="Times New Roman"/>
        <family val="1"/>
      </rPr>
      <t>37</t>
    </r>
    <r>
      <rPr>
        <sz val="12"/>
        <color indexed="8"/>
        <rFont val="Times New Roman"/>
        <family val="1"/>
      </rPr>
      <t xml:space="preserve"> = 4.05, p = 0.</t>
    </r>
    <r>
      <rPr>
        <sz val="12"/>
        <color theme="1"/>
        <rFont val="Times New Roman"/>
        <family val="1"/>
      </rPr>
      <t>0003</t>
    </r>
    <phoneticPr fontId="3"/>
  </si>
  <si>
    <t>Number of entries</t>
    <phoneticPr fontId="3"/>
  </si>
  <si>
    <r>
      <t>t</t>
    </r>
    <r>
      <rPr>
        <vertAlign val="subscript"/>
        <sz val="12"/>
        <color theme="1"/>
        <rFont val="Times New Roman"/>
        <family val="1"/>
      </rPr>
      <t>37</t>
    </r>
    <r>
      <rPr>
        <sz val="12"/>
        <color indexed="8"/>
        <rFont val="Times New Roman"/>
        <family val="1"/>
      </rPr>
      <t xml:space="preserve"> = 4.56, p &lt; 0.</t>
    </r>
    <r>
      <rPr>
        <sz val="12"/>
        <color theme="1"/>
        <rFont val="Times New Roman"/>
        <family val="1"/>
      </rPr>
      <t>0001</t>
    </r>
    <phoneticPr fontId="3"/>
  </si>
  <si>
    <t>Entries into open arms (%)</t>
    <phoneticPr fontId="3"/>
  </si>
  <si>
    <r>
      <t>t</t>
    </r>
    <r>
      <rPr>
        <vertAlign val="subscript"/>
        <sz val="12"/>
        <color theme="1"/>
        <rFont val="Times New Roman"/>
        <family val="1"/>
      </rPr>
      <t>37</t>
    </r>
    <r>
      <rPr>
        <sz val="12"/>
        <color indexed="8"/>
        <rFont val="Times New Roman"/>
        <family val="1"/>
      </rPr>
      <t xml:space="preserve"> = 2.67, p = 0.</t>
    </r>
    <r>
      <rPr>
        <sz val="12"/>
        <color theme="1"/>
        <rFont val="Times New Roman"/>
        <family val="1"/>
      </rPr>
      <t>0112</t>
    </r>
    <phoneticPr fontId="3"/>
  </si>
  <si>
    <t>Time on open arms (%)</t>
    <phoneticPr fontId="3"/>
  </si>
  <si>
    <r>
      <t>t</t>
    </r>
    <r>
      <rPr>
        <vertAlign val="subscript"/>
        <sz val="12"/>
        <color theme="1"/>
        <rFont val="Times New Roman"/>
        <family val="1"/>
      </rPr>
      <t>37</t>
    </r>
    <r>
      <rPr>
        <sz val="12"/>
        <color indexed="8"/>
        <rFont val="Times New Roman"/>
        <family val="1"/>
      </rPr>
      <t xml:space="preserve"> = 3.70, p = 0.</t>
    </r>
    <r>
      <rPr>
        <sz val="12"/>
        <color theme="1"/>
        <rFont val="Times New Roman"/>
        <family val="1"/>
      </rPr>
      <t>0007</t>
    </r>
    <phoneticPr fontId="3"/>
  </si>
  <si>
    <t>Social interaction test</t>
    <phoneticPr fontId="3"/>
  </si>
  <si>
    <t>Number of contacts</t>
    <phoneticPr fontId="3"/>
  </si>
  <si>
    <r>
      <t>t</t>
    </r>
    <r>
      <rPr>
        <vertAlign val="subscript"/>
        <sz val="12"/>
        <color theme="1"/>
        <rFont val="Times New Roman"/>
        <family val="1"/>
      </rPr>
      <t>18</t>
    </r>
    <r>
      <rPr>
        <sz val="12"/>
        <color indexed="8"/>
        <rFont val="Times New Roman"/>
        <family val="1"/>
      </rPr>
      <t xml:space="preserve"> = 2.10, p = 0.</t>
    </r>
    <r>
      <rPr>
        <sz val="12"/>
        <color theme="1"/>
        <rFont val="Times New Roman"/>
        <family val="1"/>
      </rPr>
      <t>0504</t>
    </r>
    <phoneticPr fontId="3"/>
  </si>
  <si>
    <t>Total duration of contacts (sec)</t>
    <phoneticPr fontId="1"/>
  </si>
  <si>
    <r>
      <t>t</t>
    </r>
    <r>
      <rPr>
        <vertAlign val="subscript"/>
        <sz val="12"/>
        <color theme="1"/>
        <rFont val="Times New Roman"/>
        <family val="1"/>
      </rPr>
      <t>18</t>
    </r>
    <r>
      <rPr>
        <sz val="12"/>
        <color indexed="8"/>
        <rFont val="Times New Roman"/>
        <family val="1"/>
      </rPr>
      <t xml:space="preserve"> = 0.06, p = 0.</t>
    </r>
    <r>
      <rPr>
        <sz val="12"/>
        <color theme="1"/>
        <rFont val="Times New Roman"/>
        <family val="1"/>
      </rPr>
      <t>9542</t>
    </r>
    <phoneticPr fontId="3"/>
  </si>
  <si>
    <t>Total duration of active contacts (sec)</t>
    <phoneticPr fontId="1"/>
  </si>
  <si>
    <r>
      <t>t</t>
    </r>
    <r>
      <rPr>
        <vertAlign val="subscript"/>
        <sz val="12"/>
        <color theme="1"/>
        <rFont val="Times New Roman"/>
        <family val="1"/>
      </rPr>
      <t>18</t>
    </r>
    <r>
      <rPr>
        <sz val="12"/>
        <color indexed="8"/>
        <rFont val="Times New Roman"/>
        <family val="1"/>
      </rPr>
      <t xml:space="preserve"> = 2.70, p = 0.</t>
    </r>
    <r>
      <rPr>
        <sz val="12"/>
        <color theme="1"/>
        <rFont val="Times New Roman"/>
        <family val="1"/>
      </rPr>
      <t>0146</t>
    </r>
    <phoneticPr fontId="3"/>
  </si>
  <si>
    <t>Three-chamber social approach test (Sociability test)</t>
    <phoneticPr fontId="3"/>
  </si>
  <si>
    <t>Time spent in chamber (sec) (empty vs. stranger 1) in Veh group</t>
    <phoneticPr fontId="3"/>
  </si>
  <si>
    <r>
      <t>t</t>
    </r>
    <r>
      <rPr>
        <vertAlign val="subscript"/>
        <sz val="12"/>
        <color theme="1"/>
        <rFont val="Times New Roman"/>
        <family val="1"/>
      </rPr>
      <t>19</t>
    </r>
    <r>
      <rPr>
        <sz val="12"/>
        <color indexed="8"/>
        <rFont val="Times New Roman"/>
        <family val="1"/>
      </rPr>
      <t xml:space="preserve"> = 4.91, p &lt; 0.</t>
    </r>
    <r>
      <rPr>
        <sz val="12"/>
        <color theme="1"/>
        <rFont val="Times New Roman"/>
        <family val="1"/>
      </rPr>
      <t>0001</t>
    </r>
    <phoneticPr fontId="3"/>
  </si>
  <si>
    <t>Time spent in chamber (sec) (empty vs. stranger 1) in CORT group</t>
    <phoneticPr fontId="3"/>
  </si>
  <si>
    <r>
      <t>t</t>
    </r>
    <r>
      <rPr>
        <vertAlign val="subscript"/>
        <sz val="12"/>
        <color theme="1"/>
        <rFont val="Times New Roman"/>
        <family val="1"/>
      </rPr>
      <t>18</t>
    </r>
    <r>
      <rPr>
        <sz val="12"/>
        <color indexed="8"/>
        <rFont val="Times New Roman"/>
        <family val="1"/>
      </rPr>
      <t xml:space="preserve"> = 2.91, p = 0.</t>
    </r>
    <r>
      <rPr>
        <sz val="12"/>
        <color theme="1"/>
        <rFont val="Times New Roman"/>
        <family val="1"/>
      </rPr>
      <t>0094</t>
    </r>
    <phoneticPr fontId="3"/>
  </si>
  <si>
    <t>Time spent around cage (sec) (empty vs. stranger 1) in Veh group</t>
    <phoneticPr fontId="3"/>
  </si>
  <si>
    <r>
      <t>t</t>
    </r>
    <r>
      <rPr>
        <vertAlign val="subscript"/>
        <sz val="12"/>
        <color theme="1"/>
        <rFont val="Times New Roman"/>
        <family val="1"/>
      </rPr>
      <t>19</t>
    </r>
    <r>
      <rPr>
        <sz val="12"/>
        <color indexed="8"/>
        <rFont val="Times New Roman"/>
        <family val="1"/>
      </rPr>
      <t xml:space="preserve"> = 4.78, p = 0.</t>
    </r>
    <r>
      <rPr>
        <sz val="12"/>
        <color theme="1"/>
        <rFont val="Times New Roman"/>
        <family val="1"/>
      </rPr>
      <t>0001</t>
    </r>
    <phoneticPr fontId="3"/>
  </si>
  <si>
    <t>Time spent around cage (sec) (empty vs. stranger 1) in CORT group</t>
    <phoneticPr fontId="3"/>
  </si>
  <si>
    <r>
      <t>t</t>
    </r>
    <r>
      <rPr>
        <vertAlign val="subscript"/>
        <sz val="12"/>
        <color theme="1"/>
        <rFont val="Times New Roman"/>
        <family val="1"/>
      </rPr>
      <t>18</t>
    </r>
    <r>
      <rPr>
        <sz val="12"/>
        <color indexed="8"/>
        <rFont val="Times New Roman"/>
        <family val="1"/>
      </rPr>
      <t xml:space="preserve"> = 3.04, p = 0.</t>
    </r>
    <r>
      <rPr>
        <sz val="12"/>
        <color theme="1"/>
        <rFont val="Times New Roman"/>
        <family val="1"/>
      </rPr>
      <t>0071</t>
    </r>
    <phoneticPr fontId="3"/>
  </si>
  <si>
    <t>Three-chamber social approach test (Social novelty preference test)</t>
    <phoneticPr fontId="3"/>
  </si>
  <si>
    <t>Time spent in chamber (sec) (Stranger 1 vs. stranger 2) in Veh group</t>
    <phoneticPr fontId="5"/>
  </si>
  <si>
    <r>
      <t>t</t>
    </r>
    <r>
      <rPr>
        <vertAlign val="subscript"/>
        <sz val="12"/>
        <color theme="1"/>
        <rFont val="Times New Roman"/>
        <family val="1"/>
      </rPr>
      <t>19</t>
    </r>
    <r>
      <rPr>
        <sz val="12"/>
        <color indexed="8"/>
        <rFont val="Times New Roman"/>
        <family val="1"/>
      </rPr>
      <t xml:space="preserve"> = 2.07, p = 0.</t>
    </r>
    <r>
      <rPr>
        <sz val="12"/>
        <color theme="1"/>
        <rFont val="Times New Roman"/>
        <family val="1"/>
      </rPr>
      <t>0522 (Stranger 1 vs. stranger 2)</t>
    </r>
    <phoneticPr fontId="3"/>
  </si>
  <si>
    <t>Time spent in chamber (sec) (Stranger 1 vs. stranger 2) in CORT group</t>
    <phoneticPr fontId="5"/>
  </si>
  <si>
    <r>
      <t>t</t>
    </r>
    <r>
      <rPr>
        <vertAlign val="subscript"/>
        <sz val="12"/>
        <color theme="1"/>
        <rFont val="Times New Roman"/>
        <family val="1"/>
      </rPr>
      <t>18</t>
    </r>
    <r>
      <rPr>
        <sz val="12"/>
        <color indexed="8"/>
        <rFont val="Times New Roman"/>
        <family val="1"/>
      </rPr>
      <t xml:space="preserve"> = 1.68, p = 0.1097</t>
    </r>
    <r>
      <rPr>
        <sz val="12"/>
        <color theme="1"/>
        <rFont val="Times New Roman"/>
        <family val="1"/>
      </rPr>
      <t xml:space="preserve"> (Stranger 1 vs. stranger 2)</t>
    </r>
    <phoneticPr fontId="3"/>
  </si>
  <si>
    <t>Time spent around cage (sec) (Stranger 1 vs. stranger 2) in Veh group</t>
    <phoneticPr fontId="5"/>
  </si>
  <si>
    <r>
      <t>t</t>
    </r>
    <r>
      <rPr>
        <vertAlign val="subscript"/>
        <sz val="12"/>
        <color theme="1"/>
        <rFont val="Times New Roman"/>
        <family val="1"/>
      </rPr>
      <t>19</t>
    </r>
    <r>
      <rPr>
        <sz val="12"/>
        <color indexed="8"/>
        <rFont val="Times New Roman"/>
        <family val="1"/>
      </rPr>
      <t xml:space="preserve"> = 1.50, p = 0.1511</t>
    </r>
    <r>
      <rPr>
        <sz val="12"/>
        <color theme="1"/>
        <rFont val="Times New Roman"/>
        <family val="1"/>
      </rPr>
      <t xml:space="preserve"> (Stranger 1 vs. stranger 2)</t>
    </r>
    <phoneticPr fontId="3"/>
  </si>
  <si>
    <t>Time spent around cage (sec) (Stranger 1 vs. stranger 2) in CORT group</t>
    <phoneticPr fontId="5"/>
  </si>
  <si>
    <r>
      <t>t</t>
    </r>
    <r>
      <rPr>
        <vertAlign val="subscript"/>
        <sz val="12"/>
        <color theme="1"/>
        <rFont val="Times New Roman"/>
        <family val="1"/>
      </rPr>
      <t>18</t>
    </r>
    <r>
      <rPr>
        <sz val="12"/>
        <color indexed="8"/>
        <rFont val="Times New Roman"/>
        <family val="1"/>
      </rPr>
      <t xml:space="preserve"> = 1.28, p = 0.2152</t>
    </r>
    <r>
      <rPr>
        <sz val="12"/>
        <color theme="1"/>
        <rFont val="Times New Roman"/>
        <family val="1"/>
      </rPr>
      <t xml:space="preserve"> (Stranger 1 vs. stranger 2)</t>
    </r>
    <phoneticPr fontId="3"/>
  </si>
  <si>
    <t>Startle response test</t>
    <phoneticPr fontId="3"/>
  </si>
  <si>
    <t>Startle response (110 dB)</t>
  </si>
  <si>
    <r>
      <t>t</t>
    </r>
    <r>
      <rPr>
        <vertAlign val="subscript"/>
        <sz val="12"/>
        <color theme="1"/>
        <rFont val="Times New Roman"/>
        <family val="1"/>
      </rPr>
      <t>36</t>
    </r>
    <r>
      <rPr>
        <sz val="12"/>
        <color indexed="8"/>
        <rFont val="Times New Roman"/>
        <family val="1"/>
      </rPr>
      <t xml:space="preserve"> = 4.74, p &lt; 0.0001</t>
    </r>
    <phoneticPr fontId="3"/>
  </si>
  <si>
    <t>Startle response (120 dB)</t>
  </si>
  <si>
    <r>
      <t>t</t>
    </r>
    <r>
      <rPr>
        <vertAlign val="subscript"/>
        <sz val="12"/>
        <color theme="1"/>
        <rFont val="Times New Roman"/>
        <family val="1"/>
      </rPr>
      <t>36</t>
    </r>
    <r>
      <rPr>
        <sz val="12"/>
        <color indexed="8"/>
        <rFont val="Times New Roman"/>
        <family val="1"/>
      </rPr>
      <t xml:space="preserve"> = 3.89, p = 0.</t>
    </r>
    <r>
      <rPr>
        <sz val="12"/>
        <color theme="1"/>
        <rFont val="Times New Roman"/>
        <family val="1"/>
      </rPr>
      <t>0004</t>
    </r>
    <phoneticPr fontId="3"/>
  </si>
  <si>
    <t>Prepulse inhibition test</t>
    <phoneticPr fontId="3"/>
  </si>
  <si>
    <t>PPI (74-110 dB)</t>
  </si>
  <si>
    <r>
      <t>t</t>
    </r>
    <r>
      <rPr>
        <vertAlign val="subscript"/>
        <sz val="12"/>
        <color theme="1"/>
        <rFont val="Times New Roman"/>
        <family val="1"/>
      </rPr>
      <t>36</t>
    </r>
    <r>
      <rPr>
        <sz val="12"/>
        <color indexed="8"/>
        <rFont val="Times New Roman"/>
        <family val="1"/>
      </rPr>
      <t xml:space="preserve"> = 0.03, p = 0.9770</t>
    </r>
    <phoneticPr fontId="3"/>
  </si>
  <si>
    <t>PPI (78-110 dB)</t>
  </si>
  <si>
    <r>
      <t>t</t>
    </r>
    <r>
      <rPr>
        <vertAlign val="subscript"/>
        <sz val="12"/>
        <color theme="1"/>
        <rFont val="Times New Roman"/>
        <family val="1"/>
      </rPr>
      <t>36</t>
    </r>
    <r>
      <rPr>
        <sz val="12"/>
        <color indexed="8"/>
        <rFont val="Times New Roman"/>
        <family val="1"/>
      </rPr>
      <t xml:space="preserve"> = 1.35, p = 0.1855</t>
    </r>
    <phoneticPr fontId="3"/>
  </si>
  <si>
    <t>PPI (74-120 dB)</t>
  </si>
  <si>
    <r>
      <t>t</t>
    </r>
    <r>
      <rPr>
        <vertAlign val="subscript"/>
        <sz val="12"/>
        <color theme="1"/>
        <rFont val="Times New Roman"/>
        <family val="1"/>
      </rPr>
      <t>36</t>
    </r>
    <r>
      <rPr>
        <sz val="12"/>
        <color indexed="8"/>
        <rFont val="Times New Roman"/>
        <family val="1"/>
      </rPr>
      <t xml:space="preserve"> = 2.18, p = 0.</t>
    </r>
    <r>
      <rPr>
        <sz val="12"/>
        <color theme="1"/>
        <rFont val="Times New Roman"/>
        <family val="1"/>
      </rPr>
      <t>0361</t>
    </r>
    <phoneticPr fontId="3"/>
  </si>
  <si>
    <t>PPI (78-120 dB)</t>
  </si>
  <si>
    <r>
      <t>t</t>
    </r>
    <r>
      <rPr>
        <vertAlign val="subscript"/>
        <sz val="12"/>
        <color theme="1"/>
        <rFont val="Times New Roman"/>
        <family val="1"/>
      </rPr>
      <t>36</t>
    </r>
    <r>
      <rPr>
        <sz val="12"/>
        <color indexed="8"/>
        <rFont val="Times New Roman"/>
        <family val="1"/>
      </rPr>
      <t xml:space="preserve"> = 1.46, p = 0.</t>
    </r>
    <r>
      <rPr>
        <sz val="12"/>
        <color theme="1"/>
        <rFont val="Times New Roman"/>
        <family val="1"/>
      </rPr>
      <t>1534</t>
    </r>
    <phoneticPr fontId="3"/>
  </si>
  <si>
    <t>Porsolt forced swim test</t>
    <phoneticPr fontId="3"/>
  </si>
  <si>
    <t>Immobility (%) on Day 1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</si>
  <si>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,36</t>
    </r>
    <r>
      <rPr>
        <sz val="12"/>
        <color indexed="8"/>
        <rFont val="Times New Roman"/>
        <family val="1"/>
      </rPr>
      <t xml:space="preserve"> = 0.05, p = 0.</t>
    </r>
    <r>
      <rPr>
        <sz val="12"/>
        <color theme="1"/>
        <rFont val="Times New Roman"/>
        <family val="1"/>
      </rPr>
      <t>8186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</si>
  <si>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9</t>
    </r>
    <r>
      <rPr>
        <vertAlign val="subscript"/>
        <sz val="12"/>
        <color indexed="8"/>
        <rFont val="Times New Roman"/>
        <family val="1"/>
      </rPr>
      <t>,324</t>
    </r>
    <r>
      <rPr>
        <sz val="12"/>
        <color indexed="8"/>
        <rFont val="Times New Roman"/>
        <family val="1"/>
      </rPr>
      <t xml:space="preserve"> = 97.26,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</si>
  <si>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9</t>
    </r>
    <r>
      <rPr>
        <vertAlign val="subscript"/>
        <sz val="12"/>
        <color indexed="8"/>
        <rFont val="Times New Roman"/>
        <family val="1"/>
      </rPr>
      <t>,324</t>
    </r>
    <r>
      <rPr>
        <sz val="12"/>
        <color indexed="8"/>
        <rFont val="Times New Roman"/>
        <family val="1"/>
      </rPr>
      <t xml:space="preserve"> = 3.09, p = 0.</t>
    </r>
    <r>
      <rPr>
        <sz val="12"/>
        <color theme="1"/>
        <rFont val="Times New Roman"/>
        <family val="1"/>
      </rPr>
      <t>0014</t>
    </r>
    <phoneticPr fontId="3"/>
  </si>
  <si>
    <t>Immobility (%) on Day 2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</si>
  <si>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,36</t>
    </r>
    <r>
      <rPr>
        <sz val="12"/>
        <color indexed="8"/>
        <rFont val="Times New Roman"/>
        <family val="1"/>
      </rPr>
      <t xml:space="preserve"> = 0.39, p = 0.</t>
    </r>
    <r>
      <rPr>
        <sz val="12"/>
        <color theme="1"/>
        <rFont val="Times New Roman"/>
        <family val="1"/>
      </rPr>
      <t>5372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</si>
  <si>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9</t>
    </r>
    <r>
      <rPr>
        <vertAlign val="subscript"/>
        <sz val="12"/>
        <color indexed="8"/>
        <rFont val="Times New Roman"/>
        <family val="1"/>
      </rPr>
      <t>,324</t>
    </r>
    <r>
      <rPr>
        <sz val="12"/>
        <color indexed="8"/>
        <rFont val="Times New Roman"/>
        <family val="1"/>
      </rPr>
      <t xml:space="preserve"> = 16.75,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</si>
  <si>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9</t>
    </r>
    <r>
      <rPr>
        <vertAlign val="subscript"/>
        <sz val="12"/>
        <color indexed="8"/>
        <rFont val="Times New Roman"/>
        <family val="1"/>
      </rPr>
      <t>,324</t>
    </r>
    <r>
      <rPr>
        <sz val="12"/>
        <color indexed="8"/>
        <rFont val="Times New Roman"/>
        <family val="1"/>
      </rPr>
      <t xml:space="preserve"> = 2.49, p = 0.</t>
    </r>
    <r>
      <rPr>
        <sz val="12"/>
        <color theme="1"/>
        <rFont val="Times New Roman"/>
        <family val="1"/>
      </rPr>
      <t>0093</t>
    </r>
    <phoneticPr fontId="3"/>
  </si>
  <si>
    <t>Distance traveled (cm) on Day 1</t>
    <phoneticPr fontId="1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</si>
  <si>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,36</t>
    </r>
    <r>
      <rPr>
        <sz val="12"/>
        <color indexed="8"/>
        <rFont val="Times New Roman"/>
        <family val="1"/>
      </rPr>
      <t xml:space="preserve"> = 4.82, p = 0.0346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</si>
  <si>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9</t>
    </r>
    <r>
      <rPr>
        <vertAlign val="subscript"/>
        <sz val="12"/>
        <color indexed="8"/>
        <rFont val="Times New Roman"/>
        <family val="1"/>
      </rPr>
      <t>,324</t>
    </r>
    <r>
      <rPr>
        <sz val="12"/>
        <color indexed="8"/>
        <rFont val="Times New Roman"/>
        <family val="1"/>
      </rPr>
      <t xml:space="preserve"> = 200.10,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</si>
  <si>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9</t>
    </r>
    <r>
      <rPr>
        <vertAlign val="subscript"/>
        <sz val="12"/>
        <color indexed="8"/>
        <rFont val="Times New Roman"/>
        <family val="1"/>
      </rPr>
      <t>,324</t>
    </r>
    <r>
      <rPr>
        <sz val="12"/>
        <color indexed="8"/>
        <rFont val="Times New Roman"/>
        <family val="1"/>
      </rPr>
      <t xml:space="preserve"> = 13.06, p &lt; 0.</t>
    </r>
    <r>
      <rPr>
        <sz val="12"/>
        <color theme="1"/>
        <rFont val="Times New Roman"/>
        <family val="1"/>
      </rPr>
      <t>0001</t>
    </r>
    <phoneticPr fontId="3"/>
  </si>
  <si>
    <t>Distance traveled (cm) on Day 2</t>
    <phoneticPr fontId="1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</si>
  <si>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,36</t>
    </r>
    <r>
      <rPr>
        <sz val="12"/>
        <color indexed="8"/>
        <rFont val="Times New Roman"/>
        <family val="1"/>
      </rPr>
      <t xml:space="preserve"> = 2.90, p = 0.</t>
    </r>
    <r>
      <rPr>
        <sz val="12"/>
        <color theme="1"/>
        <rFont val="Times New Roman"/>
        <family val="1"/>
      </rPr>
      <t>0973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</si>
  <si>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9</t>
    </r>
    <r>
      <rPr>
        <vertAlign val="subscript"/>
        <sz val="12"/>
        <color indexed="8"/>
        <rFont val="Times New Roman"/>
        <family val="1"/>
      </rPr>
      <t>,324</t>
    </r>
    <r>
      <rPr>
        <sz val="12"/>
        <color indexed="8"/>
        <rFont val="Times New Roman"/>
        <family val="1"/>
      </rPr>
      <t xml:space="preserve"> = 43.13,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</si>
  <si>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9</t>
    </r>
    <r>
      <rPr>
        <vertAlign val="subscript"/>
        <sz val="12"/>
        <color indexed="8"/>
        <rFont val="Times New Roman"/>
        <family val="1"/>
      </rPr>
      <t>,324</t>
    </r>
    <r>
      <rPr>
        <sz val="12"/>
        <color indexed="8"/>
        <rFont val="Times New Roman"/>
        <family val="1"/>
      </rPr>
      <t xml:space="preserve"> = 12.27, p &lt; 0.</t>
    </r>
    <r>
      <rPr>
        <sz val="12"/>
        <color theme="1"/>
        <rFont val="Times New Roman"/>
        <family val="1"/>
      </rPr>
      <t>0001</t>
    </r>
    <phoneticPr fontId="3"/>
  </si>
  <si>
    <t>Tail suspension test</t>
    <phoneticPr fontId="3"/>
  </si>
  <si>
    <t>Immobility (%)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</si>
  <si>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,33</t>
    </r>
    <r>
      <rPr>
        <sz val="12"/>
        <color indexed="8"/>
        <rFont val="Times New Roman"/>
        <family val="1"/>
      </rPr>
      <t xml:space="preserve"> = 24.08, p &lt; 0.0001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</si>
  <si>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9</t>
    </r>
    <r>
      <rPr>
        <vertAlign val="subscript"/>
        <sz val="12"/>
        <color indexed="8"/>
        <rFont val="Times New Roman"/>
        <family val="1"/>
      </rPr>
      <t>,297</t>
    </r>
    <r>
      <rPr>
        <sz val="12"/>
        <color indexed="8"/>
        <rFont val="Times New Roman"/>
        <family val="1"/>
      </rPr>
      <t xml:space="preserve"> = 29.64,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</si>
  <si>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9</t>
    </r>
    <r>
      <rPr>
        <vertAlign val="subscript"/>
        <sz val="12"/>
        <color indexed="8"/>
        <rFont val="Times New Roman"/>
        <family val="1"/>
      </rPr>
      <t>,297</t>
    </r>
    <r>
      <rPr>
        <sz val="12"/>
        <color indexed="8"/>
        <rFont val="Times New Roman"/>
        <family val="1"/>
      </rPr>
      <t xml:space="preserve"> = 2.08, p = 0.</t>
    </r>
    <r>
      <rPr>
        <sz val="12"/>
        <color theme="1"/>
        <rFont val="Times New Roman"/>
        <family val="1"/>
      </rPr>
      <t>0309</t>
    </r>
    <phoneticPr fontId="3"/>
  </si>
  <si>
    <t>T-maze spontaneous alternation test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</si>
  <si>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,34</t>
    </r>
    <r>
      <rPr>
        <sz val="12"/>
        <color indexed="8"/>
        <rFont val="Times New Roman"/>
        <family val="1"/>
      </rPr>
      <t xml:space="preserve"> = 4.26, p = 0.0466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</si>
  <si>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,68</t>
    </r>
    <r>
      <rPr>
        <sz val="12"/>
        <color indexed="8"/>
        <rFont val="Times New Roman"/>
        <family val="1"/>
      </rPr>
      <t xml:space="preserve"> = 0.40, p = 0.</t>
    </r>
    <r>
      <rPr>
        <sz val="12"/>
        <color theme="1"/>
        <rFont val="Times New Roman"/>
        <family val="1"/>
      </rPr>
      <t>6695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</si>
  <si>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,68</t>
    </r>
    <r>
      <rPr>
        <sz val="12"/>
        <color indexed="8"/>
        <rFont val="Times New Roman"/>
        <family val="1"/>
      </rPr>
      <t xml:space="preserve"> = 0.06, p = 0.</t>
    </r>
    <r>
      <rPr>
        <sz val="12"/>
        <color theme="1"/>
        <rFont val="Times New Roman"/>
        <family val="1"/>
      </rPr>
      <t>9453</t>
    </r>
    <phoneticPr fontId="3"/>
  </si>
  <si>
    <t>Fear conditioning test (Conditioning)</t>
    <phoneticPr fontId="3"/>
  </si>
  <si>
    <t>Freezing (%)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</si>
  <si>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13.64, p = 0.</t>
    </r>
    <r>
      <rPr>
        <sz val="12"/>
        <color theme="1"/>
        <rFont val="Times New Roman"/>
        <family val="1"/>
      </rPr>
      <t>0009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</si>
  <si>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7</t>
    </r>
    <r>
      <rPr>
        <vertAlign val="subscript"/>
        <sz val="12"/>
        <color indexed="8"/>
        <rFont val="Times New Roman"/>
        <family val="1"/>
      </rPr>
      <t>,210</t>
    </r>
    <r>
      <rPr>
        <sz val="12"/>
        <color indexed="8"/>
        <rFont val="Times New Roman"/>
        <family val="1"/>
      </rPr>
      <t xml:space="preserve"> = 46.50,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</si>
  <si>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7</t>
    </r>
    <r>
      <rPr>
        <vertAlign val="subscript"/>
        <sz val="12"/>
        <color indexed="8"/>
        <rFont val="Times New Roman"/>
        <family val="1"/>
      </rPr>
      <t>,210</t>
    </r>
    <r>
      <rPr>
        <sz val="12"/>
        <color indexed="8"/>
        <rFont val="Times New Roman"/>
        <family val="1"/>
      </rPr>
      <t xml:space="preserve"> = 4.36, p = 0.</t>
    </r>
    <r>
      <rPr>
        <sz val="12"/>
        <color theme="1"/>
        <rFont val="Times New Roman"/>
        <family val="1"/>
      </rPr>
      <t>0002</t>
    </r>
    <phoneticPr fontId="3"/>
  </si>
  <si>
    <t>Fear conditioning test (Context test 1 day after conditioning)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</si>
  <si>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1.00, p = 0.</t>
    </r>
    <r>
      <rPr>
        <sz val="12"/>
        <color theme="1"/>
        <rFont val="Times New Roman"/>
        <family val="1"/>
      </rPr>
      <t>3251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</si>
  <si>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4</t>
    </r>
    <r>
      <rPr>
        <vertAlign val="subscript"/>
        <sz val="12"/>
        <color indexed="8"/>
        <rFont val="Times New Roman"/>
        <family val="1"/>
      </rPr>
      <t>,120</t>
    </r>
    <r>
      <rPr>
        <sz val="12"/>
        <color indexed="8"/>
        <rFont val="Times New Roman"/>
        <family val="1"/>
      </rPr>
      <t xml:space="preserve"> = 12.28,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</si>
  <si>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4</t>
    </r>
    <r>
      <rPr>
        <vertAlign val="subscript"/>
        <sz val="12"/>
        <color indexed="8"/>
        <rFont val="Times New Roman"/>
        <family val="1"/>
      </rPr>
      <t>,120</t>
    </r>
    <r>
      <rPr>
        <sz val="12"/>
        <color indexed="8"/>
        <rFont val="Times New Roman"/>
        <family val="1"/>
      </rPr>
      <t xml:space="preserve"> = 2.83, p = 0.</t>
    </r>
    <r>
      <rPr>
        <sz val="12"/>
        <color theme="1"/>
        <rFont val="Times New Roman"/>
        <family val="1"/>
      </rPr>
      <t>0276</t>
    </r>
    <phoneticPr fontId="3"/>
  </si>
  <si>
    <t>Fear conditioning test (Cued test 1 day after conditioning (pre-CS))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</si>
  <si>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12.63, p = 0.</t>
    </r>
    <r>
      <rPr>
        <sz val="12"/>
        <color theme="1"/>
        <rFont val="Times New Roman"/>
        <family val="1"/>
      </rPr>
      <t>0013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</si>
  <si>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16.23,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</si>
  <si>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2.34, p = 0.</t>
    </r>
    <r>
      <rPr>
        <sz val="12"/>
        <color theme="1"/>
        <rFont val="Times New Roman"/>
        <family val="1"/>
      </rPr>
      <t>1053</t>
    </r>
    <phoneticPr fontId="3"/>
  </si>
  <si>
    <t>Fear conditioning test (Cued test 1 day after conditioning (CS))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</si>
  <si>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5.59, p = 0.</t>
    </r>
    <r>
      <rPr>
        <sz val="12"/>
        <color theme="1"/>
        <rFont val="Times New Roman"/>
        <family val="1"/>
      </rPr>
      <t>0247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</si>
  <si>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18.33,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</si>
  <si>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0.24, p = 0.</t>
    </r>
    <r>
      <rPr>
        <sz val="12"/>
        <color theme="1"/>
        <rFont val="Times New Roman"/>
        <family val="1"/>
      </rPr>
      <t>7865</t>
    </r>
    <phoneticPr fontId="3"/>
  </si>
  <si>
    <t>Fear conditioning test (Context test 28 days after conditioning)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</si>
  <si>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7.35, p = 0.</t>
    </r>
    <r>
      <rPr>
        <sz val="12"/>
        <color theme="1"/>
        <rFont val="Times New Roman"/>
        <family val="1"/>
      </rPr>
      <t>0110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</si>
  <si>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4</t>
    </r>
    <r>
      <rPr>
        <vertAlign val="subscript"/>
        <sz val="12"/>
        <color indexed="8"/>
        <rFont val="Times New Roman"/>
        <family val="1"/>
      </rPr>
      <t>,120</t>
    </r>
    <r>
      <rPr>
        <sz val="12"/>
        <color indexed="8"/>
        <rFont val="Times New Roman"/>
        <family val="1"/>
      </rPr>
      <t xml:space="preserve"> = 10.68,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</si>
  <si>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4</t>
    </r>
    <r>
      <rPr>
        <vertAlign val="subscript"/>
        <sz val="12"/>
        <color indexed="8"/>
        <rFont val="Times New Roman"/>
        <family val="1"/>
      </rPr>
      <t>,120</t>
    </r>
    <r>
      <rPr>
        <sz val="12"/>
        <color indexed="8"/>
        <rFont val="Times New Roman"/>
        <family val="1"/>
      </rPr>
      <t xml:space="preserve"> = 1.07, p = 0.</t>
    </r>
    <r>
      <rPr>
        <sz val="12"/>
        <color theme="1"/>
        <rFont val="Times New Roman"/>
        <family val="1"/>
      </rPr>
      <t>3725</t>
    </r>
    <phoneticPr fontId="3"/>
  </si>
  <si>
    <t>Fear conditioning test (Cued test 28 days after conditioning (pre-CS))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</si>
  <si>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3.16, p = 0.</t>
    </r>
    <r>
      <rPr>
        <sz val="12"/>
        <color theme="1"/>
        <rFont val="Times New Roman"/>
        <family val="1"/>
      </rPr>
      <t>0855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</si>
  <si>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31.65,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</si>
  <si>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2.27, p = 0.</t>
    </r>
    <r>
      <rPr>
        <sz val="12"/>
        <color theme="1"/>
        <rFont val="Times New Roman"/>
        <family val="1"/>
      </rPr>
      <t>1124</t>
    </r>
    <phoneticPr fontId="3"/>
  </si>
  <si>
    <t>Fear conditioning test (Cued test 28 days after conditioning (CS))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</si>
  <si>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0.18, p = 0.</t>
    </r>
    <r>
      <rPr>
        <sz val="12"/>
        <color theme="1"/>
        <rFont val="Times New Roman"/>
        <family val="1"/>
      </rPr>
      <t>6749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</si>
  <si>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16.56,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</si>
  <si>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0.54, p = 0.</t>
    </r>
    <r>
      <rPr>
        <sz val="12"/>
        <color theme="1"/>
        <rFont val="Times New Roman"/>
        <family val="1"/>
      </rPr>
      <t>5847</t>
    </r>
    <phoneticPr fontId="3"/>
  </si>
  <si>
    <t>Fear conditioning test (Conditioning)</t>
  </si>
  <si>
    <t>Distance traveled (cm)</t>
    <phoneticPr fontId="5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</si>
  <si>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13.06, p = 0.</t>
    </r>
    <r>
      <rPr>
        <sz val="12"/>
        <color theme="1"/>
        <rFont val="Times New Roman"/>
        <family val="1"/>
      </rPr>
      <t>0011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</si>
  <si>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7</t>
    </r>
    <r>
      <rPr>
        <vertAlign val="subscript"/>
        <sz val="12"/>
        <color indexed="8"/>
        <rFont val="Times New Roman"/>
        <family val="1"/>
      </rPr>
      <t>,210</t>
    </r>
    <r>
      <rPr>
        <sz val="12"/>
        <color indexed="8"/>
        <rFont val="Times New Roman"/>
        <family val="1"/>
      </rPr>
      <t xml:space="preserve"> = 113.02,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</si>
  <si>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7</t>
    </r>
    <r>
      <rPr>
        <vertAlign val="subscript"/>
        <sz val="12"/>
        <color indexed="8"/>
        <rFont val="Times New Roman"/>
        <family val="1"/>
      </rPr>
      <t>,210</t>
    </r>
    <r>
      <rPr>
        <sz val="12"/>
        <color indexed="8"/>
        <rFont val="Times New Roman"/>
        <family val="1"/>
      </rPr>
      <t xml:space="preserve"> = 1.82, p = 0.</t>
    </r>
    <r>
      <rPr>
        <sz val="12"/>
        <color theme="1"/>
        <rFont val="Times New Roman"/>
        <family val="1"/>
      </rPr>
      <t>0845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</si>
  <si>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5.75, p = 0.</t>
    </r>
    <r>
      <rPr>
        <sz val="12"/>
        <color theme="1"/>
        <rFont val="Times New Roman"/>
        <family val="1"/>
      </rPr>
      <t>0229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</si>
  <si>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4</t>
    </r>
    <r>
      <rPr>
        <vertAlign val="subscript"/>
        <sz val="12"/>
        <color indexed="8"/>
        <rFont val="Times New Roman"/>
        <family val="1"/>
      </rPr>
      <t>,120</t>
    </r>
    <r>
      <rPr>
        <sz val="12"/>
        <color indexed="8"/>
        <rFont val="Times New Roman"/>
        <family val="1"/>
      </rPr>
      <t xml:space="preserve"> = 13.03,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</si>
  <si>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4</t>
    </r>
    <r>
      <rPr>
        <vertAlign val="subscript"/>
        <sz val="12"/>
        <color indexed="8"/>
        <rFont val="Times New Roman"/>
        <family val="1"/>
      </rPr>
      <t>,120</t>
    </r>
    <r>
      <rPr>
        <sz val="12"/>
        <color indexed="8"/>
        <rFont val="Times New Roman"/>
        <family val="1"/>
      </rPr>
      <t xml:space="preserve"> = 5.07, p = 0.</t>
    </r>
    <r>
      <rPr>
        <sz val="12"/>
        <color theme="1"/>
        <rFont val="Times New Roman"/>
        <family val="1"/>
      </rPr>
      <t>0008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</si>
  <si>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11.64, p = 0.</t>
    </r>
    <r>
      <rPr>
        <sz val="12"/>
        <color theme="1"/>
        <rFont val="Times New Roman"/>
        <family val="1"/>
      </rPr>
      <t>0019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</si>
  <si>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124.58,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</si>
  <si>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3.11, p = 0.0518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</si>
  <si>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4.29, p = 0.</t>
    </r>
    <r>
      <rPr>
        <sz val="12"/>
        <color theme="1"/>
        <rFont val="Times New Roman"/>
        <family val="1"/>
      </rPr>
      <t>0470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</si>
  <si>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9.58, p = 0.</t>
    </r>
    <r>
      <rPr>
        <sz val="12"/>
        <color theme="1"/>
        <rFont val="Times New Roman"/>
        <family val="1"/>
      </rPr>
      <t>0002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</si>
  <si>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0.11, p = 0.</t>
    </r>
    <r>
      <rPr>
        <sz val="12"/>
        <color theme="1"/>
        <rFont val="Times New Roman"/>
        <family val="1"/>
      </rPr>
      <t>8966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</si>
  <si>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9.05, p = 0.</t>
    </r>
    <r>
      <rPr>
        <sz val="12"/>
        <color theme="1"/>
        <rFont val="Times New Roman"/>
        <family val="1"/>
      </rPr>
      <t>0053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</si>
  <si>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4</t>
    </r>
    <r>
      <rPr>
        <vertAlign val="subscript"/>
        <sz val="12"/>
        <color indexed="8"/>
        <rFont val="Times New Roman"/>
        <family val="1"/>
      </rPr>
      <t>,120</t>
    </r>
    <r>
      <rPr>
        <sz val="12"/>
        <color indexed="8"/>
        <rFont val="Times New Roman"/>
        <family val="1"/>
      </rPr>
      <t xml:space="preserve"> = 11.89,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</si>
  <si>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4</t>
    </r>
    <r>
      <rPr>
        <vertAlign val="subscript"/>
        <sz val="12"/>
        <color indexed="8"/>
        <rFont val="Times New Roman"/>
        <family val="1"/>
      </rPr>
      <t>,120</t>
    </r>
    <r>
      <rPr>
        <sz val="12"/>
        <color indexed="8"/>
        <rFont val="Times New Roman"/>
        <family val="1"/>
      </rPr>
      <t xml:space="preserve"> = 1.39, p = 0.</t>
    </r>
    <r>
      <rPr>
        <sz val="12"/>
        <color theme="1"/>
        <rFont val="Times New Roman"/>
        <family val="1"/>
      </rPr>
      <t>2401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</si>
  <si>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0.70, p = 0.</t>
    </r>
    <r>
      <rPr>
        <sz val="12"/>
        <color theme="1"/>
        <rFont val="Times New Roman"/>
        <family val="1"/>
      </rPr>
      <t>4084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</si>
  <si>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40.29,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</si>
  <si>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0.23, p = 0.</t>
    </r>
    <r>
      <rPr>
        <sz val="12"/>
        <color theme="1"/>
        <rFont val="Times New Roman"/>
        <family val="1"/>
      </rPr>
      <t>7960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</si>
  <si>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0.05, p = 0.</t>
    </r>
    <r>
      <rPr>
        <sz val="12"/>
        <color theme="1"/>
        <rFont val="Times New Roman"/>
        <family val="1"/>
      </rPr>
      <t>8197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</si>
  <si>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11.13,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</si>
  <si>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</t>
    </r>
    <r>
      <rPr>
        <vertAlign val="subscript"/>
        <sz val="12"/>
        <color indexed="8"/>
        <rFont val="Times New Roman"/>
        <family val="1"/>
      </rPr>
      <t>,60</t>
    </r>
    <r>
      <rPr>
        <sz val="12"/>
        <color indexed="8"/>
        <rFont val="Times New Roman"/>
        <family val="1"/>
      </rPr>
      <t xml:space="preserve"> = 1.26, p = 0.</t>
    </r>
    <r>
      <rPr>
        <sz val="12"/>
        <color theme="1"/>
        <rFont val="Times New Roman"/>
        <family val="1"/>
      </rPr>
      <t>2919</t>
    </r>
    <phoneticPr fontId="3"/>
  </si>
  <si>
    <t>Fear conditioning test (footshock 1)</t>
    <phoneticPr fontId="3"/>
  </si>
  <si>
    <t>Distance traveled (cm) during the 2-sec period of footshock</t>
    <phoneticPr fontId="1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</si>
  <si>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5.42, p = 0.</t>
    </r>
    <r>
      <rPr>
        <sz val="12"/>
        <color theme="1"/>
        <rFont val="Times New Roman"/>
        <family val="1"/>
      </rPr>
      <t>0268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</si>
  <si>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7</t>
    </r>
    <r>
      <rPr>
        <vertAlign val="subscript"/>
        <sz val="12"/>
        <color indexed="8"/>
        <rFont val="Times New Roman"/>
        <family val="1"/>
      </rPr>
      <t>,210</t>
    </r>
    <r>
      <rPr>
        <sz val="12"/>
        <color indexed="8"/>
        <rFont val="Times New Roman"/>
        <family val="1"/>
      </rPr>
      <t xml:space="preserve"> = 13.99,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</si>
  <si>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7</t>
    </r>
    <r>
      <rPr>
        <vertAlign val="subscript"/>
        <sz val="12"/>
        <color indexed="8"/>
        <rFont val="Times New Roman"/>
        <family val="1"/>
      </rPr>
      <t>,210</t>
    </r>
    <r>
      <rPr>
        <sz val="12"/>
        <color indexed="8"/>
        <rFont val="Times New Roman"/>
        <family val="1"/>
      </rPr>
      <t xml:space="preserve"> = 1.68, p = 0.</t>
    </r>
    <r>
      <rPr>
        <sz val="12"/>
        <color theme="1"/>
        <rFont val="Times New Roman"/>
        <family val="1"/>
      </rPr>
      <t>1141</t>
    </r>
    <phoneticPr fontId="3"/>
  </si>
  <si>
    <t>Fear conditioning test (footshock 2)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</si>
  <si>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3.48, p = 0.</t>
    </r>
    <r>
      <rPr>
        <sz val="12"/>
        <color theme="1"/>
        <rFont val="Times New Roman"/>
        <family val="1"/>
      </rPr>
      <t>0719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</si>
  <si>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7</t>
    </r>
    <r>
      <rPr>
        <vertAlign val="subscript"/>
        <sz val="12"/>
        <color indexed="8"/>
        <rFont val="Times New Roman"/>
        <family val="1"/>
      </rPr>
      <t>,210</t>
    </r>
    <r>
      <rPr>
        <sz val="12"/>
        <color indexed="8"/>
        <rFont val="Times New Roman"/>
        <family val="1"/>
      </rPr>
      <t xml:space="preserve"> = 15.50,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</si>
  <si>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7</t>
    </r>
    <r>
      <rPr>
        <vertAlign val="subscript"/>
        <sz val="12"/>
        <color indexed="8"/>
        <rFont val="Times New Roman"/>
        <family val="1"/>
      </rPr>
      <t>,210</t>
    </r>
    <r>
      <rPr>
        <sz val="12"/>
        <color indexed="8"/>
        <rFont val="Times New Roman"/>
        <family val="1"/>
      </rPr>
      <t xml:space="preserve"> = 1.96, p = 0.</t>
    </r>
    <r>
      <rPr>
        <sz val="12"/>
        <color theme="1"/>
        <rFont val="Times New Roman"/>
        <family val="1"/>
      </rPr>
      <t>0614</t>
    </r>
    <phoneticPr fontId="3"/>
  </si>
  <si>
    <t>Fear conditioning test (footshock 3)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</si>
  <si>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,30</t>
    </r>
    <r>
      <rPr>
        <sz val="12"/>
        <color indexed="8"/>
        <rFont val="Times New Roman"/>
        <family val="1"/>
      </rPr>
      <t xml:space="preserve"> = 8.70, p = 0.</t>
    </r>
    <r>
      <rPr>
        <sz val="12"/>
        <color theme="1"/>
        <rFont val="Times New Roman"/>
        <family val="1"/>
      </rPr>
      <t>0061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</si>
  <si>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7</t>
    </r>
    <r>
      <rPr>
        <vertAlign val="subscript"/>
        <sz val="12"/>
        <color indexed="8"/>
        <rFont val="Times New Roman"/>
        <family val="1"/>
      </rPr>
      <t>,210</t>
    </r>
    <r>
      <rPr>
        <sz val="12"/>
        <color indexed="8"/>
        <rFont val="Times New Roman"/>
        <family val="1"/>
      </rPr>
      <t xml:space="preserve"> = 17.56,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</si>
  <si>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7</t>
    </r>
    <r>
      <rPr>
        <vertAlign val="subscript"/>
        <sz val="12"/>
        <color indexed="8"/>
        <rFont val="Times New Roman"/>
        <family val="1"/>
      </rPr>
      <t>,210</t>
    </r>
    <r>
      <rPr>
        <sz val="12"/>
        <color indexed="8"/>
        <rFont val="Times New Roman"/>
        <family val="1"/>
      </rPr>
      <t xml:space="preserve"> = 3.33, p = 0.</t>
    </r>
    <r>
      <rPr>
        <sz val="12"/>
        <color theme="1"/>
        <rFont val="Times New Roman"/>
        <family val="1"/>
      </rPr>
      <t>0022</t>
    </r>
    <phoneticPr fontId="3"/>
  </si>
  <si>
    <r>
      <t>t</t>
    </r>
    <r>
      <rPr>
        <vertAlign val="subscript"/>
        <sz val="12"/>
        <color theme="1"/>
        <rFont val="Times New Roman"/>
        <family val="1"/>
      </rPr>
      <t>32</t>
    </r>
    <r>
      <rPr>
        <sz val="12"/>
        <color indexed="8"/>
        <rFont val="Times New Roman"/>
        <family val="1"/>
      </rPr>
      <t xml:space="preserve"> = 0.34, p = 0.7361</t>
    </r>
    <phoneticPr fontId="3"/>
  </si>
  <si>
    <t>Home-cage social interaction test</t>
    <phoneticPr fontId="1"/>
  </si>
  <si>
    <t>Activity level (A.U., × 10^5)</t>
    <phoneticPr fontId="1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</si>
  <si>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,13</t>
    </r>
    <r>
      <rPr>
        <sz val="12"/>
        <color indexed="8"/>
        <rFont val="Times New Roman"/>
        <family val="1"/>
      </rPr>
      <t xml:space="preserve"> = 15.63, p = 0.</t>
    </r>
    <r>
      <rPr>
        <sz val="12"/>
        <color theme="1"/>
        <rFont val="Times New Roman"/>
        <family val="1"/>
      </rPr>
      <t>0017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</si>
  <si>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167</t>
    </r>
    <r>
      <rPr>
        <vertAlign val="subscript"/>
        <sz val="12"/>
        <color indexed="8"/>
        <rFont val="Times New Roman"/>
        <family val="1"/>
      </rPr>
      <t>,2171</t>
    </r>
    <r>
      <rPr>
        <sz val="12"/>
        <color indexed="8"/>
        <rFont val="Times New Roman"/>
        <family val="1"/>
      </rPr>
      <t xml:space="preserve"> = 16.20,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</si>
  <si>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167</t>
    </r>
    <r>
      <rPr>
        <vertAlign val="subscript"/>
        <sz val="12"/>
        <color indexed="8"/>
        <rFont val="Times New Roman"/>
        <family val="1"/>
      </rPr>
      <t>,2171</t>
    </r>
    <r>
      <rPr>
        <sz val="12"/>
        <color indexed="8"/>
        <rFont val="Times New Roman"/>
        <family val="1"/>
      </rPr>
      <t xml:space="preserve"> = 3.15, p &lt; 0.</t>
    </r>
    <r>
      <rPr>
        <sz val="12"/>
        <color theme="1"/>
        <rFont val="Times New Roman"/>
        <family val="1"/>
      </rPr>
      <t>0001</t>
    </r>
    <phoneticPr fontId="3"/>
  </si>
  <si>
    <t>Activity level (A.U., × 10^5) averaged over the last three days</t>
    <phoneticPr fontId="1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</si>
  <si>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,13</t>
    </r>
    <r>
      <rPr>
        <sz val="12"/>
        <color indexed="8"/>
        <rFont val="Times New Roman"/>
        <family val="1"/>
      </rPr>
      <t xml:space="preserve"> = 11.94, p = 0.</t>
    </r>
    <r>
      <rPr>
        <sz val="12"/>
        <color theme="1"/>
        <rFont val="Times New Roman"/>
        <family val="1"/>
      </rPr>
      <t>0043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</si>
  <si>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23</t>
    </r>
    <r>
      <rPr>
        <vertAlign val="subscript"/>
        <sz val="12"/>
        <color indexed="8"/>
        <rFont val="Times New Roman"/>
        <family val="1"/>
      </rPr>
      <t>,299</t>
    </r>
    <r>
      <rPr>
        <sz val="12"/>
        <color indexed="8"/>
        <rFont val="Times New Roman"/>
        <family val="1"/>
      </rPr>
      <t xml:space="preserve"> = 26.71,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</si>
  <si>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23</t>
    </r>
    <r>
      <rPr>
        <vertAlign val="subscript"/>
        <sz val="12"/>
        <color indexed="8"/>
        <rFont val="Times New Roman"/>
        <family val="1"/>
      </rPr>
      <t>,299</t>
    </r>
    <r>
      <rPr>
        <sz val="12"/>
        <color indexed="8"/>
        <rFont val="Times New Roman"/>
        <family val="1"/>
      </rPr>
      <t xml:space="preserve"> = 4.37, p &lt; 0.</t>
    </r>
    <r>
      <rPr>
        <sz val="12"/>
        <color theme="1"/>
        <rFont val="Times New Roman"/>
        <family val="1"/>
      </rPr>
      <t>0001</t>
    </r>
    <phoneticPr fontId="3"/>
  </si>
  <si>
    <t>Number of particles</t>
    <phoneticPr fontId="1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</si>
  <si>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,13</t>
    </r>
    <r>
      <rPr>
        <sz val="12"/>
        <color indexed="8"/>
        <rFont val="Times New Roman"/>
        <family val="1"/>
      </rPr>
      <t xml:space="preserve"> = 7.56, p = 0.</t>
    </r>
    <r>
      <rPr>
        <sz val="12"/>
        <color theme="1"/>
        <rFont val="Times New Roman"/>
        <family val="1"/>
      </rPr>
      <t>0166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</si>
  <si>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167</t>
    </r>
    <r>
      <rPr>
        <vertAlign val="subscript"/>
        <sz val="12"/>
        <color indexed="8"/>
        <rFont val="Times New Roman"/>
        <family val="1"/>
      </rPr>
      <t>,2171</t>
    </r>
    <r>
      <rPr>
        <sz val="12"/>
        <color indexed="8"/>
        <rFont val="Times New Roman"/>
        <family val="1"/>
      </rPr>
      <t xml:space="preserve"> = 7.55,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</si>
  <si>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167</t>
    </r>
    <r>
      <rPr>
        <vertAlign val="subscript"/>
        <sz val="12"/>
        <color indexed="8"/>
        <rFont val="Times New Roman"/>
        <family val="1"/>
      </rPr>
      <t>,2171</t>
    </r>
    <r>
      <rPr>
        <sz val="12"/>
        <color indexed="8"/>
        <rFont val="Times New Roman"/>
        <family val="1"/>
      </rPr>
      <t xml:space="preserve"> = 1.94, p &lt; 0.</t>
    </r>
    <r>
      <rPr>
        <sz val="12"/>
        <color theme="1"/>
        <rFont val="Times New Roman"/>
        <family val="1"/>
      </rPr>
      <t>0001</t>
    </r>
    <phoneticPr fontId="3"/>
  </si>
  <si>
    <t>Number of particles averaged over the last three days</t>
    <phoneticPr fontId="1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</si>
  <si>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,13</t>
    </r>
    <r>
      <rPr>
        <sz val="12"/>
        <color indexed="8"/>
        <rFont val="Times New Roman"/>
        <family val="1"/>
      </rPr>
      <t xml:space="preserve"> = 9.17, p = 0.</t>
    </r>
    <r>
      <rPr>
        <sz val="12"/>
        <color theme="1"/>
        <rFont val="Times New Roman"/>
        <family val="1"/>
      </rPr>
      <t>0097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</si>
  <si>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23</t>
    </r>
    <r>
      <rPr>
        <vertAlign val="subscript"/>
        <sz val="12"/>
        <color indexed="8"/>
        <rFont val="Times New Roman"/>
        <family val="1"/>
      </rPr>
      <t>,299</t>
    </r>
    <r>
      <rPr>
        <sz val="12"/>
        <color indexed="8"/>
        <rFont val="Times New Roman"/>
        <family val="1"/>
      </rPr>
      <t xml:space="preserve"> = 18.18,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</si>
  <si>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23</t>
    </r>
    <r>
      <rPr>
        <vertAlign val="subscript"/>
        <sz val="12"/>
        <color indexed="8"/>
        <rFont val="Times New Roman"/>
        <family val="1"/>
      </rPr>
      <t>,299</t>
    </r>
    <r>
      <rPr>
        <sz val="12"/>
        <color indexed="8"/>
        <rFont val="Times New Roman"/>
        <family val="1"/>
      </rPr>
      <t xml:space="preserve"> = 2.51, p = 0.</t>
    </r>
    <r>
      <rPr>
        <sz val="12"/>
        <color theme="1"/>
        <rFont val="Times New Roman"/>
        <family val="1"/>
      </rPr>
      <t>0002</t>
    </r>
    <phoneticPr fontId="3"/>
  </si>
  <si>
    <t>Barnes maze test</t>
    <phoneticPr fontId="3"/>
  </si>
  <si>
    <t>Latency to reach target hole (sec)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</si>
  <si>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,17</t>
    </r>
    <r>
      <rPr>
        <sz val="12"/>
        <color indexed="8"/>
        <rFont val="Times New Roman"/>
        <family val="1"/>
      </rPr>
      <t xml:space="preserve"> = 0.32, p = 0.</t>
    </r>
    <r>
      <rPr>
        <sz val="12"/>
        <color theme="1"/>
        <rFont val="Times New Roman"/>
        <family val="1"/>
      </rPr>
      <t>5781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</si>
  <si>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8</t>
    </r>
    <r>
      <rPr>
        <vertAlign val="subscript"/>
        <sz val="12"/>
        <color indexed="8"/>
        <rFont val="Times New Roman"/>
        <family val="1"/>
      </rPr>
      <t>,136</t>
    </r>
    <r>
      <rPr>
        <sz val="12"/>
        <color indexed="8"/>
        <rFont val="Times New Roman"/>
        <family val="1"/>
      </rPr>
      <t xml:space="preserve"> = 11.60,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</si>
  <si>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8</t>
    </r>
    <r>
      <rPr>
        <vertAlign val="subscript"/>
        <sz val="12"/>
        <color indexed="8"/>
        <rFont val="Times New Roman"/>
        <family val="1"/>
      </rPr>
      <t>,136</t>
    </r>
    <r>
      <rPr>
        <sz val="12"/>
        <color indexed="8"/>
        <rFont val="Times New Roman"/>
        <family val="1"/>
      </rPr>
      <t xml:space="preserve"> = 0.31, p = 0.9608</t>
    </r>
    <phoneticPr fontId="3"/>
  </si>
  <si>
    <t>Distance traveled to reach target hole (cm)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</si>
  <si>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,17</t>
    </r>
    <r>
      <rPr>
        <sz val="12"/>
        <color indexed="8"/>
        <rFont val="Times New Roman"/>
        <family val="1"/>
      </rPr>
      <t xml:space="preserve"> = 0.03, p = 0.</t>
    </r>
    <r>
      <rPr>
        <sz val="12"/>
        <color theme="1"/>
        <rFont val="Times New Roman"/>
        <family val="1"/>
      </rPr>
      <t>8582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</si>
  <si>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8</t>
    </r>
    <r>
      <rPr>
        <vertAlign val="subscript"/>
        <sz val="12"/>
        <color indexed="8"/>
        <rFont val="Times New Roman"/>
        <family val="1"/>
      </rPr>
      <t>,136</t>
    </r>
    <r>
      <rPr>
        <sz val="12"/>
        <color indexed="8"/>
        <rFont val="Times New Roman"/>
        <family val="1"/>
      </rPr>
      <t xml:space="preserve"> = 8.30,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</si>
  <si>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8</t>
    </r>
    <r>
      <rPr>
        <vertAlign val="subscript"/>
        <sz val="12"/>
        <color indexed="8"/>
        <rFont val="Times New Roman"/>
        <family val="1"/>
      </rPr>
      <t>,136</t>
    </r>
    <r>
      <rPr>
        <sz val="12"/>
        <color indexed="8"/>
        <rFont val="Times New Roman"/>
        <family val="1"/>
      </rPr>
      <t xml:space="preserve"> = 0.81, p = 0.</t>
    </r>
    <r>
      <rPr>
        <sz val="12"/>
        <color theme="1"/>
        <rFont val="Times New Roman"/>
        <family val="1"/>
      </rPr>
      <t>5931</t>
    </r>
    <phoneticPr fontId="3"/>
  </si>
  <si>
    <t>Number of errors to reach target hole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</si>
  <si>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,17</t>
    </r>
    <r>
      <rPr>
        <sz val="12"/>
        <color indexed="8"/>
        <rFont val="Times New Roman"/>
        <family val="1"/>
      </rPr>
      <t xml:space="preserve"> = 0.03, p = 0.8717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</si>
  <si>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8</t>
    </r>
    <r>
      <rPr>
        <vertAlign val="subscript"/>
        <sz val="12"/>
        <color indexed="8"/>
        <rFont val="Times New Roman"/>
        <family val="1"/>
      </rPr>
      <t>,136</t>
    </r>
    <r>
      <rPr>
        <sz val="12"/>
        <color indexed="8"/>
        <rFont val="Times New Roman"/>
        <family val="1"/>
      </rPr>
      <t xml:space="preserve"> = 4.50, p &lt; 0.</t>
    </r>
    <r>
      <rPr>
        <sz val="12"/>
        <color theme="1"/>
        <rFont val="Times New Roman"/>
        <family val="1"/>
      </rPr>
      <t>0001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</si>
  <si>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8</t>
    </r>
    <r>
      <rPr>
        <vertAlign val="subscript"/>
        <sz val="12"/>
        <color indexed="8"/>
        <rFont val="Times New Roman"/>
        <family val="1"/>
      </rPr>
      <t>,136</t>
    </r>
    <r>
      <rPr>
        <sz val="12"/>
        <color indexed="8"/>
        <rFont val="Times New Roman"/>
        <family val="1"/>
      </rPr>
      <t xml:space="preserve"> = 0.88, p = 0.</t>
    </r>
    <r>
      <rPr>
        <sz val="12"/>
        <color theme="1"/>
        <rFont val="Times New Roman"/>
        <family val="1"/>
      </rPr>
      <t>5356</t>
    </r>
    <phoneticPr fontId="3"/>
  </si>
  <si>
    <t>Number of omissions</t>
    <phoneticPr fontId="3"/>
  </si>
  <si>
    <r>
      <t>F</t>
    </r>
    <r>
      <rPr>
        <vertAlign val="subscript"/>
        <sz val="12"/>
        <color theme="1"/>
        <rFont val="Times New Roman"/>
        <family val="1"/>
      </rPr>
      <t>1</t>
    </r>
    <r>
      <rPr>
        <vertAlign val="subscript"/>
        <sz val="12"/>
        <color indexed="8"/>
        <rFont val="Times New Roman"/>
        <family val="1"/>
      </rPr>
      <t>,17</t>
    </r>
    <r>
      <rPr>
        <sz val="12"/>
        <color indexed="8"/>
        <rFont val="Times New Roman"/>
        <family val="1"/>
      </rPr>
      <t xml:space="preserve"> = 0.07, p = 0.</t>
    </r>
    <r>
      <rPr>
        <sz val="12"/>
        <color theme="1"/>
        <rFont val="Times New Roman"/>
        <family val="1"/>
      </rPr>
      <t>7953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</si>
  <si>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8</t>
    </r>
    <r>
      <rPr>
        <vertAlign val="subscript"/>
        <sz val="12"/>
        <color indexed="8"/>
        <rFont val="Times New Roman"/>
        <family val="1"/>
      </rPr>
      <t>,136</t>
    </r>
    <r>
      <rPr>
        <sz val="12"/>
        <color indexed="8"/>
        <rFont val="Times New Roman"/>
        <family val="1"/>
      </rPr>
      <t xml:space="preserve"> = 1.72, p = 0.</t>
    </r>
    <r>
      <rPr>
        <sz val="12"/>
        <color theme="1"/>
        <rFont val="Times New Roman"/>
        <family val="1"/>
      </rPr>
      <t>0986</t>
    </r>
    <phoneticPr fontId="3"/>
  </si>
  <si>
    <r>
      <t>F</t>
    </r>
    <r>
      <rPr>
        <vertAlign val="subscript"/>
        <sz val="12"/>
        <color theme="1"/>
        <rFont val="Times New Roman"/>
        <family val="1"/>
      </rPr>
      <t>8</t>
    </r>
    <r>
      <rPr>
        <vertAlign val="subscript"/>
        <sz val="12"/>
        <color indexed="8"/>
        <rFont val="Times New Roman"/>
        <family val="1"/>
      </rPr>
      <t>,136</t>
    </r>
    <r>
      <rPr>
        <sz val="12"/>
        <color indexed="8"/>
        <rFont val="Times New Roman"/>
        <family val="1"/>
      </rPr>
      <t xml:space="preserve"> = 2.18, p = 0.</t>
    </r>
    <r>
      <rPr>
        <sz val="12"/>
        <color theme="1"/>
        <rFont val="Times New Roman"/>
        <family val="1"/>
      </rPr>
      <t>0331</t>
    </r>
    <phoneticPr fontId="3"/>
  </si>
  <si>
    <t>Barnes maze test (probe test 1, 1 day after the last trainning session)</t>
    <phoneticPr fontId="3"/>
  </si>
  <si>
    <t>Time spent around target hole (sec)</t>
    <phoneticPr fontId="1"/>
  </si>
  <si>
    <r>
      <t>t</t>
    </r>
    <r>
      <rPr>
        <vertAlign val="subscript"/>
        <sz val="12"/>
        <color theme="1"/>
        <rFont val="Times New Roman"/>
        <family val="1"/>
      </rPr>
      <t>17</t>
    </r>
    <r>
      <rPr>
        <sz val="12"/>
        <color indexed="8"/>
        <rFont val="Times New Roman"/>
        <family val="1"/>
      </rPr>
      <t xml:space="preserve"> = 0.82, p = 0.4230</t>
    </r>
    <phoneticPr fontId="3"/>
  </si>
  <si>
    <t>Target hole vs. adjacent hole in Veh-treated mice</t>
    <phoneticPr fontId="1"/>
  </si>
  <si>
    <r>
      <t>t</t>
    </r>
    <r>
      <rPr>
        <vertAlign val="subscript"/>
        <sz val="12"/>
        <color theme="1"/>
        <rFont val="Times New Roman"/>
        <family val="1"/>
      </rPr>
      <t>13</t>
    </r>
    <r>
      <rPr>
        <sz val="12"/>
        <color indexed="8"/>
        <rFont val="Times New Roman"/>
        <family val="1"/>
      </rPr>
      <t xml:space="preserve"> = 5.85, p &lt; 0.0001</t>
    </r>
    <phoneticPr fontId="3"/>
  </si>
  <si>
    <t>Target hole vs. adjacent hole in CORT-treated mice</t>
    <phoneticPr fontId="1"/>
  </si>
  <si>
    <r>
      <t>t</t>
    </r>
    <r>
      <rPr>
        <vertAlign val="subscript"/>
        <sz val="12"/>
        <color theme="1"/>
        <rFont val="Times New Roman"/>
        <family val="1"/>
      </rPr>
      <t>4</t>
    </r>
    <r>
      <rPr>
        <sz val="12"/>
        <color indexed="8"/>
        <rFont val="Times New Roman"/>
        <family val="1"/>
      </rPr>
      <t xml:space="preserve"> = 1.50, p = 0.2090</t>
    </r>
    <phoneticPr fontId="3"/>
  </si>
  <si>
    <t>Target hole vs. non-target hole in Veh-treated mice</t>
    <phoneticPr fontId="1"/>
  </si>
  <si>
    <r>
      <t>t</t>
    </r>
    <r>
      <rPr>
        <vertAlign val="subscript"/>
        <sz val="12"/>
        <color theme="1"/>
        <rFont val="Times New Roman"/>
        <family val="1"/>
      </rPr>
      <t>13</t>
    </r>
    <r>
      <rPr>
        <sz val="12"/>
        <color indexed="8"/>
        <rFont val="Times New Roman"/>
        <family val="1"/>
      </rPr>
      <t xml:space="preserve"> = 6.67, p &lt; 0.0001</t>
    </r>
    <phoneticPr fontId="3"/>
  </si>
  <si>
    <t>Target hole vs. non-target hole in CORT-treated mice</t>
    <phoneticPr fontId="1"/>
  </si>
  <si>
    <r>
      <t>t</t>
    </r>
    <r>
      <rPr>
        <vertAlign val="subscript"/>
        <sz val="12"/>
        <color theme="1"/>
        <rFont val="Times New Roman"/>
        <family val="1"/>
      </rPr>
      <t>4</t>
    </r>
    <r>
      <rPr>
        <sz val="12"/>
        <color indexed="8"/>
        <rFont val="Times New Roman"/>
        <family val="1"/>
      </rPr>
      <t xml:space="preserve"> = 2.23, p = 0.0891</t>
    </r>
    <phoneticPr fontId="3"/>
  </si>
  <si>
    <t>Barnes maze test (probe test 2, 28 days after the last trainning session)</t>
    <phoneticPr fontId="3"/>
  </si>
  <si>
    <r>
      <t>t</t>
    </r>
    <r>
      <rPr>
        <vertAlign val="subscript"/>
        <sz val="12"/>
        <color theme="1"/>
        <rFont val="Times New Roman"/>
        <family val="1"/>
      </rPr>
      <t>17</t>
    </r>
    <r>
      <rPr>
        <sz val="12"/>
        <color indexed="8"/>
        <rFont val="Times New Roman"/>
        <family val="1"/>
      </rPr>
      <t xml:space="preserve"> = 2.01, p = 0.0601</t>
    </r>
    <phoneticPr fontId="3"/>
  </si>
  <si>
    <r>
      <t>t</t>
    </r>
    <r>
      <rPr>
        <vertAlign val="subscript"/>
        <sz val="12"/>
        <color theme="1"/>
        <rFont val="Times New Roman"/>
        <family val="1"/>
      </rPr>
      <t>13</t>
    </r>
    <r>
      <rPr>
        <sz val="12"/>
        <color indexed="8"/>
        <rFont val="Times New Roman"/>
        <family val="1"/>
      </rPr>
      <t xml:space="preserve"> = 2.42, p &lt; 0.0307</t>
    </r>
    <phoneticPr fontId="3"/>
  </si>
  <si>
    <r>
      <t>t</t>
    </r>
    <r>
      <rPr>
        <vertAlign val="subscript"/>
        <sz val="12"/>
        <color theme="1"/>
        <rFont val="Times New Roman"/>
        <family val="1"/>
      </rPr>
      <t>4</t>
    </r>
    <r>
      <rPr>
        <sz val="12"/>
        <color indexed="8"/>
        <rFont val="Times New Roman"/>
        <family val="1"/>
      </rPr>
      <t xml:space="preserve"> = 1.92, p = 0.1275</t>
    </r>
    <phoneticPr fontId="3"/>
  </si>
  <si>
    <r>
      <t>t</t>
    </r>
    <r>
      <rPr>
        <vertAlign val="subscript"/>
        <sz val="12"/>
        <color theme="1"/>
        <rFont val="Times New Roman"/>
        <family val="1"/>
      </rPr>
      <t>13</t>
    </r>
    <r>
      <rPr>
        <sz val="12"/>
        <color indexed="8"/>
        <rFont val="Times New Roman"/>
        <family val="1"/>
      </rPr>
      <t xml:space="preserve"> = 4.00, p = 0.0015</t>
    </r>
    <phoneticPr fontId="3"/>
  </si>
  <si>
    <r>
      <t>t</t>
    </r>
    <r>
      <rPr>
        <vertAlign val="subscript"/>
        <sz val="12"/>
        <color theme="1"/>
        <rFont val="Times New Roman"/>
        <family val="1"/>
      </rPr>
      <t>4</t>
    </r>
    <r>
      <rPr>
        <sz val="12"/>
        <color indexed="8"/>
        <rFont val="Times New Roman"/>
        <family val="1"/>
      </rPr>
      <t xml:space="preserve"> = 3.00, p = 0.0398</t>
    </r>
    <phoneticPr fontId="3"/>
  </si>
  <si>
    <t>Group</t>
    <phoneticPr fontId="5"/>
  </si>
  <si>
    <t>Order</t>
    <phoneticPr fontId="3"/>
  </si>
  <si>
    <t>Vehicle</t>
    <phoneticPr fontId="3"/>
  </si>
  <si>
    <t>Corticosterone</t>
    <phoneticPr fontId="5"/>
  </si>
  <si>
    <t>Treatment period</t>
    <phoneticPr fontId="1"/>
  </si>
  <si>
    <t>General health and neurological screen</t>
    <phoneticPr fontId="3"/>
  </si>
  <si>
    <t>14–15 wk, n = 20</t>
    <phoneticPr fontId="5"/>
  </si>
  <si>
    <t>4 wk</t>
    <phoneticPr fontId="1"/>
  </si>
  <si>
    <t>15 wk, n = 20</t>
    <phoneticPr fontId="5"/>
  </si>
  <si>
    <t>4–5 wk</t>
    <phoneticPr fontId="1"/>
  </si>
  <si>
    <t>16 wk, n = 20</t>
    <phoneticPr fontId="5"/>
  </si>
  <si>
    <t>5 wk</t>
    <phoneticPr fontId="1"/>
  </si>
  <si>
    <t>16 wk, n = 10 pairs</t>
    <phoneticPr fontId="5"/>
  </si>
  <si>
    <t>Three-chamber social approach test</t>
    <phoneticPr fontId="3"/>
  </si>
  <si>
    <t>16–17 wk, n = 20</t>
    <phoneticPr fontId="5"/>
  </si>
  <si>
    <t>16–17 wk, n = 19</t>
    <phoneticPr fontId="5"/>
  </si>
  <si>
    <t>5–6 wk</t>
    <phoneticPr fontId="1"/>
  </si>
  <si>
    <t>Startle response/prepulse inhibition test</t>
    <phoneticPr fontId="3"/>
  </si>
  <si>
    <t>17 wk, n = 20</t>
    <phoneticPr fontId="5"/>
  </si>
  <si>
    <t>17 wk, n = 18</t>
    <phoneticPr fontId="5"/>
  </si>
  <si>
    <t>6 wk</t>
    <phoneticPr fontId="1"/>
  </si>
  <si>
    <t>18–19 wk, n = 17</t>
    <phoneticPr fontId="5"/>
  </si>
  <si>
    <t>7–8 wk</t>
    <phoneticPr fontId="1"/>
  </si>
  <si>
    <t>20 wk, n = 20</t>
    <phoneticPr fontId="5"/>
  </si>
  <si>
    <t>20 wk, n = 15</t>
    <phoneticPr fontId="5"/>
  </si>
  <si>
    <t>9 wk</t>
    <phoneticPr fontId="1"/>
  </si>
  <si>
    <t>Fear conditioning test (Days 1 and 2)</t>
    <phoneticPr fontId="3"/>
  </si>
  <si>
    <t>20–21 wk, n = 20</t>
    <phoneticPr fontId="5"/>
  </si>
  <si>
    <t>20–21 wk, n = 12</t>
    <phoneticPr fontId="5"/>
  </si>
  <si>
    <t>10 wk</t>
    <phoneticPr fontId="1"/>
  </si>
  <si>
    <t>1% sucrose preference test</t>
    <phoneticPr fontId="1"/>
  </si>
  <si>
    <t>22 wk, n = 20</t>
    <phoneticPr fontId="5"/>
  </si>
  <si>
    <t>22 wk, n = 14</t>
    <phoneticPr fontId="5"/>
  </si>
  <si>
    <t>11 wk</t>
    <phoneticPr fontId="1"/>
  </si>
  <si>
    <t>23–24 wk, n = 10 pairs</t>
    <phoneticPr fontId="5"/>
  </si>
  <si>
    <t>23–24 wk, n = 5 pairs</t>
    <phoneticPr fontId="5"/>
  </si>
  <si>
    <t>12–13 wk</t>
    <phoneticPr fontId="1"/>
  </si>
  <si>
    <t>Fear conditioning test (Day 29, Remote memory test)</t>
    <phoneticPr fontId="3"/>
  </si>
  <si>
    <t>24 wk, n = 20</t>
    <phoneticPr fontId="5"/>
  </si>
  <si>
    <t>24 wk, n = 12</t>
    <phoneticPr fontId="5"/>
  </si>
  <si>
    <t>14 wk</t>
    <phoneticPr fontId="1"/>
  </si>
  <si>
    <t>wk, week of age; n, number of aniamls, at each test.</t>
    <phoneticPr fontId="5"/>
  </si>
  <si>
    <t>Time period (wk) from the start of treatment is indicated in each test.</t>
    <phoneticPr fontId="1"/>
  </si>
  <si>
    <t>mPFC</t>
    <phoneticPr fontId="1"/>
  </si>
  <si>
    <t>Hb/PVT</t>
    <phoneticPr fontId="1"/>
  </si>
  <si>
    <t>DG</t>
    <phoneticPr fontId="1"/>
  </si>
  <si>
    <t>CA</t>
    <phoneticPr fontId="1"/>
  </si>
  <si>
    <t>Hypo</t>
    <phoneticPr fontId="1"/>
  </si>
  <si>
    <t>Plasma</t>
    <phoneticPr fontId="1"/>
  </si>
  <si>
    <t>Compound</t>
    <phoneticPr fontId="1"/>
  </si>
  <si>
    <t>Serotonin (5-HT)</t>
    <phoneticPr fontId="1"/>
  </si>
  <si>
    <t>Dopa</t>
  </si>
  <si>
    <t>Dopamine (DA)</t>
    <phoneticPr fontId="1"/>
  </si>
  <si>
    <t>Homovanillic acid (HVA)</t>
    <phoneticPr fontId="1"/>
  </si>
  <si>
    <t>Noradrenaline (NA)</t>
    <phoneticPr fontId="1"/>
  </si>
  <si>
    <t>Normetanephrine (NM)</t>
    <phoneticPr fontId="1"/>
  </si>
  <si>
    <t>Adrenaline</t>
    <phoneticPr fontId="1"/>
  </si>
  <si>
    <t>Acetylcholine</t>
  </si>
  <si>
    <t>5-HT turnover</t>
    <phoneticPr fontId="1"/>
  </si>
  <si>
    <t>DA turnover</t>
    <phoneticPr fontId="1"/>
  </si>
  <si>
    <t>NA turnover</t>
    <phoneticPr fontId="1"/>
  </si>
  <si>
    <t>Glutamic acid (Glu)</t>
    <phoneticPr fontId="1"/>
  </si>
  <si>
    <t>Glu/GABA</t>
    <phoneticPr fontId="1"/>
  </si>
  <si>
    <t>Tryptophan</t>
  </si>
  <si>
    <t>Kynurenine</t>
  </si>
  <si>
    <t>Uracil</t>
  </si>
  <si>
    <t>Histidine</t>
  </si>
  <si>
    <t>Methionine</t>
  </si>
  <si>
    <t>Adenine</t>
  </si>
  <si>
    <t>Symmetric dimethylarginine</t>
  </si>
  <si>
    <t>Dimethylglycine</t>
  </si>
  <si>
    <t>Choline</t>
  </si>
  <si>
    <t>Nicotinic acid</t>
  </si>
  <si>
    <t>Valine</t>
  </si>
  <si>
    <t>Niacinamide</t>
  </si>
  <si>
    <t>Proline</t>
  </si>
  <si>
    <t>Creatinine</t>
  </si>
  <si>
    <t>Homocystine</t>
  </si>
  <si>
    <t>Tyrosine</t>
  </si>
  <si>
    <t>Uridine</t>
  </si>
  <si>
    <t>Isoleucine</t>
  </si>
  <si>
    <t>FAD</t>
  </si>
  <si>
    <t>Adenosine</t>
  </si>
  <si>
    <t>Arginine</t>
  </si>
  <si>
    <t>Normetanephrine</t>
  </si>
  <si>
    <t>Phenylalanine</t>
  </si>
  <si>
    <t>Epinephrine</t>
  </si>
  <si>
    <t>5-Hydroxyindoleacetic acid</t>
  </si>
  <si>
    <t>Serotonin</t>
  </si>
  <si>
    <t>Glutamic acid</t>
  </si>
  <si>
    <t>Lysine</t>
  </si>
  <si>
    <t>Leucine</t>
  </si>
  <si>
    <t>Creatine</t>
  </si>
  <si>
    <t>Asymmetric dimethylarginine</t>
  </si>
  <si>
    <t>Citrulline</t>
  </si>
  <si>
    <t>Hypoxanthine</t>
  </si>
  <si>
    <t>Glutamine</t>
  </si>
  <si>
    <t>Citric acid</t>
  </si>
  <si>
    <t>Carnitine</t>
  </si>
  <si>
    <t>Homocysteine</t>
  </si>
  <si>
    <t>Pantothenic acid</t>
  </si>
  <si>
    <t>Glycine</t>
  </si>
  <si>
    <t>4-Hydroxyproline</t>
  </si>
  <si>
    <t>Xanthine</t>
  </si>
  <si>
    <t>Histamine</t>
  </si>
  <si>
    <t>Alanine</t>
  </si>
  <si>
    <t>Aspartic acid</t>
  </si>
  <si>
    <t>Thymidine</t>
  </si>
  <si>
    <t>Isocitric acid</t>
  </si>
  <si>
    <t>2-Aminobutyric acid</t>
  </si>
  <si>
    <t>Cystathionine</t>
  </si>
  <si>
    <t>Dopamine</t>
  </si>
  <si>
    <t>Norepinephrine</t>
  </si>
  <si>
    <t>Asparagine</t>
  </si>
  <si>
    <t>Serine</t>
  </si>
  <si>
    <t>Citicoline</t>
  </si>
  <si>
    <t>Guanosine monophosphate</t>
  </si>
  <si>
    <t>Guanosine 3',5'-cyclic monophosphate</t>
  </si>
  <si>
    <t>Adenosine monophosphate</t>
  </si>
  <si>
    <t>Cytidine</t>
  </si>
  <si>
    <t>3-Methoxytyramine</t>
  </si>
  <si>
    <t>Threonine</t>
  </si>
  <si>
    <t>Acetylcarnitine</t>
  </si>
  <si>
    <t>Ornithine</t>
  </si>
  <si>
    <t>Thymidine monophosphate</t>
  </si>
  <si>
    <t>Argininosuccinic acid</t>
  </si>
  <si>
    <t>Adenosine 3',5'-cyclic monophosphate</t>
  </si>
  <si>
    <t>5-Glutamylcysteine</t>
  </si>
  <si>
    <t>3-Methoxy-4-hydroxyphenylglycol</t>
  </si>
  <si>
    <t>Allantoin</t>
  </si>
  <si>
    <t>Lactic acid</t>
  </si>
  <si>
    <t>Glutathione</t>
  </si>
  <si>
    <t>Methionine sulfoxide</t>
  </si>
  <si>
    <t>Inosine</t>
  </si>
  <si>
    <t>FMN</t>
  </si>
  <si>
    <t>Fumaric acid</t>
  </si>
  <si>
    <t>Oxidized glutathione</t>
  </si>
  <si>
    <t>Cystine</t>
  </si>
  <si>
    <t>Ophthalmic acid</t>
  </si>
  <si>
    <t>Cytidine monophosphate</t>
  </si>
  <si>
    <t>Homovanillic acid</t>
  </si>
  <si>
    <t>Adenylsuccinic acid</t>
  </si>
  <si>
    <t>Guanosine</t>
  </si>
  <si>
    <t>Pyruvic acid</t>
  </si>
  <si>
    <t>B-Hydroxybutyric acid</t>
  </si>
  <si>
    <t>Malic acid</t>
  </si>
  <si>
    <t>3,4-Dihydroxyphenylacetic acid</t>
  </si>
  <si>
    <t>S-Adenosylmethionine</t>
  </si>
  <si>
    <t>Succinic acid</t>
  </si>
  <si>
    <t>Cholic acid</t>
  </si>
  <si>
    <t>2-Ketoglutaric acid</t>
  </si>
  <si>
    <t>Uric acid</t>
  </si>
  <si>
    <t>Thymine</t>
  </si>
  <si>
    <t>Orotic acid</t>
  </si>
  <si>
    <t>Cytosine</t>
  </si>
  <si>
    <t>Cytidine 3',5'-cyclic monophosphate</t>
  </si>
  <si>
    <t>Guanine</t>
  </si>
  <si>
    <t>t value</t>
    <phoneticPr fontId="1"/>
  </si>
  <si>
    <t>p value</t>
    <phoneticPr fontId="1"/>
  </si>
  <si>
    <t>Phylum</t>
    <phoneticPr fontId="1"/>
  </si>
  <si>
    <t>Veh (n =8)</t>
    <phoneticPr fontId="1"/>
  </si>
  <si>
    <t>CORT (n = 8)</t>
    <phoneticPr fontId="1"/>
  </si>
  <si>
    <t>SEM</t>
    <phoneticPr fontId="1"/>
  </si>
  <si>
    <t>Mean</t>
    <phoneticPr fontId="1"/>
  </si>
  <si>
    <t>Actinobacteria</t>
  </si>
  <si>
    <t>Bacteroidetes</t>
  </si>
  <si>
    <t>Candidatus Saccharibacteria</t>
  </si>
  <si>
    <t>Cyanobacteria/Chloroplast</t>
  </si>
  <si>
    <t>Deferribacteres</t>
  </si>
  <si>
    <t>Firmicutes</t>
  </si>
  <si>
    <t>Fusobacteria</t>
  </si>
  <si>
    <t>Proteobacteria</t>
  </si>
  <si>
    <t>SR1</t>
  </si>
  <si>
    <t>Tenericutes</t>
  </si>
  <si>
    <t>Verrucomicrobia</t>
  </si>
  <si>
    <t>Rejected hit</t>
  </si>
  <si>
    <t>Abiotrophia</t>
  </si>
  <si>
    <t>Acetanaerobacterium</t>
  </si>
  <si>
    <t>Acetitomaculum</t>
  </si>
  <si>
    <t>Acetivibrio</t>
  </si>
  <si>
    <t>Acetoanaerobium</t>
  </si>
  <si>
    <t>Acidaminobacter</t>
  </si>
  <si>
    <t>Actinomyces</t>
  </si>
  <si>
    <t>Adlercreutzia</t>
  </si>
  <si>
    <t>Aerococcus</t>
  </si>
  <si>
    <t>Akkermansia</t>
  </si>
  <si>
    <t>Alistipes</t>
  </si>
  <si>
    <t>Alkalibacter</t>
  </si>
  <si>
    <t>Alkalibaculum</t>
  </si>
  <si>
    <t>Alkaliphilus</t>
  </si>
  <si>
    <t>Allobaculum</t>
  </si>
  <si>
    <t>Alloiococcus</t>
  </si>
  <si>
    <t>Alloprevotella</t>
  </si>
  <si>
    <t>Anaerobacter</t>
  </si>
  <si>
    <t>Anaerobacterium</t>
  </si>
  <si>
    <t>Anaerofustis</t>
  </si>
  <si>
    <t>Anaeroglobus</t>
  </si>
  <si>
    <t>Anaeroplasma</t>
  </si>
  <si>
    <t>Anaerosalibacter</t>
  </si>
  <si>
    <t>Anaerosinus</t>
  </si>
  <si>
    <t>Anaerosphaera</t>
  </si>
  <si>
    <t>Anaerosporobacter</t>
  </si>
  <si>
    <t>Anaerostipes</t>
  </si>
  <si>
    <t>Anaerotruncus</t>
  </si>
  <si>
    <t>Anaerovibrio</t>
  </si>
  <si>
    <t>Anaerovirgula</t>
  </si>
  <si>
    <t>Anaerovorax</t>
  </si>
  <si>
    <t>Asaccharobacter</t>
  </si>
  <si>
    <t>Atopobacter</t>
  </si>
  <si>
    <t>Atopococcus</t>
  </si>
  <si>
    <t>Atopostipes</t>
  </si>
  <si>
    <t>Bacteroides</t>
  </si>
  <si>
    <t>Barnesiella</t>
  </si>
  <si>
    <t>Bavariicoccus</t>
  </si>
  <si>
    <t>Bifidobacterium</t>
  </si>
  <si>
    <t>Blautia</t>
  </si>
  <si>
    <t>Brassicibacter</t>
  </si>
  <si>
    <t>Bulleidia</t>
  </si>
  <si>
    <t>Butyricicoccus</t>
  </si>
  <si>
    <t>Butyrivibrio</t>
  </si>
  <si>
    <t>Caloranaerobacter</t>
  </si>
  <si>
    <t>Caminicella</t>
  </si>
  <si>
    <t>Campylobacter</t>
  </si>
  <si>
    <t>Catellicoccus</t>
  </si>
  <si>
    <t>Catenibacterium</t>
  </si>
  <si>
    <t>Catonella</t>
  </si>
  <si>
    <t>Cellulosibacter</t>
  </si>
  <si>
    <t>Cellulosilyticum</t>
  </si>
  <si>
    <t>Centipeda</t>
  </si>
  <si>
    <t>Cerasibacillus</t>
  </si>
  <si>
    <t>Clostridium III</t>
  </si>
  <si>
    <t>Clostridium IV</t>
  </si>
  <si>
    <t>Clostridium XI</t>
  </si>
  <si>
    <t>Clostridium XVIII</t>
  </si>
  <si>
    <t>Clostridium XlVa</t>
  </si>
  <si>
    <t>Clostridium XlVb</t>
  </si>
  <si>
    <t>Clostridium sensu stricto</t>
  </si>
  <si>
    <t>Coprobacillus</t>
  </si>
  <si>
    <t>Coprobacter</t>
  </si>
  <si>
    <t>Coprococcus</t>
  </si>
  <si>
    <t>Coriobacterium</t>
  </si>
  <si>
    <t>Corynebacterium</t>
  </si>
  <si>
    <t>Cosenzaea</t>
  </si>
  <si>
    <t>Cryptanaerobacter</t>
  </si>
  <si>
    <t>Curtobacterium</t>
  </si>
  <si>
    <t>Defluviitalea</t>
  </si>
  <si>
    <t>Dendrosporobacter</t>
  </si>
  <si>
    <t>Desulfitibacter</t>
  </si>
  <si>
    <t>Desulfitispora</t>
  </si>
  <si>
    <t>Desulfonispora</t>
  </si>
  <si>
    <t>Desulfovibrio</t>
  </si>
  <si>
    <t>Dethiobacter</t>
  </si>
  <si>
    <t>Dethiosulfatibacter</t>
  </si>
  <si>
    <t>Dolosigranulum</t>
  </si>
  <si>
    <t>Dorea</t>
  </si>
  <si>
    <t>Eggerthella</t>
  </si>
  <si>
    <t>Eggerthia</t>
  </si>
  <si>
    <t>Eisenbergiella</t>
  </si>
  <si>
    <t>Enterococcus</t>
  </si>
  <si>
    <t>Enterorhabdus</t>
  </si>
  <si>
    <t>Erysipelotrichaceae_incertae_sedis</t>
  </si>
  <si>
    <t>Escherichia/Shigella</t>
  </si>
  <si>
    <t>Ethanoligenens</t>
  </si>
  <si>
    <t>Eubacterium</t>
  </si>
  <si>
    <t>Facklamia</t>
  </si>
  <si>
    <t>Faecalibacterium</t>
  </si>
  <si>
    <t>Fastidiosipila</t>
  </si>
  <si>
    <t>Fervidicella</t>
  </si>
  <si>
    <t>Filibacter</t>
  </si>
  <si>
    <t>Flavonifractor</t>
  </si>
  <si>
    <t>Fusibacter</t>
  </si>
  <si>
    <t>Fusicatenibacter</t>
  </si>
  <si>
    <t>Fusobacterium</t>
  </si>
  <si>
    <t>Garciella</t>
  </si>
  <si>
    <t>Gardnerella</t>
  </si>
  <si>
    <t>Gemella</t>
  </si>
  <si>
    <t>Gemmiger</t>
  </si>
  <si>
    <t>Geosporobacter</t>
  </si>
  <si>
    <t>Gordonibacter</t>
  </si>
  <si>
    <t>Gracilibacter</t>
  </si>
  <si>
    <t>Granulicatella</t>
  </si>
  <si>
    <t>Guggenheimella</t>
  </si>
  <si>
    <t>Haemophilus</t>
  </si>
  <si>
    <t>Hallella</t>
  </si>
  <si>
    <t>Helicobacter</t>
  </si>
  <si>
    <t>Hespellia</t>
  </si>
  <si>
    <t>Holdemania</t>
  </si>
  <si>
    <t>Howardella</t>
  </si>
  <si>
    <t>Hydrogenoanaerobacterium</t>
  </si>
  <si>
    <t>Intestinimonas</t>
  </si>
  <si>
    <t>Isobaculum</t>
  </si>
  <si>
    <t>Jeotgalicoccus</t>
  </si>
  <si>
    <t>Johnsonella</t>
  </si>
  <si>
    <t>Kandleria</t>
  </si>
  <si>
    <t>Lachnoanaerobaculum</t>
  </si>
  <si>
    <t>Lachnobacterium</t>
  </si>
  <si>
    <t>Lachnospira</t>
  </si>
  <si>
    <t>Lachnospiracea_incertae_sedis</t>
  </si>
  <si>
    <t>Lacticigenium</t>
  </si>
  <si>
    <t>Lactobacillus</t>
  </si>
  <si>
    <t>Lactococcus</t>
  </si>
  <si>
    <t>Lactonifactor</t>
  </si>
  <si>
    <t>Leclercia</t>
  </si>
  <si>
    <t>Leptotrichia</t>
  </si>
  <si>
    <t>Lutispora</t>
  </si>
  <si>
    <t>Marvinbryantia</t>
  </si>
  <si>
    <t>Megasphaera</t>
  </si>
  <si>
    <t>Melissococcus</t>
  </si>
  <si>
    <t>Meniscus</t>
  </si>
  <si>
    <t>Metascardovia</t>
  </si>
  <si>
    <t>Microaerobacter</t>
  </si>
  <si>
    <t>Millisia</t>
  </si>
  <si>
    <t>Moryella</t>
  </si>
  <si>
    <t>Mucispirillum</t>
  </si>
  <si>
    <t>Natranaerovirga</t>
  </si>
  <si>
    <t>Natronincola</t>
  </si>
  <si>
    <t>Neisseria</t>
  </si>
  <si>
    <t>Nosocomiicoccus</t>
  </si>
  <si>
    <t>Nubsella</t>
  </si>
  <si>
    <t>Oligella</t>
  </si>
  <si>
    <t>Olsenella</t>
  </si>
  <si>
    <t>Oribacterium</t>
  </si>
  <si>
    <t>Ornithinibacillus</t>
  </si>
  <si>
    <t>Oscillibacter</t>
  </si>
  <si>
    <t>Oxalophagus</t>
  </si>
  <si>
    <t>Oxobacter</t>
  </si>
  <si>
    <t>Paenalcaligenes</t>
  </si>
  <si>
    <t>Paenibacillus</t>
  </si>
  <si>
    <t>Paludibacter</t>
  </si>
  <si>
    <t>Papillibacter</t>
  </si>
  <si>
    <t>Parabacteroides</t>
  </si>
  <si>
    <t>Paraeggerthella</t>
  </si>
  <si>
    <t>Paralactobacillus</t>
  </si>
  <si>
    <t>Parascardovia</t>
  </si>
  <si>
    <t>Parasporobacterium</t>
  </si>
  <si>
    <t>Parasutterella</t>
  </si>
  <si>
    <t>Parvibacter</t>
  </si>
  <si>
    <t>Parvimonas</t>
  </si>
  <si>
    <t>Paucisalibacillus</t>
  </si>
  <si>
    <t>Pediococcus</t>
  </si>
  <si>
    <t>Peptococcus</t>
  </si>
  <si>
    <t>Peptostreptococcus</t>
  </si>
  <si>
    <t>Petrimonas</t>
  </si>
  <si>
    <t>Phocaeicola</t>
  </si>
  <si>
    <t>Pilibacter</t>
  </si>
  <si>
    <t>Porphyromonas</t>
  </si>
  <si>
    <t>Prevotella</t>
  </si>
  <si>
    <t>Prolixibacter</t>
  </si>
  <si>
    <t>Propionispira</t>
  </si>
  <si>
    <t>Pseudobutyrivibrio</t>
  </si>
  <si>
    <t>Pseudoflavonifractor</t>
  </si>
  <si>
    <t>Pseudosphingobacterium</t>
  </si>
  <si>
    <t>Psychrobacillus</t>
  </si>
  <si>
    <t>Psychrosinus</t>
  </si>
  <si>
    <t>Rhodococcus</t>
  </si>
  <si>
    <t>Robinsoniella</t>
  </si>
  <si>
    <t>Roseburia</t>
  </si>
  <si>
    <t>Rosenbergiella</t>
  </si>
  <si>
    <t>Rothia</t>
  </si>
  <si>
    <t>Ruminococcus</t>
  </si>
  <si>
    <t>Ruminococcus2</t>
  </si>
  <si>
    <t>SR1_genera_incertae_sedis</t>
  </si>
  <si>
    <t>Saccharibacteria_genera_incertae_sedis</t>
  </si>
  <si>
    <t>Saccharofermentans</t>
  </si>
  <si>
    <t>Sarcina</t>
  </si>
  <si>
    <t>Schwartzia</t>
  </si>
  <si>
    <t>Sedimentibacter</t>
  </si>
  <si>
    <t>Shuttleworthia</t>
  </si>
  <si>
    <t>Siphonobacter</t>
  </si>
  <si>
    <t>Soehngenia</t>
  </si>
  <si>
    <t>Solibacillus</t>
  </si>
  <si>
    <t>Solobacterium</t>
  </si>
  <si>
    <t>Sporacetigenium</t>
  </si>
  <si>
    <t>Sporanaerobacter</t>
  </si>
  <si>
    <t>Sporobacter</t>
  </si>
  <si>
    <t>Sporobacterium</t>
  </si>
  <si>
    <t>Sporosarcina</t>
  </si>
  <si>
    <t>Staphylococcus</t>
  </si>
  <si>
    <t>Streptococcus</t>
  </si>
  <si>
    <t>Streptohalobacillus</t>
  </si>
  <si>
    <t>Streptophyta</t>
  </si>
  <si>
    <t>Subdoligranulum</t>
  </si>
  <si>
    <t>Syntrophococcus</t>
  </si>
  <si>
    <t>Tangfeifania</t>
  </si>
  <si>
    <t>Tannerella</t>
  </si>
  <si>
    <t>Tepidibacter</t>
  </si>
  <si>
    <t>Thermobacillus</t>
  </si>
  <si>
    <t>Thermophagus</t>
  </si>
  <si>
    <t>Thermotalea</t>
  </si>
  <si>
    <t>Turicella</t>
  </si>
  <si>
    <t>Turicibacter</t>
  </si>
  <si>
    <t>Veillonella</t>
  </si>
  <si>
    <t>Virgibacillus</t>
  </si>
  <si>
    <t>Vulcanibacillus</t>
  </si>
  <si>
    <t>Wolinella</t>
  </si>
  <si>
    <t>Xylanibacter</t>
  </si>
  <si>
    <t>Xylanimicrobium</t>
  </si>
  <si>
    <t>Yaniella</t>
  </si>
  <si>
    <t>Zymophilus</t>
  </si>
  <si>
    <t>15 wk, n = 20 (*1)</t>
    <phoneticPr fontId="5"/>
  </si>
  <si>
    <t>18–19 wk, n = 19 (*2)</t>
    <phoneticPr fontId="5"/>
  </si>
  <si>
    <t>*1, one Veh-treated mouse was excluded from the analysis, because the mouse fell off the apparatus during the test.</t>
    <phoneticPr fontId="1"/>
  </si>
  <si>
    <t xml:space="preserve">*2, one Veh-treated mouse was excluded from the analysis, because the mouse performed only one out of 10 trials during the third session (a cut-off time of the test session was 50 min). </t>
    <phoneticPr fontId="1"/>
  </si>
  <si>
    <t>Genus</t>
  </si>
  <si>
    <t>Bacteria</t>
  </si>
  <si>
    <t>Bacilli</t>
  </si>
  <si>
    <t>Lactobacillales</t>
  </si>
  <si>
    <t>Aerococcaceae</t>
  </si>
  <si>
    <t>Clostridia</t>
  </si>
  <si>
    <t>Clostridiales</t>
  </si>
  <si>
    <t>Ruminococcaceae</t>
  </si>
  <si>
    <t>Lachnospiraceae</t>
  </si>
  <si>
    <t>Peptostreptococcaceae</t>
  </si>
  <si>
    <t>Clostridiales_Incertae Sedis XII</t>
  </si>
  <si>
    <t>Actinomycetales</t>
  </si>
  <si>
    <t>Actinomycetaceae</t>
  </si>
  <si>
    <t>Coriobacteriales</t>
  </si>
  <si>
    <t>Coriobacteriaceae</t>
  </si>
  <si>
    <t>Verrucomicrobiae</t>
  </si>
  <si>
    <t>Verrucomicrobiales</t>
  </si>
  <si>
    <t>Verrucomicrobiaceae</t>
  </si>
  <si>
    <t>Bacteroidia</t>
  </si>
  <si>
    <t>Bacteroidales</t>
  </si>
  <si>
    <t>Rikenellaceae</t>
  </si>
  <si>
    <t>Eubacteriaceae</t>
  </si>
  <si>
    <t>Clostridiaceae 2</t>
  </si>
  <si>
    <t>Erysipelotrichia</t>
  </si>
  <si>
    <t>Erysipelotrichales</t>
  </si>
  <si>
    <t>Erysipelotrichaceae</t>
  </si>
  <si>
    <t>Carnobacteriaceae</t>
  </si>
  <si>
    <t>Prevotellaceae</t>
  </si>
  <si>
    <t>Clostridiaceae 1</t>
  </si>
  <si>
    <t>Negativicutes</t>
  </si>
  <si>
    <t>Selenomonadales</t>
  </si>
  <si>
    <t>Veillonellaceae</t>
  </si>
  <si>
    <t>Mollicutes</t>
  </si>
  <si>
    <t>Anaeroplasmatales</t>
  </si>
  <si>
    <t>Anaeroplasmataceae</t>
  </si>
  <si>
    <t>Clostridiales_Incertae Sedis XI</t>
  </si>
  <si>
    <t>Incertae Sedis XI</t>
  </si>
  <si>
    <t>Clostridiales_Incertae Sedis XIII</t>
  </si>
  <si>
    <t>Bacteroidaceae</t>
  </si>
  <si>
    <t>Porphyromonadaceae</t>
  </si>
  <si>
    <t>Enterococcaceae</t>
  </si>
  <si>
    <t>Bifidobacteriales</t>
  </si>
  <si>
    <t>Bifidobacteriaceae</t>
  </si>
  <si>
    <t>Clostridiaceae 3</t>
  </si>
  <si>
    <t>Clostridiaceae 4</t>
  </si>
  <si>
    <t>Epsilonproteobacteria</t>
  </si>
  <si>
    <t>Campylobacterales</t>
  </si>
  <si>
    <t>Campylobacteraceae</t>
  </si>
  <si>
    <t>Bacillales</t>
  </si>
  <si>
    <t>Bacillaceae 2</t>
  </si>
  <si>
    <t>Corynebacteriaceae</t>
  </si>
  <si>
    <t>Gammaproteobacteria</t>
  </si>
  <si>
    <t>Enterobacteriales</t>
  </si>
  <si>
    <t>Enterobacteriaceae</t>
  </si>
  <si>
    <t>Peptococcaceae 2</t>
  </si>
  <si>
    <t>Microbacteriaceae</t>
  </si>
  <si>
    <t>Defluviitaleaceae</t>
  </si>
  <si>
    <t>Peptococcaceae 1</t>
  </si>
  <si>
    <t>Peptococcaceae I</t>
  </si>
  <si>
    <t>Deltaproteobacteria</t>
  </si>
  <si>
    <t>Desulfovibrionales</t>
  </si>
  <si>
    <t>Desulfovibrionaceae</t>
  </si>
  <si>
    <t>Natranaerobiales</t>
  </si>
  <si>
    <t>Natranaerobiaceae</t>
  </si>
  <si>
    <t>Planococcaceae</t>
  </si>
  <si>
    <t>Fusobacteriia</t>
  </si>
  <si>
    <t>Fusobacteriales</t>
  </si>
  <si>
    <t>Fusobacteriaceae</t>
  </si>
  <si>
    <t>Bacillales_Incertae Sedis XI</t>
  </si>
  <si>
    <t>Gracilibacteraceae</t>
  </si>
  <si>
    <t>Pasteurellales</t>
  </si>
  <si>
    <t>Pasteurellaceae</t>
  </si>
  <si>
    <t>Helicobacteraceae</t>
  </si>
  <si>
    <t>Staphylococcaceae</t>
  </si>
  <si>
    <t>Lactobacillaceae</t>
  </si>
  <si>
    <t>Streptococcaceae</t>
  </si>
  <si>
    <t>Leptotrichiaceae</t>
  </si>
  <si>
    <t>Prolixibacteraceae</t>
  </si>
  <si>
    <t>Bacillales_incertae_sedis</t>
  </si>
  <si>
    <t>Nocardiaceae</t>
  </si>
  <si>
    <t>Deferribacterales</t>
  </si>
  <si>
    <t>Deferribacteraceae</t>
  </si>
  <si>
    <t>Betaproteobacteria</t>
  </si>
  <si>
    <t>Neisseriales</t>
  </si>
  <si>
    <t>Neisseriaceae</t>
  </si>
  <si>
    <t>Sphingobacteriia</t>
  </si>
  <si>
    <t>Sphingobacteriales</t>
  </si>
  <si>
    <t>Sphingobacteriaceae</t>
  </si>
  <si>
    <t>Burkholderiales</t>
  </si>
  <si>
    <t>Alcaligenaceae</t>
  </si>
  <si>
    <t>Paenibacillaceae 2</t>
  </si>
  <si>
    <t>Paenibacillaceae 1</t>
  </si>
  <si>
    <t>Sutterellaceae</t>
  </si>
  <si>
    <t>Bacteroidales_incertae_sedis</t>
  </si>
  <si>
    <t>Micrococcaceae</t>
  </si>
  <si>
    <t>Cytophagia</t>
  </si>
  <si>
    <t>Cytophagales</t>
  </si>
  <si>
    <t>Cytophagaceae</t>
  </si>
  <si>
    <t>Chloroplast</t>
  </si>
  <si>
    <t>Marinilabiliaceae</t>
  </si>
  <si>
    <t>Promicromonosporaceae</t>
  </si>
  <si>
    <t>Domain</t>
  </si>
  <si>
    <t>Phylum</t>
  </si>
  <si>
    <t>Class</t>
  </si>
  <si>
    <t>Order</t>
  </si>
  <si>
    <t>Family</t>
  </si>
  <si>
    <t>Correct responses (%)</t>
    <phoneticPr fontId="3"/>
  </si>
  <si>
    <t>Latency to complete a session (sec)</t>
    <phoneticPr fontId="1"/>
  </si>
  <si>
    <t>Distance traveled to complete a session (cm)</t>
    <phoneticPr fontId="1"/>
  </si>
  <si>
    <r>
      <t>F</t>
    </r>
    <r>
      <rPr>
        <vertAlign val="subscript"/>
        <sz val="12"/>
        <color theme="1"/>
        <rFont val="Times New Roman"/>
        <family val="1"/>
      </rPr>
      <t>1,34</t>
    </r>
    <r>
      <rPr>
        <sz val="12"/>
        <color theme="1"/>
        <rFont val="Times New Roman"/>
        <family val="1"/>
      </rPr>
      <t xml:space="preserve"> = 18.29, p = 0.0001</t>
    </r>
    <phoneticPr fontId="1"/>
  </si>
  <si>
    <r>
      <t>F</t>
    </r>
    <r>
      <rPr>
        <vertAlign val="subscript"/>
        <sz val="12"/>
        <color theme="1"/>
        <rFont val="Times New Roman"/>
        <family val="1"/>
      </rPr>
      <t>2,68</t>
    </r>
    <r>
      <rPr>
        <sz val="12"/>
        <color theme="1"/>
        <rFont val="Times New Roman"/>
        <family val="1"/>
      </rPr>
      <t xml:space="preserve"> = 2.38, p = 0.1007</t>
    </r>
    <phoneticPr fontId="1"/>
  </si>
  <si>
    <r>
      <t>F</t>
    </r>
    <r>
      <rPr>
        <vertAlign val="subscript"/>
        <sz val="12"/>
        <color theme="1"/>
        <rFont val="Times New Roman"/>
        <family val="1"/>
      </rPr>
      <t>2,68</t>
    </r>
    <r>
      <rPr>
        <sz val="12"/>
        <color theme="1"/>
        <rFont val="Times New Roman"/>
        <family val="1"/>
      </rPr>
      <t xml:space="preserve"> = 2.52, p = 0.0877</t>
    </r>
    <phoneticPr fontId="1"/>
  </si>
  <si>
    <r>
      <t>F</t>
    </r>
    <r>
      <rPr>
        <vertAlign val="subscript"/>
        <sz val="12"/>
        <color theme="1"/>
        <rFont val="Times New Roman"/>
        <family val="1"/>
      </rPr>
      <t>2,68</t>
    </r>
    <r>
      <rPr>
        <sz val="12"/>
        <color theme="1"/>
        <rFont val="Times New Roman"/>
        <family val="1"/>
      </rPr>
      <t xml:space="preserve"> = 2.79, p = 0.0683</t>
    </r>
    <phoneticPr fontId="1"/>
  </si>
  <si>
    <r>
      <t>F</t>
    </r>
    <r>
      <rPr>
        <vertAlign val="subscript"/>
        <sz val="12"/>
        <color theme="1"/>
        <rFont val="Times New Roman"/>
        <family val="1"/>
      </rPr>
      <t>2,68</t>
    </r>
    <r>
      <rPr>
        <sz val="12"/>
        <color theme="1"/>
        <rFont val="Times New Roman"/>
        <family val="1"/>
      </rPr>
      <t xml:space="preserve"> = 9.61, p = 0.0002</t>
    </r>
    <phoneticPr fontId="1"/>
  </si>
  <si>
    <r>
      <t>F</t>
    </r>
    <r>
      <rPr>
        <vertAlign val="subscript"/>
        <sz val="12"/>
        <color theme="1"/>
        <rFont val="Times New Roman"/>
        <family val="1"/>
      </rPr>
      <t>1,34</t>
    </r>
    <r>
      <rPr>
        <sz val="12"/>
        <color theme="1"/>
        <rFont val="Times New Roman"/>
        <family val="1"/>
      </rPr>
      <t xml:space="preserve"> = 0.23, p = 0.6370</t>
    </r>
    <phoneticPr fontId="1"/>
  </si>
  <si>
    <t>1% sucrose preference (%)</t>
    <phoneticPr fontId="1"/>
  </si>
  <si>
    <r>
      <t>t</t>
    </r>
    <r>
      <rPr>
        <vertAlign val="subscript"/>
        <sz val="12"/>
        <color theme="1"/>
        <rFont val="Times New Roman"/>
        <family val="1"/>
      </rPr>
      <t>32</t>
    </r>
    <r>
      <rPr>
        <sz val="12"/>
        <color theme="1"/>
        <rFont val="Times New Roman"/>
        <family val="1"/>
      </rPr>
      <t xml:space="preserve"> = 1.92, p = 0.0644</t>
    </r>
    <phoneticPr fontId="1"/>
  </si>
  <si>
    <r>
      <t>t</t>
    </r>
    <r>
      <rPr>
        <vertAlign val="subscript"/>
        <sz val="12"/>
        <color theme="1"/>
        <rFont val="Times New Roman"/>
        <family val="1"/>
      </rPr>
      <t>32</t>
    </r>
    <r>
      <rPr>
        <sz val="12"/>
        <color theme="1"/>
        <rFont val="Times New Roman"/>
        <family val="1"/>
      </rPr>
      <t xml:space="preserve"> = 2.63, p = 0.0132</t>
    </r>
    <phoneticPr fontId="1"/>
  </si>
  <si>
    <t>Hypothalamus</t>
    <phoneticPr fontId="1"/>
  </si>
  <si>
    <t>df</t>
    <phoneticPr fontId="1"/>
  </si>
  <si>
    <t>&lt; 0.0001</t>
    <phoneticPr fontId="1"/>
  </si>
  <si>
    <t>Veh_Mean</t>
  </si>
  <si>
    <t>CORT_Mean</t>
  </si>
  <si>
    <t>CORT/Veh</t>
  </si>
  <si>
    <t>Supplementary Table 1. A battery of behavioral tests in mice chronically treated with corticosterone.</t>
    <phoneticPr fontId="3"/>
  </si>
  <si>
    <t>VIP (Component 1)</t>
    <phoneticPr fontId="1"/>
  </si>
  <si>
    <t>Q1</t>
  </si>
  <si>
    <t>Q2</t>
  </si>
  <si>
    <t>Q3</t>
  </si>
  <si>
    <t>Cohort 1</t>
    <phoneticPr fontId="1"/>
  </si>
  <si>
    <t>Cohort 2</t>
    <phoneticPr fontId="1"/>
  </si>
  <si>
    <t>4 wk at the beginning of test</t>
  </si>
  <si>
    <t>24 wk, n = 10</t>
  </si>
  <si>
    <t>24 wk, n = 5</t>
  </si>
  <si>
    <t>Figure 1a–d</t>
    <phoneticPr fontId="1"/>
  </si>
  <si>
    <t>Figure 1e</t>
    <phoneticPr fontId="3"/>
  </si>
  <si>
    <t>Figure 1f</t>
    <phoneticPr fontId="3"/>
  </si>
  <si>
    <t>Figure 1g,h</t>
    <phoneticPr fontId="3"/>
  </si>
  <si>
    <t>Figure 2a–d</t>
    <phoneticPr fontId="3"/>
  </si>
  <si>
    <t>Figure 2e–h</t>
    <phoneticPr fontId="3"/>
  </si>
  <si>
    <t>Figure 2i–l</t>
    <phoneticPr fontId="3"/>
  </si>
  <si>
    <t>Figure 3a–e</t>
    <phoneticPr fontId="3"/>
  </si>
  <si>
    <t>Figure 3f–i</t>
    <phoneticPr fontId="3"/>
  </si>
  <si>
    <t>Figure 3j–m</t>
    <phoneticPr fontId="3"/>
  </si>
  <si>
    <t>Barnes maze test (probe test 1, 1 day after acquisition)</t>
    <phoneticPr fontId="1"/>
  </si>
  <si>
    <t>Barnes maze test (probe test 2, 28 days after acquisition)</t>
    <phoneticPr fontId="1"/>
  </si>
  <si>
    <t>Figure 4a–c</t>
    <phoneticPr fontId="3"/>
  </si>
  <si>
    <t>Figure 5d–e</t>
    <phoneticPr fontId="3"/>
  </si>
  <si>
    <t>Barnes maze test (acquisition session)</t>
    <phoneticPr fontId="1"/>
  </si>
  <si>
    <t>Water intake (g)</t>
  </si>
  <si>
    <t>1% sucrose intake (g)</t>
  </si>
  <si>
    <t>Sucrose preference test</t>
  </si>
  <si>
    <t>Figure 1a</t>
    <phoneticPr fontId="1"/>
  </si>
  <si>
    <t>Figure 1b</t>
    <phoneticPr fontId="1"/>
  </si>
  <si>
    <t>Figure 1c</t>
    <phoneticPr fontId="1"/>
  </si>
  <si>
    <t>Grip strength (N)</t>
  </si>
  <si>
    <t>Figure 1d</t>
    <phoneticPr fontId="1"/>
  </si>
  <si>
    <t>Figure 1e</t>
    <phoneticPr fontId="1"/>
  </si>
  <si>
    <t>Figure 1f</t>
    <phoneticPr fontId="1"/>
  </si>
  <si>
    <t>Figure 1g</t>
    <phoneticPr fontId="1"/>
  </si>
  <si>
    <t>Figure 1h</t>
    <phoneticPr fontId="1"/>
  </si>
  <si>
    <t>Figure 2a</t>
    <phoneticPr fontId="1"/>
  </si>
  <si>
    <t>Figure 2b</t>
    <phoneticPr fontId="1"/>
  </si>
  <si>
    <t>Figure 2c</t>
    <phoneticPr fontId="1"/>
  </si>
  <si>
    <t>Figure 2d</t>
    <phoneticPr fontId="1"/>
  </si>
  <si>
    <t>Time spent in light chamber (sec)</t>
  </si>
  <si>
    <r>
      <t>t</t>
    </r>
    <r>
      <rPr>
        <vertAlign val="subscript"/>
        <sz val="12"/>
        <color theme="1"/>
        <rFont val="Times New Roman"/>
        <family val="1"/>
      </rPr>
      <t>38</t>
    </r>
    <r>
      <rPr>
        <sz val="12"/>
        <color theme="1"/>
        <rFont val="Times New Roman"/>
        <family val="1"/>
      </rPr>
      <t xml:space="preserve"> = 0.21, p = 0.8319</t>
    </r>
    <phoneticPr fontId="1"/>
  </si>
  <si>
    <r>
      <t>t</t>
    </r>
    <r>
      <rPr>
        <vertAlign val="subscript"/>
        <sz val="12"/>
        <color theme="1"/>
        <rFont val="Times New Roman"/>
        <family val="1"/>
      </rPr>
      <t>38</t>
    </r>
    <r>
      <rPr>
        <sz val="12"/>
        <color theme="1"/>
        <rFont val="Times New Roman"/>
        <family val="1"/>
      </rPr>
      <t xml:space="preserve"> = 1.44, p = 0.1594</t>
    </r>
    <phoneticPr fontId="1"/>
  </si>
  <si>
    <t>Figure 2e</t>
    <phoneticPr fontId="1"/>
  </si>
  <si>
    <t>Figure 2f</t>
    <phoneticPr fontId="1"/>
  </si>
  <si>
    <t>Figure 2g</t>
    <phoneticPr fontId="1"/>
  </si>
  <si>
    <t>Figure 2h</t>
    <phoneticPr fontId="1"/>
  </si>
  <si>
    <t>Figure 2i</t>
    <phoneticPr fontId="1"/>
  </si>
  <si>
    <t>Figure 2j</t>
    <phoneticPr fontId="1"/>
  </si>
  <si>
    <t>Figure 2k</t>
    <phoneticPr fontId="1"/>
  </si>
  <si>
    <t>Figure 2l</t>
    <phoneticPr fontId="1"/>
  </si>
  <si>
    <t>Figure 2m</t>
    <phoneticPr fontId="1"/>
  </si>
  <si>
    <t>Figure 2n</t>
    <phoneticPr fontId="1"/>
  </si>
  <si>
    <t>Figure 2o</t>
    <phoneticPr fontId="1"/>
  </si>
  <si>
    <t>Figure 2p</t>
    <phoneticPr fontId="1"/>
  </si>
  <si>
    <t>Figure 2q</t>
    <phoneticPr fontId="1"/>
  </si>
  <si>
    <t>Mean duration of contact (sec)</t>
  </si>
  <si>
    <t>Distance traveled (cm)</t>
  </si>
  <si>
    <t>Figure 3a</t>
    <phoneticPr fontId="1"/>
  </si>
  <si>
    <t>Figure 3b</t>
    <phoneticPr fontId="1"/>
  </si>
  <si>
    <t>Figure 3c</t>
    <phoneticPr fontId="1"/>
  </si>
  <si>
    <t>Figure 3d</t>
    <phoneticPr fontId="1"/>
  </si>
  <si>
    <t>Figure 3e</t>
    <phoneticPr fontId="1"/>
  </si>
  <si>
    <r>
      <t>t</t>
    </r>
    <r>
      <rPr>
        <vertAlign val="subscript"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 xml:space="preserve"> = 2.58, p = 0.0189</t>
    </r>
    <phoneticPr fontId="1"/>
  </si>
  <si>
    <r>
      <t>t</t>
    </r>
    <r>
      <rPr>
        <vertAlign val="subscript"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 xml:space="preserve"> = 4.32, p = 0.0004</t>
    </r>
    <phoneticPr fontId="1"/>
  </si>
  <si>
    <t>Figure 3f</t>
    <phoneticPr fontId="1"/>
  </si>
  <si>
    <t>Figure 3g</t>
    <phoneticPr fontId="1"/>
  </si>
  <si>
    <t>Figure 3h</t>
    <phoneticPr fontId="1"/>
  </si>
  <si>
    <t>Figure 3i</t>
    <phoneticPr fontId="1"/>
  </si>
  <si>
    <t>Figure 3j</t>
    <phoneticPr fontId="1"/>
  </si>
  <si>
    <t>Figure 3k</t>
    <phoneticPr fontId="1"/>
  </si>
  <si>
    <t>Figure 3l</t>
    <phoneticPr fontId="1"/>
  </si>
  <si>
    <t>Figure 3m</t>
    <phoneticPr fontId="1"/>
  </si>
  <si>
    <t>Figure 4a</t>
    <phoneticPr fontId="1"/>
  </si>
  <si>
    <t>Figure 4b</t>
    <phoneticPr fontId="1"/>
  </si>
  <si>
    <t>Figure 4c</t>
    <phoneticPr fontId="1"/>
  </si>
  <si>
    <t>Figure 2m–p</t>
    <phoneticPr fontId="3"/>
  </si>
  <si>
    <t>Figure 2q</t>
    <phoneticPr fontId="3"/>
  </si>
  <si>
    <t>Figure 2r,s</t>
    <phoneticPr fontId="3"/>
  </si>
  <si>
    <t>Figure 4d–h</t>
    <phoneticPr fontId="3"/>
  </si>
  <si>
    <t>Figure 5a–d</t>
    <phoneticPr fontId="1"/>
  </si>
  <si>
    <t>Figure 5e–g</t>
    <phoneticPr fontId="1"/>
  </si>
  <si>
    <t>Figure 5h–j</t>
    <phoneticPr fontId="1"/>
  </si>
  <si>
    <t>Figure 2r</t>
    <phoneticPr fontId="1"/>
  </si>
  <si>
    <t>Figure 2s</t>
    <phoneticPr fontId="1"/>
  </si>
  <si>
    <t>Figure 4d</t>
    <phoneticPr fontId="1"/>
  </si>
  <si>
    <t>Figure 4e</t>
    <phoneticPr fontId="1"/>
  </si>
  <si>
    <t>Figure 4f</t>
    <phoneticPr fontId="1"/>
  </si>
  <si>
    <t>Figure 4g</t>
    <phoneticPr fontId="1"/>
  </si>
  <si>
    <t>Figure 4h</t>
    <phoneticPr fontId="1"/>
  </si>
  <si>
    <t>Supplementary Figure 2a</t>
    <phoneticPr fontId="1"/>
  </si>
  <si>
    <t>Supplementary Figure 2b</t>
    <phoneticPr fontId="1"/>
  </si>
  <si>
    <t>Supplementary Figure 2c</t>
    <phoneticPr fontId="1"/>
  </si>
  <si>
    <t>Supplementary Figure 2d</t>
    <phoneticPr fontId="1"/>
  </si>
  <si>
    <t>Supplementary Figure 2e</t>
    <phoneticPr fontId="1"/>
  </si>
  <si>
    <t>Supplementary Figure 2f</t>
    <phoneticPr fontId="1"/>
  </si>
  <si>
    <t>Supplementary Figure 2g</t>
    <phoneticPr fontId="1"/>
  </si>
  <si>
    <t>Supplementary Figure 2h</t>
    <phoneticPr fontId="1"/>
  </si>
  <si>
    <t>Figure 5a</t>
  </si>
  <si>
    <t>Figure 5b</t>
  </si>
  <si>
    <t>Figure 5c</t>
  </si>
  <si>
    <t>Figure 5d</t>
  </si>
  <si>
    <t>Figure 5e</t>
  </si>
  <si>
    <t>Figure 5f</t>
  </si>
  <si>
    <t>Figure 5g</t>
  </si>
  <si>
    <t>Figure 5h</t>
  </si>
  <si>
    <t>Figure 5i</t>
  </si>
  <si>
    <t>Figure 5j</t>
  </si>
  <si>
    <t>Z value</t>
    <phoneticPr fontId="1"/>
  </si>
  <si>
    <t>Mann-Whitney U test</t>
    <phoneticPr fontId="1"/>
  </si>
  <si>
    <t>Trial/Time/Block</t>
    <phoneticPr fontId="3"/>
  </si>
  <si>
    <t>Treatment × Trial/Time/Block</t>
    <phoneticPr fontId="3"/>
  </si>
  <si>
    <t>Veh</t>
    <phoneticPr fontId="1"/>
  </si>
  <si>
    <t>CORT</t>
    <phoneticPr fontId="1"/>
  </si>
  <si>
    <t>5-hydroxyindoleacetic acid (5-HIAA)</t>
    <phoneticPr fontId="1"/>
  </si>
  <si>
    <t>3,4-dihydroxyphenylacetic acid (DOPAC)</t>
    <phoneticPr fontId="1"/>
  </si>
  <si>
    <t>3-methoxytyramine (3-MT)</t>
    <phoneticPr fontId="1"/>
  </si>
  <si>
    <t>3-methoxy-4-hydroxyphenylglycol (MHPG)</t>
    <phoneticPr fontId="1"/>
  </si>
  <si>
    <t>ND</t>
    <phoneticPr fontId="1"/>
  </si>
  <si>
    <t>ND, not detected</t>
    <phoneticPr fontId="1"/>
  </si>
  <si>
    <t>NC, not calculated</t>
    <phoneticPr fontId="1"/>
  </si>
  <si>
    <t>NC</t>
    <phoneticPr fontId="1"/>
  </si>
  <si>
    <t>Veh_SEM</t>
    <phoneticPr fontId="1"/>
  </si>
  <si>
    <t>CORT_SEM</t>
    <phoneticPr fontId="1"/>
  </si>
  <si>
    <t>Gamma-aminobutyric acid (GABA)</t>
    <phoneticPr fontId="1"/>
  </si>
  <si>
    <t>Gamma-aminobutyric acid</t>
    <phoneticPr fontId="1"/>
  </si>
  <si>
    <t>Hb/PVT (mg)</t>
    <phoneticPr fontId="1"/>
  </si>
  <si>
    <t>DG (mg)</t>
    <phoneticPr fontId="1"/>
  </si>
  <si>
    <t>CA (mg)</t>
    <phoneticPr fontId="1"/>
  </si>
  <si>
    <t>PFC (mg)</t>
    <phoneticPr fontId="1"/>
  </si>
  <si>
    <t>Hypothalamus (mg)</t>
    <phoneticPr fontId="1"/>
  </si>
  <si>
    <t>Veh1</t>
    <phoneticPr fontId="1"/>
  </si>
  <si>
    <t>Veh2</t>
    <phoneticPr fontId="1"/>
  </si>
  <si>
    <t>Veh3</t>
  </si>
  <si>
    <t>Veh4</t>
  </si>
  <si>
    <t>Veh5</t>
  </si>
  <si>
    <t>Veh6</t>
  </si>
  <si>
    <t>Veh7</t>
  </si>
  <si>
    <t>Veh8</t>
  </si>
  <si>
    <t>CORT1</t>
    <phoneticPr fontId="1"/>
  </si>
  <si>
    <t>CORT2</t>
    <phoneticPr fontId="1"/>
  </si>
  <si>
    <t>CORT3</t>
  </si>
  <si>
    <t>CORT4</t>
  </si>
  <si>
    <t>CORT5</t>
  </si>
  <si>
    <t>CORT6</t>
  </si>
  <si>
    <t>CORT7</t>
  </si>
  <si>
    <t>Veh</t>
  </si>
  <si>
    <t>CORT</t>
  </si>
  <si>
    <t>t test</t>
    <phoneticPr fontId="1"/>
  </si>
  <si>
    <t>SD</t>
    <phoneticPr fontId="1"/>
  </si>
  <si>
    <t>Mouse_ID</t>
    <phoneticPr fontId="1"/>
  </si>
  <si>
    <t>ESI mode</t>
    <phoneticPr fontId="5"/>
  </si>
  <si>
    <t>Q1 Pre Bias (V)</t>
    <phoneticPr fontId="5"/>
  </si>
  <si>
    <t>Collision Energy (eV)</t>
    <phoneticPr fontId="5"/>
  </si>
  <si>
    <t>Q3 Pre Bias (V)</t>
    <phoneticPr fontId="5"/>
  </si>
  <si>
    <t>positive</t>
    <phoneticPr fontId="5"/>
  </si>
  <si>
    <t>241.0000&gt;151.9500</t>
  </si>
  <si>
    <t>133.1000&gt;87.1500</t>
  </si>
  <si>
    <t>134.0000&gt;74.0500</t>
  </si>
  <si>
    <t>105.9000&gt;60.1000</t>
  </si>
  <si>
    <t>89.9000&gt;44.1000</t>
  </si>
  <si>
    <t>132.1000&gt;86.0500</t>
  </si>
  <si>
    <t>223.0000&gt;88.0500</t>
  </si>
  <si>
    <t>75.9000&gt;30.1500</t>
  </si>
  <si>
    <t>489.1000&gt;184.1000</t>
  </si>
  <si>
    <t>147.1000&gt;84.1500</t>
  </si>
  <si>
    <t>120.1000&gt;74.1500</t>
  </si>
  <si>
    <t>104.1000&gt;58.0500</t>
  </si>
  <si>
    <t>166.0000&gt;74.1000</t>
  </si>
  <si>
    <t>147.9000&gt;84.1000</t>
  </si>
  <si>
    <t>324.0000&gt;112.0500</t>
  </si>
  <si>
    <t>176.1000&gt;70.0500</t>
  </si>
  <si>
    <t>364.0000&gt;152.0500</t>
  </si>
  <si>
    <t>116.1000&gt;70.1500</t>
  </si>
  <si>
    <t>Ornitine</t>
  </si>
  <si>
    <t>133.1000&gt;70.1000</t>
  </si>
  <si>
    <t>147.1000&gt;84.1000</t>
  </si>
  <si>
    <t>155.9000&gt;110.1000</t>
  </si>
  <si>
    <t>348.0000&gt;136.0500</t>
  </si>
  <si>
    <t>113.0000&gt;70.0000</t>
  </si>
  <si>
    <t>291.0000&gt;70.1000</t>
  </si>
  <si>
    <t>322.9000&gt;81.1000</t>
  </si>
  <si>
    <t>136.0000&gt;90.1000</t>
  </si>
  <si>
    <t>175.1000&gt;70.1000</t>
  </si>
  <si>
    <t>132.1000&gt;44.0500</t>
  </si>
  <si>
    <t>4-Aminobutyric acid</t>
  </si>
  <si>
    <t>104.1000&gt;87.0500</t>
  </si>
  <si>
    <t>Cysteamine</t>
  </si>
  <si>
    <t>78.1000&gt;61.0500</t>
  </si>
  <si>
    <t>112.0000&gt;95.1000</t>
  </si>
  <si>
    <t>124.0500&gt;80.0500</t>
  </si>
  <si>
    <t>137.0000&gt;55.0500</t>
  </si>
  <si>
    <t>269.0000&gt;136.0500</t>
  </si>
  <si>
    <t>104.1000&gt;60.0500</t>
  </si>
  <si>
    <t>245.0000&gt;113.0500</t>
  </si>
  <si>
    <t>251.1000&gt;84.1000</t>
  </si>
  <si>
    <t>308.0000&gt;179.1000</t>
  </si>
  <si>
    <t>118.1000&gt;72.1500</t>
  </si>
  <si>
    <t>114.1000&gt;44.0500</t>
  </si>
  <si>
    <t>170.1000&gt;152.1500</t>
  </si>
  <si>
    <t>162.1000&gt;103.0500</t>
  </si>
  <si>
    <t>149.9000&gt;56.1000</t>
  </si>
  <si>
    <t>123.1000&gt;80.0500</t>
  </si>
  <si>
    <t>290.1000&gt;58.1000</t>
  </si>
  <si>
    <t>346.0000&gt;152.0500</t>
  </si>
  <si>
    <t>112.1000&gt;95.0500</t>
  </si>
  <si>
    <t>243.1000&gt;127.1000</t>
  </si>
  <si>
    <t>330.0000&gt;136.0500</t>
  </si>
  <si>
    <t>464.1000&gt;252.1000</t>
  </si>
  <si>
    <t>284.0000&gt;152.0000</t>
  </si>
  <si>
    <t>269.1000&gt;137.0500</t>
  </si>
  <si>
    <t>786.1500&gt;136.1000</t>
  </si>
  <si>
    <t>220.1000&gt;90.1500</t>
  </si>
  <si>
    <t>198.1000&gt;152.1000</t>
  </si>
  <si>
    <t>244.1000&gt;112.0500</t>
  </si>
  <si>
    <t>136.0000&gt;119.0500</t>
  </si>
  <si>
    <t>182.1000&gt;136.1000</t>
  </si>
  <si>
    <t>268.1000&gt;136.0500</t>
  </si>
  <si>
    <t>203.1000&gt;172.0000</t>
  </si>
  <si>
    <t>399.1000&gt;250.0500</t>
  </si>
  <si>
    <t>184.1000&gt;166.1000</t>
  </si>
  <si>
    <t>203.1000&gt;46.1000</t>
  </si>
  <si>
    <t>132.1000&gt;86.2000</t>
  </si>
  <si>
    <t>166.1000&gt;120.1000</t>
  </si>
  <si>
    <t>154.1000&gt;91.0500</t>
  </si>
  <si>
    <t>S-Adenosylhomocysteine</t>
  </si>
  <si>
    <t>385.1000&gt;134.0000</t>
  </si>
  <si>
    <t>209.1000&gt;192.0500</t>
  </si>
  <si>
    <t>204.1000&gt;85.0500</t>
  </si>
  <si>
    <t>147.1000&gt;87.0500</t>
  </si>
  <si>
    <t>205.1000&gt;188.1500</t>
  </si>
  <si>
    <t>177.1000&gt;160.1000</t>
  </si>
  <si>
    <t>5-Hydroxyindol-3-acetic acid</t>
  </si>
  <si>
    <t>192.0000&gt;146.0500</t>
  </si>
  <si>
    <t>168.0000&gt;91.1000</t>
  </si>
  <si>
    <t>4-Hydroxy-3-methoxyphenylglycol</t>
  </si>
  <si>
    <t>185.0000&gt;85.0000</t>
  </si>
  <si>
    <t>184.0000&gt;166.1000</t>
  </si>
  <si>
    <t>β-Hydroxybutyric acid</t>
    <phoneticPr fontId="5"/>
  </si>
  <si>
    <t>105.0000&gt;64.0000</t>
  </si>
  <si>
    <t>negative</t>
    <phoneticPr fontId="5"/>
  </si>
  <si>
    <t>157.0000&gt;97.1000</t>
  </si>
  <si>
    <t>133.1000&gt;114.9500</t>
  </si>
  <si>
    <t>191.2000&gt;111.1000</t>
  </si>
  <si>
    <t>86.9000&gt;87.0500</t>
  </si>
  <si>
    <t>89.3000&gt;89.0500</t>
  </si>
  <si>
    <t>Aconitic acid</t>
  </si>
  <si>
    <t>172.9000&gt;85.0500</t>
  </si>
  <si>
    <t>117.3000&gt;73.0000</t>
  </si>
  <si>
    <t>151.0000&gt;108.0000</t>
  </si>
  <si>
    <t>115.0000&gt;71.1000</t>
  </si>
  <si>
    <t>455.0000&gt;97.0000</t>
  </si>
  <si>
    <t>611.1000&gt;306.0000</t>
  </si>
  <si>
    <t>181.0000&gt;92.9500</t>
  </si>
  <si>
    <t>167.0000&gt;123.0500</t>
  </si>
  <si>
    <t>2-Morpholinoethanesulfonic acid</t>
  </si>
  <si>
    <t>194.0000&gt;80.1500</t>
  </si>
  <si>
    <r>
      <rPr>
        <sz val="12"/>
        <color theme="1"/>
        <rFont val="Times New Roman"/>
        <family val="1"/>
      </rPr>
      <t xml:space="preserve"> mass transitions </t>
    </r>
    <r>
      <rPr>
        <i/>
        <sz val="12"/>
        <color theme="1"/>
        <rFont val="Times New Roman"/>
        <family val="1"/>
      </rPr>
      <t>m/z</t>
    </r>
    <phoneticPr fontId="5"/>
  </si>
  <si>
    <t>Supplementary Table 3. The Q1 or Q3 pre bias voltages, collision energies and mass transitions used in metabolomic analysis.</t>
    <phoneticPr fontId="1"/>
  </si>
  <si>
    <t>Supplementary Table 2. The weight of brain tissue used for metabolomic analysis.</t>
    <phoneticPr fontId="1"/>
  </si>
  <si>
    <t>Supplementary Table 4. Statistical analysis of behavioral data in mice chronically treated with corticosterone.</t>
    <phoneticPr fontId="3"/>
  </si>
  <si>
    <t>Supplementary Table 5. Relative abundance of intestinal microbiota at the phylum level in mice chronically treated with corticosterone.</t>
    <phoneticPr fontId="1"/>
  </si>
  <si>
    <t>Supplementary Table 6. Relative abundance of intestinal microbiota at the genus level in mice chronically treated with corticosterone.</t>
    <phoneticPr fontId="1"/>
  </si>
  <si>
    <t>Supplementary Table 7. Neurotransmitters and their metabolites in plasma and brain of mice chronically treated with corticosterone.</t>
    <phoneticPr fontId="1"/>
  </si>
  <si>
    <t>Supplementary Table 8. Brain and plasma metabolites in mice chronically treated with corticosterone.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</si>
</sst>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>
    <font>
      <sz val="12"/>
      <color theme="1"/>
      <name val="MS-PGothic"/>
      <family val="2"/>
      <charset val="128"/>
    </font>
    <font>
      <sz val="6"/>
      <name val="MS-PGothic"/>
      <family val="2"/>
      <charset val="128"/>
    </font>
    <font>
      <b/>
      <sz val="12"/>
      <color theme="1"/>
      <name val="Times New Roman"/>
      <family val="1"/>
    </font>
    <font>
      <sz val="6"/>
      <name val="ＭＳ Ｐゴシック"/>
      <family val="2"/>
      <charset val="128"/>
    </font>
    <font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  <font>
      <vertAlign val="subscript"/>
      <sz val="12"/>
      <color theme="1"/>
      <name val="Times New Roman"/>
      <family val="1"/>
    </font>
    <font>
      <sz val="12"/>
      <color indexed="8"/>
      <name val="Times New Roman"/>
      <family val="1"/>
    </font>
    <font>
      <vertAlign val="subscript"/>
      <sz val="12"/>
      <color indexed="8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>
      <alignment vertical="center"/>
    </xf>
    <xf numFmtId="0" fontId="4" fillId="0" borderId="0" xfId="0" applyFont="1" applyFill="1">
      <alignment vertical="center"/>
    </xf>
    <xf numFmtId="0" fontId="4" fillId="0" borderId="3" xfId="0" applyFont="1" applyFill="1" applyBorder="1">
      <alignment vertical="center"/>
    </xf>
    <xf numFmtId="0" fontId="4" fillId="0" borderId="0" xfId="0" applyFont="1" applyBorder="1">
      <alignment vertical="center"/>
    </xf>
    <xf numFmtId="0" fontId="9" fillId="0" borderId="5" xfId="0" applyFont="1" applyBorder="1">
      <alignment vertical="center"/>
    </xf>
    <xf numFmtId="0" fontId="2" fillId="0" borderId="3" xfId="0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>
      <alignment vertical="center"/>
    </xf>
    <xf numFmtId="0" fontId="4" fillId="2" borderId="0" xfId="0" applyFont="1" applyFill="1">
      <alignment vertical="center"/>
    </xf>
    <xf numFmtId="176" fontId="4" fillId="2" borderId="0" xfId="0" applyNumberFormat="1" applyFont="1" applyFill="1">
      <alignment vertical="center"/>
    </xf>
    <xf numFmtId="11" fontId="4" fillId="0" borderId="0" xfId="0" applyNumberFormat="1" applyFont="1">
      <alignment vertical="center"/>
    </xf>
    <xf numFmtId="0" fontId="4" fillId="2" borderId="0" xfId="0" applyFont="1" applyFill="1" applyBorder="1">
      <alignment vertical="center"/>
    </xf>
    <xf numFmtId="176" fontId="4" fillId="2" borderId="0" xfId="0" applyNumberFormat="1" applyFont="1" applyFill="1" applyBorder="1">
      <alignment vertical="center"/>
    </xf>
    <xf numFmtId="176" fontId="4" fillId="0" borderId="0" xfId="0" applyNumberFormat="1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9" fillId="0" borderId="0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4" fillId="3" borderId="0" xfId="0" applyFont="1" applyFill="1">
      <alignment vertical="center"/>
    </xf>
    <xf numFmtId="0" fontId="4" fillId="3" borderId="3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4" fillId="3" borderId="6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3" xfId="0" applyFont="1" applyBorder="1" applyAlignment="1">
      <alignment horizontal="center" vertical="center"/>
    </xf>
    <xf numFmtId="0" fontId="4" fillId="4" borderId="0" xfId="0" applyFont="1" applyFill="1">
      <alignment vertical="center"/>
    </xf>
    <xf numFmtId="176" fontId="4" fillId="0" borderId="0" xfId="0" applyNumberFormat="1" applyFont="1" applyFill="1">
      <alignment vertical="center"/>
    </xf>
    <xf numFmtId="0" fontId="4" fillId="0" borderId="1" xfId="0" applyFont="1" applyFill="1" applyBorder="1">
      <alignment vertical="center"/>
    </xf>
    <xf numFmtId="176" fontId="4" fillId="0" borderId="0" xfId="0" applyNumberFormat="1" applyFont="1" applyFill="1" applyBorder="1">
      <alignment vertical="center"/>
    </xf>
    <xf numFmtId="176" fontId="4" fillId="0" borderId="1" xfId="0" applyNumberFormat="1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13E2-A38F-2941-B156-2F7821DF4111}">
  <dimension ref="A1:F27"/>
  <sheetViews>
    <sheetView workbookViewId="0"/>
  </sheetViews>
  <sheetFormatPr baseColWidth="10" defaultRowHeight="16"/>
  <cols>
    <col min="1" max="1" width="20.83203125" style="2" customWidth="1"/>
    <col min="2" max="2" width="49" style="2" customWidth="1"/>
    <col min="3" max="3" width="26.5" style="2" bestFit="1" customWidth="1"/>
    <col min="4" max="4" width="27.5" style="2" bestFit="1" customWidth="1"/>
    <col min="5" max="5" width="26.5" style="2" bestFit="1" customWidth="1"/>
    <col min="6" max="6" width="20.5" style="2" bestFit="1" customWidth="1"/>
    <col min="7" max="16384" width="10.83203125" style="2"/>
  </cols>
  <sheetData>
    <row r="1" spans="1:6">
      <c r="A1" s="18" t="s">
        <v>764</v>
      </c>
      <c r="B1" s="5"/>
      <c r="C1" s="5"/>
      <c r="D1" s="5"/>
      <c r="E1" s="5"/>
    </row>
    <row r="2" spans="1:6">
      <c r="A2" s="1" t="s">
        <v>769</v>
      </c>
      <c r="C2" s="18" t="s">
        <v>237</v>
      </c>
      <c r="D2" s="18"/>
      <c r="E2" s="1"/>
      <c r="F2" s="9"/>
    </row>
    <row r="3" spans="1:6">
      <c r="A3" s="18" t="s">
        <v>238</v>
      </c>
      <c r="B3" s="18" t="s">
        <v>0</v>
      </c>
      <c r="C3" s="18" t="s">
        <v>239</v>
      </c>
      <c r="D3" s="18" t="s">
        <v>240</v>
      </c>
      <c r="E3" s="18" t="s">
        <v>241</v>
      </c>
      <c r="F3" s="18" t="s">
        <v>2</v>
      </c>
    </row>
    <row r="4" spans="1:6">
      <c r="A4" s="10">
        <v>1</v>
      </c>
      <c r="B4" s="2" t="s">
        <v>242</v>
      </c>
      <c r="C4" s="11" t="s">
        <v>243</v>
      </c>
      <c r="D4" s="11" t="s">
        <v>243</v>
      </c>
      <c r="E4" s="11" t="s">
        <v>244</v>
      </c>
      <c r="F4" s="2" t="s">
        <v>774</v>
      </c>
    </row>
    <row r="5" spans="1:6">
      <c r="A5" s="10">
        <v>2</v>
      </c>
      <c r="B5" s="2" t="s">
        <v>38</v>
      </c>
      <c r="C5" s="11" t="s">
        <v>245</v>
      </c>
      <c r="D5" s="11" t="s">
        <v>245</v>
      </c>
      <c r="E5" s="11" t="s">
        <v>244</v>
      </c>
      <c r="F5" s="2" t="s">
        <v>778</v>
      </c>
    </row>
    <row r="6" spans="1:6">
      <c r="A6" s="10">
        <v>3</v>
      </c>
      <c r="B6" s="2" t="s">
        <v>21</v>
      </c>
      <c r="C6" s="11" t="s">
        <v>245</v>
      </c>
      <c r="D6" s="11" t="s">
        <v>245</v>
      </c>
      <c r="E6" s="11" t="s">
        <v>244</v>
      </c>
      <c r="F6" s="2" t="s">
        <v>779</v>
      </c>
    </row>
    <row r="7" spans="1:6">
      <c r="A7" s="10">
        <v>4</v>
      </c>
      <c r="B7" s="2" t="s">
        <v>47</v>
      </c>
      <c r="C7" s="11" t="s">
        <v>636</v>
      </c>
      <c r="D7" s="11" t="s">
        <v>245</v>
      </c>
      <c r="E7" s="11" t="s">
        <v>246</v>
      </c>
      <c r="F7" s="2" t="s">
        <v>780</v>
      </c>
    </row>
    <row r="8" spans="1:6">
      <c r="A8" s="10">
        <v>5</v>
      </c>
      <c r="B8" s="2" t="s">
        <v>13</v>
      </c>
      <c r="C8" s="11" t="s">
        <v>247</v>
      </c>
      <c r="D8" s="11" t="s">
        <v>247</v>
      </c>
      <c r="E8" s="11" t="s">
        <v>248</v>
      </c>
      <c r="F8" s="2" t="s">
        <v>775</v>
      </c>
    </row>
    <row r="9" spans="1:6">
      <c r="A9" s="10">
        <v>6</v>
      </c>
      <c r="B9" s="2" t="s">
        <v>55</v>
      </c>
      <c r="C9" s="11" t="s">
        <v>249</v>
      </c>
      <c r="D9" s="11" t="s">
        <v>249</v>
      </c>
      <c r="E9" s="11" t="s">
        <v>248</v>
      </c>
      <c r="F9" s="2" t="s">
        <v>781</v>
      </c>
    </row>
    <row r="10" spans="1:6">
      <c r="A10" s="10">
        <v>7</v>
      </c>
      <c r="B10" s="2" t="s">
        <v>16</v>
      </c>
      <c r="C10" s="11" t="s">
        <v>247</v>
      </c>
      <c r="D10" s="11" t="s">
        <v>247</v>
      </c>
      <c r="E10" s="11" t="s">
        <v>248</v>
      </c>
      <c r="F10" s="2" t="s">
        <v>776</v>
      </c>
    </row>
    <row r="11" spans="1:6">
      <c r="A11" s="10">
        <v>8</v>
      </c>
      <c r="B11" s="2" t="s">
        <v>250</v>
      </c>
      <c r="C11" s="11" t="s">
        <v>251</v>
      </c>
      <c r="D11" s="11" t="s">
        <v>252</v>
      </c>
      <c r="E11" s="11" t="s">
        <v>253</v>
      </c>
      <c r="F11" s="2" t="s">
        <v>782</v>
      </c>
    </row>
    <row r="12" spans="1:6">
      <c r="A12" s="10">
        <v>9</v>
      </c>
      <c r="B12" s="2" t="s">
        <v>254</v>
      </c>
      <c r="C12" s="11" t="s">
        <v>255</v>
      </c>
      <c r="D12" s="11" t="s">
        <v>256</v>
      </c>
      <c r="E12" s="11" t="s">
        <v>257</v>
      </c>
      <c r="F12" s="2" t="s">
        <v>777</v>
      </c>
    </row>
    <row r="13" spans="1:6">
      <c r="A13" s="10">
        <v>10</v>
      </c>
      <c r="B13" s="2" t="s">
        <v>94</v>
      </c>
      <c r="C13" s="11" t="s">
        <v>255</v>
      </c>
      <c r="D13" s="11" t="s">
        <v>256</v>
      </c>
      <c r="E13" s="11" t="s">
        <v>257</v>
      </c>
      <c r="F13" s="2" t="s">
        <v>841</v>
      </c>
    </row>
    <row r="14" spans="1:6">
      <c r="A14" s="10">
        <v>11</v>
      </c>
      <c r="B14" s="2" t="s">
        <v>116</v>
      </c>
      <c r="C14" s="11" t="s">
        <v>637</v>
      </c>
      <c r="D14" s="11" t="s">
        <v>258</v>
      </c>
      <c r="E14" s="11" t="s">
        <v>259</v>
      </c>
      <c r="F14" s="2" t="s">
        <v>786</v>
      </c>
    </row>
    <row r="15" spans="1:6">
      <c r="A15" s="10">
        <v>12</v>
      </c>
      <c r="B15" s="2" t="s">
        <v>111</v>
      </c>
      <c r="C15" s="11" t="s">
        <v>260</v>
      </c>
      <c r="D15" s="11" t="s">
        <v>261</v>
      </c>
      <c r="E15" s="11" t="s">
        <v>262</v>
      </c>
      <c r="F15" s="2" t="s">
        <v>842</v>
      </c>
    </row>
    <row r="16" spans="1:6">
      <c r="A16" s="10">
        <v>13</v>
      </c>
      <c r="B16" s="2" t="s">
        <v>263</v>
      </c>
      <c r="C16" s="11" t="s">
        <v>264</v>
      </c>
      <c r="D16" s="11" t="s">
        <v>265</v>
      </c>
      <c r="E16" s="11" t="s">
        <v>266</v>
      </c>
      <c r="F16" s="2" t="s">
        <v>844</v>
      </c>
    </row>
    <row r="17" spans="1:6">
      <c r="A17" s="10">
        <v>14</v>
      </c>
      <c r="B17" s="2" t="s">
        <v>267</v>
      </c>
      <c r="C17" s="11" t="s">
        <v>268</v>
      </c>
      <c r="D17" s="11" t="s">
        <v>269</v>
      </c>
      <c r="E17" s="11" t="s">
        <v>270</v>
      </c>
      <c r="F17" s="2" t="s">
        <v>843</v>
      </c>
    </row>
    <row r="18" spans="1:6">
      <c r="A18" s="10">
        <v>15</v>
      </c>
      <c r="B18" s="2" t="s">
        <v>186</v>
      </c>
      <c r="C18" s="11" t="s">
        <v>271</v>
      </c>
      <c r="D18" s="11" t="s">
        <v>272</v>
      </c>
      <c r="E18" s="11" t="s">
        <v>273</v>
      </c>
      <c r="F18" s="2" t="s">
        <v>783</v>
      </c>
    </row>
    <row r="19" spans="1:6">
      <c r="A19" s="12">
        <v>16</v>
      </c>
      <c r="B19" s="5" t="s">
        <v>274</v>
      </c>
      <c r="C19" s="13" t="s">
        <v>275</v>
      </c>
      <c r="D19" s="13" t="s">
        <v>276</v>
      </c>
      <c r="E19" s="13" t="s">
        <v>277</v>
      </c>
      <c r="F19" s="5" t="s">
        <v>787</v>
      </c>
    </row>
    <row r="20" spans="1:6">
      <c r="A20" s="31" t="s">
        <v>770</v>
      </c>
      <c r="B20" s="16"/>
      <c r="C20" s="30"/>
      <c r="D20" s="30"/>
      <c r="E20" s="30"/>
      <c r="F20" s="16"/>
    </row>
    <row r="21" spans="1:6">
      <c r="A21" s="29">
        <v>1</v>
      </c>
      <c r="B21" s="16" t="s">
        <v>788</v>
      </c>
      <c r="C21" s="30" t="s">
        <v>772</v>
      </c>
      <c r="D21" s="30" t="s">
        <v>773</v>
      </c>
      <c r="E21" s="30" t="s">
        <v>771</v>
      </c>
      <c r="F21" s="16" t="s">
        <v>845</v>
      </c>
    </row>
    <row r="22" spans="1:6">
      <c r="A22" s="29"/>
      <c r="B22" s="16" t="s">
        <v>784</v>
      </c>
      <c r="C22" s="30" t="s">
        <v>772</v>
      </c>
      <c r="D22" s="30" t="s">
        <v>773</v>
      </c>
      <c r="E22" s="30"/>
      <c r="F22" s="16" t="s">
        <v>846</v>
      </c>
    </row>
    <row r="23" spans="1:6">
      <c r="A23" s="12"/>
      <c r="B23" s="5" t="s">
        <v>785</v>
      </c>
      <c r="C23" s="13" t="s">
        <v>772</v>
      </c>
      <c r="D23" s="13" t="s">
        <v>773</v>
      </c>
      <c r="E23" s="13"/>
      <c r="F23" s="5" t="s">
        <v>847</v>
      </c>
    </row>
    <row r="24" spans="1:6">
      <c r="B24" s="2" t="s">
        <v>278</v>
      </c>
    </row>
    <row r="25" spans="1:6">
      <c r="B25" s="2" t="s">
        <v>279</v>
      </c>
    </row>
    <row r="26" spans="1:6">
      <c r="B26" s="2" t="s">
        <v>638</v>
      </c>
    </row>
    <row r="27" spans="1:6">
      <c r="B27" s="2" t="s">
        <v>639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93E9B-1E03-084A-B0C0-2D401A931DA6}">
  <dimension ref="A1:G28"/>
  <sheetViews>
    <sheetView workbookViewId="0">
      <selection activeCell="A2" sqref="A2"/>
    </sheetView>
  </sheetViews>
  <sheetFormatPr baseColWidth="10" defaultRowHeight="16" customHeight="1"/>
  <cols>
    <col min="1" max="1" width="14.83203125" style="16" customWidth="1"/>
    <col min="2" max="6" width="19.83203125" style="2" customWidth="1"/>
    <col min="7" max="7" width="18.83203125" style="16" customWidth="1"/>
    <col min="8" max="16384" width="10.83203125" style="2"/>
  </cols>
  <sheetData>
    <row r="1" spans="1:6" ht="16" customHeight="1">
      <c r="A1" s="35" t="s">
        <v>1024</v>
      </c>
    </row>
    <row r="2" spans="1:6" ht="16" customHeight="1">
      <c r="A2" s="50" t="s">
        <v>915</v>
      </c>
      <c r="B2" s="53" t="s">
        <v>894</v>
      </c>
      <c r="C2" s="53" t="s">
        <v>891</v>
      </c>
      <c r="D2" s="53" t="s">
        <v>892</v>
      </c>
      <c r="E2" s="53" t="s">
        <v>893</v>
      </c>
      <c r="F2" s="53" t="s">
        <v>895</v>
      </c>
    </row>
    <row r="3" spans="1:6" ht="16" customHeight="1">
      <c r="A3" s="29" t="s">
        <v>896</v>
      </c>
      <c r="B3" s="16">
        <v>67</v>
      </c>
      <c r="C3" s="16">
        <v>56</v>
      </c>
      <c r="D3" s="16">
        <v>52</v>
      </c>
      <c r="E3" s="16">
        <v>74</v>
      </c>
      <c r="F3" s="16">
        <v>66</v>
      </c>
    </row>
    <row r="4" spans="1:6" ht="16" customHeight="1">
      <c r="A4" s="29" t="s">
        <v>897</v>
      </c>
      <c r="B4" s="16">
        <v>74</v>
      </c>
      <c r="C4" s="16">
        <v>69</v>
      </c>
      <c r="D4" s="16">
        <v>69</v>
      </c>
      <c r="E4" s="16">
        <v>80</v>
      </c>
      <c r="F4" s="16">
        <v>70</v>
      </c>
    </row>
    <row r="5" spans="1:6" ht="16" customHeight="1">
      <c r="A5" s="29" t="s">
        <v>898</v>
      </c>
      <c r="B5" s="16">
        <v>69</v>
      </c>
      <c r="C5" s="16">
        <v>66</v>
      </c>
      <c r="D5" s="16">
        <v>72</v>
      </c>
      <c r="E5" s="16">
        <v>81</v>
      </c>
      <c r="F5" s="16">
        <v>70</v>
      </c>
    </row>
    <row r="6" spans="1:6" ht="16" customHeight="1">
      <c r="A6" s="29" t="s">
        <v>899</v>
      </c>
      <c r="B6" s="16">
        <v>66</v>
      </c>
      <c r="C6" s="16">
        <v>60</v>
      </c>
      <c r="D6" s="16">
        <v>66</v>
      </c>
      <c r="E6" s="16">
        <v>77</v>
      </c>
      <c r="F6" s="16">
        <v>74</v>
      </c>
    </row>
    <row r="7" spans="1:6" ht="16" customHeight="1">
      <c r="A7" s="29" t="s">
        <v>900</v>
      </c>
      <c r="B7" s="16">
        <v>77</v>
      </c>
      <c r="C7" s="16">
        <v>65</v>
      </c>
      <c r="D7" s="16">
        <v>64</v>
      </c>
      <c r="E7" s="16">
        <v>85</v>
      </c>
      <c r="F7" s="16">
        <v>79</v>
      </c>
    </row>
    <row r="8" spans="1:6" ht="16" customHeight="1">
      <c r="A8" s="29" t="s">
        <v>901</v>
      </c>
      <c r="B8" s="16">
        <v>77</v>
      </c>
      <c r="C8" s="16">
        <v>69</v>
      </c>
      <c r="D8" s="16">
        <v>81</v>
      </c>
      <c r="E8" s="16">
        <v>79</v>
      </c>
      <c r="F8" s="16">
        <v>78</v>
      </c>
    </row>
    <row r="9" spans="1:6" ht="16" customHeight="1">
      <c r="A9" s="29" t="s">
        <v>902</v>
      </c>
      <c r="B9" s="16">
        <v>64</v>
      </c>
      <c r="C9" s="16">
        <v>62</v>
      </c>
      <c r="D9" s="16">
        <v>57</v>
      </c>
      <c r="E9" s="16">
        <v>75</v>
      </c>
      <c r="F9" s="16">
        <v>67</v>
      </c>
    </row>
    <row r="10" spans="1:6" ht="16" customHeight="1">
      <c r="A10" s="29" t="s">
        <v>903</v>
      </c>
      <c r="B10" s="16">
        <v>67</v>
      </c>
      <c r="C10" s="16">
        <v>59</v>
      </c>
      <c r="D10" s="16">
        <v>67</v>
      </c>
      <c r="E10" s="16">
        <v>74</v>
      </c>
      <c r="F10" s="16">
        <v>81</v>
      </c>
    </row>
    <row r="11" spans="1:6" ht="16" customHeight="1">
      <c r="A11" s="29" t="s">
        <v>904</v>
      </c>
      <c r="B11" s="16">
        <v>74</v>
      </c>
      <c r="C11" s="16">
        <v>63</v>
      </c>
      <c r="D11" s="16">
        <v>68</v>
      </c>
      <c r="E11" s="16">
        <v>79</v>
      </c>
      <c r="F11" s="16">
        <v>70</v>
      </c>
    </row>
    <row r="12" spans="1:6" ht="16" customHeight="1">
      <c r="A12" s="29" t="s">
        <v>905</v>
      </c>
      <c r="B12" s="16">
        <v>85</v>
      </c>
      <c r="C12" s="16">
        <v>65</v>
      </c>
      <c r="D12" s="16">
        <v>71</v>
      </c>
      <c r="E12" s="16">
        <v>86</v>
      </c>
      <c r="F12" s="16">
        <v>72</v>
      </c>
    </row>
    <row r="13" spans="1:6" ht="16" customHeight="1">
      <c r="A13" s="29" t="s">
        <v>906</v>
      </c>
      <c r="B13" s="16">
        <v>69</v>
      </c>
      <c r="C13" s="16">
        <v>68</v>
      </c>
      <c r="D13" s="16">
        <v>67</v>
      </c>
      <c r="E13" s="16">
        <v>77</v>
      </c>
      <c r="F13" s="16">
        <v>65</v>
      </c>
    </row>
    <row r="14" spans="1:6" ht="16" customHeight="1">
      <c r="A14" s="29" t="s">
        <v>907</v>
      </c>
      <c r="B14" s="16">
        <v>68</v>
      </c>
      <c r="C14" s="16">
        <v>63</v>
      </c>
      <c r="D14" s="16">
        <v>59</v>
      </c>
      <c r="E14" s="16">
        <v>74</v>
      </c>
      <c r="F14" s="16">
        <v>74</v>
      </c>
    </row>
    <row r="15" spans="1:6" ht="16" customHeight="1">
      <c r="A15" s="29" t="s">
        <v>908</v>
      </c>
      <c r="B15" s="16">
        <v>65</v>
      </c>
      <c r="C15" s="16">
        <v>60</v>
      </c>
      <c r="D15" s="16">
        <v>63</v>
      </c>
      <c r="E15" s="16">
        <v>78</v>
      </c>
      <c r="F15" s="16">
        <v>73</v>
      </c>
    </row>
    <row r="16" spans="1:6" ht="16" customHeight="1">
      <c r="A16" s="29" t="s">
        <v>909</v>
      </c>
      <c r="B16" s="16">
        <v>66</v>
      </c>
      <c r="C16" s="16">
        <v>63</v>
      </c>
      <c r="D16" s="16">
        <v>68</v>
      </c>
      <c r="E16" s="16">
        <v>76</v>
      </c>
      <c r="F16" s="16">
        <v>56</v>
      </c>
    </row>
    <row r="17" spans="1:6" ht="16" customHeight="1">
      <c r="A17" s="29" t="s">
        <v>910</v>
      </c>
      <c r="B17" s="16">
        <v>59</v>
      </c>
      <c r="C17" s="16">
        <v>55</v>
      </c>
      <c r="D17" s="16">
        <v>48</v>
      </c>
      <c r="E17" s="16">
        <v>47</v>
      </c>
      <c r="F17" s="16">
        <v>44</v>
      </c>
    </row>
    <row r="18" spans="1:6" ht="16" customHeight="1">
      <c r="A18" s="59" t="s">
        <v>400</v>
      </c>
      <c r="B18" s="55"/>
      <c r="C18" s="55"/>
      <c r="D18" s="55"/>
      <c r="E18" s="55"/>
      <c r="F18" s="55"/>
    </row>
    <row r="19" spans="1:6" ht="16" customHeight="1">
      <c r="A19" s="56" t="s">
        <v>911</v>
      </c>
      <c r="B19" s="16">
        <f>AVERAGE(B3:B10)</f>
        <v>70.125</v>
      </c>
      <c r="C19" s="16">
        <f>AVERAGE(C3:C10)</f>
        <v>63.25</v>
      </c>
      <c r="D19" s="16">
        <f>AVERAGE(D3:D10)</f>
        <v>66</v>
      </c>
      <c r="E19" s="16">
        <f>AVERAGE(E3:E10)</f>
        <v>78.125</v>
      </c>
      <c r="F19" s="16">
        <f>AVERAGE(F3:F10)</f>
        <v>73.125</v>
      </c>
    </row>
    <row r="20" spans="1:6" ht="16" customHeight="1">
      <c r="A20" s="56" t="s">
        <v>912</v>
      </c>
      <c r="B20" s="16">
        <f>AVERAGE(B11:B17)</f>
        <v>69.428571428571431</v>
      </c>
      <c r="C20" s="16">
        <f>AVERAGE(C11:C17)</f>
        <v>62.428571428571431</v>
      </c>
      <c r="D20" s="16">
        <f>AVERAGE(D11:D17)</f>
        <v>63.428571428571431</v>
      </c>
      <c r="E20" s="16">
        <f>AVERAGE(E11:E17)</f>
        <v>73.857142857142861</v>
      </c>
      <c r="F20" s="16">
        <f>AVERAGE(F11:F17)</f>
        <v>64.857142857142861</v>
      </c>
    </row>
    <row r="21" spans="1:6" ht="16" customHeight="1">
      <c r="A21" s="59" t="s">
        <v>914</v>
      </c>
      <c r="B21" s="55"/>
      <c r="C21" s="55"/>
      <c r="D21" s="55"/>
      <c r="E21" s="55"/>
      <c r="F21" s="55"/>
    </row>
    <row r="22" spans="1:6" ht="16" customHeight="1">
      <c r="A22" s="56" t="s">
        <v>911</v>
      </c>
      <c r="B22" s="16">
        <f>_xlfn.STDEV.S(B3:B10)</f>
        <v>5.1391355582154361</v>
      </c>
      <c r="C22" s="16">
        <f>_xlfn.STDEV.S(C3:C10)</f>
        <v>4.7734384133153203</v>
      </c>
      <c r="D22" s="16">
        <f>_xlfn.STDEV.S(D3:D10)</f>
        <v>8.8801544388114593</v>
      </c>
      <c r="E22" s="16">
        <f>_xlfn.STDEV.S(E3:E10)</f>
        <v>3.8706773124535787</v>
      </c>
      <c r="F22" s="16">
        <f>_xlfn.STDEV.S(F3:F10)</f>
        <v>5.7180790980388307</v>
      </c>
    </row>
    <row r="23" spans="1:6" ht="16" customHeight="1">
      <c r="A23" s="51" t="s">
        <v>912</v>
      </c>
      <c r="B23" s="5">
        <f>_xlfn.STDEV.S(B11:B17)</f>
        <v>8.2230801783180425</v>
      </c>
      <c r="C23" s="5">
        <f>_xlfn.STDEV.S(C11:C17)</f>
        <v>4.07664661444276</v>
      </c>
      <c r="D23" s="5">
        <f>_xlfn.STDEV.S(D11:D17)</f>
        <v>7.8497801000440584</v>
      </c>
      <c r="E23" s="5">
        <f>_xlfn.STDEV.S(E11:E17)</f>
        <v>12.428845098245887</v>
      </c>
      <c r="F23" s="5">
        <f>_xlfn.STDEV.S(F11:F17)</f>
        <v>11.111984092689758</v>
      </c>
    </row>
    <row r="24" spans="1:6" ht="16" customHeight="1">
      <c r="A24" s="59" t="s">
        <v>399</v>
      </c>
      <c r="B24" s="55"/>
      <c r="C24" s="55"/>
      <c r="D24" s="55"/>
      <c r="E24" s="55"/>
      <c r="F24" s="55"/>
    </row>
    <row r="25" spans="1:6" ht="16" customHeight="1">
      <c r="A25" s="56" t="s">
        <v>911</v>
      </c>
      <c r="B25" s="16">
        <f>B22/SQRT(COUNT(B3:B10))</f>
        <v>1.816958801325524</v>
      </c>
      <c r="C25" s="16">
        <f>C22/SQRT(COUNT(C3:C10))</f>
        <v>1.6876653358158082</v>
      </c>
      <c r="D25" s="16">
        <f>D22/SQRT(COUNT(D3:D10))</f>
        <v>3.1396087108337016</v>
      </c>
      <c r="E25" s="16">
        <f>E22/SQRT(COUNT(E3:E10))</f>
        <v>1.3684910877104233</v>
      </c>
      <c r="F25" s="16">
        <f>F22/SQRT(COUNT(F3:F10))</f>
        <v>2.021646252792157</v>
      </c>
    </row>
    <row r="26" spans="1:6" ht="16" customHeight="1">
      <c r="A26" s="51" t="s">
        <v>912</v>
      </c>
      <c r="B26" s="5">
        <f>B23/SQRT(COUNT(B11:B17))</f>
        <v>3.108032166110601</v>
      </c>
      <c r="C26" s="5">
        <f>C23/SQRT(COUNT(C11:C17))</f>
        <v>1.5408275892727081</v>
      </c>
      <c r="D26" s="5">
        <f>D23/SQRT(COUNT(D11:D17))</f>
        <v>2.9669379987514715</v>
      </c>
      <c r="E26" s="5">
        <f>E23/SQRT(COUNT(E11:E17))</f>
        <v>4.6976618876718232</v>
      </c>
      <c r="F26" s="5">
        <f>F23/SQRT(COUNT(F11:F17))</f>
        <v>4.1999352116804003</v>
      </c>
    </row>
    <row r="27" spans="1:6" ht="16" customHeight="1">
      <c r="A27" s="59" t="s">
        <v>913</v>
      </c>
      <c r="B27" s="55"/>
      <c r="C27" s="55"/>
      <c r="D27" s="55"/>
      <c r="E27" s="55"/>
      <c r="F27" s="55"/>
    </row>
    <row r="28" spans="1:6" ht="16" customHeight="1">
      <c r="A28" s="58" t="s">
        <v>395</v>
      </c>
      <c r="B28" s="5">
        <f>TTEST(B3:B10,B11:B17,2,2)</f>
        <v>0.84484881270037504</v>
      </c>
      <c r="C28" s="5">
        <f>TTEST(C3:C10,C11:C17,2,2)</f>
        <v>0.72796435323941622</v>
      </c>
      <c r="D28" s="5">
        <f>TTEST(D3:D10,D11:D17,2,2)</f>
        <v>0.56526620733378707</v>
      </c>
      <c r="E28" s="5">
        <f>TTEST(E3:E10,E11:E17,2,2)</f>
        <v>0.37149332059421647</v>
      </c>
      <c r="F28" s="5">
        <f>TTEST(F3:F10,F11:F17,2,2)</f>
        <v>8.7224524447053892E-2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C3C76-DE64-E748-95E2-207C14F1F020}">
  <dimension ref="A1:F96"/>
  <sheetViews>
    <sheetView workbookViewId="0">
      <selection activeCell="A2" sqref="A2"/>
    </sheetView>
  </sheetViews>
  <sheetFormatPr baseColWidth="10" defaultRowHeight="16" customHeight="1"/>
  <cols>
    <col min="1" max="1" width="39.83203125" style="2" bestFit="1" customWidth="1"/>
    <col min="2" max="2" width="10.83203125" style="2"/>
    <col min="3" max="3" width="22.5" style="2" bestFit="1" customWidth="1"/>
    <col min="4" max="6" width="22.83203125" style="2" customWidth="1"/>
    <col min="7" max="16384" width="10.83203125" style="2"/>
  </cols>
  <sheetData>
    <row r="1" spans="1:6" ht="16" customHeight="1">
      <c r="A1" s="18" t="s">
        <v>1023</v>
      </c>
      <c r="B1" s="5"/>
      <c r="C1" s="5"/>
      <c r="D1" s="5"/>
      <c r="E1" s="5"/>
      <c r="F1" s="5"/>
    </row>
    <row r="2" spans="1:6" ht="16" customHeight="1">
      <c r="A2" s="54" t="s">
        <v>286</v>
      </c>
      <c r="B2" s="54" t="s">
        <v>916</v>
      </c>
      <c r="C2" s="57" t="s">
        <v>1022</v>
      </c>
      <c r="D2" s="54" t="s">
        <v>917</v>
      </c>
      <c r="E2" s="54" t="s">
        <v>918</v>
      </c>
      <c r="F2" s="54" t="s">
        <v>919</v>
      </c>
    </row>
    <row r="3" spans="1:6" ht="16" customHeight="1">
      <c r="A3" s="2" t="s">
        <v>374</v>
      </c>
      <c r="B3" s="2" t="s">
        <v>920</v>
      </c>
      <c r="C3" s="2" t="s">
        <v>921</v>
      </c>
      <c r="D3" s="2">
        <v>-19</v>
      </c>
      <c r="E3" s="2">
        <v>-14</v>
      </c>
      <c r="F3" s="2">
        <v>-17</v>
      </c>
    </row>
    <row r="4" spans="1:6" ht="16" customHeight="1">
      <c r="A4" s="2" t="s">
        <v>350</v>
      </c>
      <c r="B4" s="2" t="s">
        <v>920</v>
      </c>
      <c r="C4" s="2" t="s">
        <v>922</v>
      </c>
      <c r="D4" s="2">
        <v>-20</v>
      </c>
      <c r="E4" s="2">
        <v>-12</v>
      </c>
      <c r="F4" s="2">
        <v>-18</v>
      </c>
    </row>
    <row r="5" spans="1:6" ht="16" customHeight="1">
      <c r="A5" s="2" t="s">
        <v>343</v>
      </c>
      <c r="B5" s="2" t="s">
        <v>920</v>
      </c>
      <c r="C5" s="2" t="s">
        <v>923</v>
      </c>
      <c r="D5" s="2">
        <v>-30</v>
      </c>
      <c r="E5" s="2">
        <v>-15</v>
      </c>
      <c r="F5" s="2">
        <v>-14</v>
      </c>
    </row>
    <row r="6" spans="1:6" ht="16" customHeight="1">
      <c r="A6" s="2" t="s">
        <v>351</v>
      </c>
      <c r="B6" s="2" t="s">
        <v>920</v>
      </c>
      <c r="C6" s="2" t="s">
        <v>924</v>
      </c>
      <c r="D6" s="2">
        <v>-25</v>
      </c>
      <c r="E6" s="2">
        <v>-12</v>
      </c>
      <c r="F6" s="2">
        <v>-11</v>
      </c>
    </row>
    <row r="7" spans="1:6" ht="16" customHeight="1">
      <c r="A7" s="2" t="s">
        <v>342</v>
      </c>
      <c r="B7" s="2" t="s">
        <v>920</v>
      </c>
      <c r="C7" s="2" t="s">
        <v>925</v>
      </c>
      <c r="D7" s="2">
        <v>-22</v>
      </c>
      <c r="E7" s="2">
        <v>-12</v>
      </c>
      <c r="F7" s="2">
        <v>-18</v>
      </c>
    </row>
    <row r="8" spans="1:6" ht="16" customHeight="1">
      <c r="A8" s="2" t="s">
        <v>339</v>
      </c>
      <c r="B8" s="2" t="s">
        <v>920</v>
      </c>
      <c r="C8" s="2" t="s">
        <v>926</v>
      </c>
      <c r="D8" s="2">
        <v>-10</v>
      </c>
      <c r="E8" s="2">
        <v>-15</v>
      </c>
      <c r="F8" s="2">
        <v>-18</v>
      </c>
    </row>
    <row r="9" spans="1:6" ht="16" customHeight="1">
      <c r="A9" s="2" t="s">
        <v>347</v>
      </c>
      <c r="B9" s="2" t="s">
        <v>920</v>
      </c>
      <c r="C9" s="2" t="s">
        <v>927</v>
      </c>
      <c r="D9" s="2">
        <v>-17</v>
      </c>
      <c r="E9" s="2">
        <v>-27</v>
      </c>
      <c r="F9" s="2">
        <v>-18</v>
      </c>
    </row>
    <row r="10" spans="1:6" ht="16" customHeight="1">
      <c r="A10" s="2" t="s">
        <v>338</v>
      </c>
      <c r="B10" s="2" t="s">
        <v>920</v>
      </c>
      <c r="C10" s="2" t="s">
        <v>928</v>
      </c>
      <c r="D10" s="2">
        <v>-17</v>
      </c>
      <c r="E10" s="2">
        <v>-11</v>
      </c>
      <c r="F10" s="2">
        <v>-30</v>
      </c>
    </row>
    <row r="11" spans="1:6" ht="16" customHeight="1">
      <c r="A11" s="2" t="s">
        <v>352</v>
      </c>
      <c r="B11" s="2" t="s">
        <v>920</v>
      </c>
      <c r="C11" s="2" t="s">
        <v>929</v>
      </c>
      <c r="D11" s="2">
        <v>-20</v>
      </c>
      <c r="E11" s="2">
        <v>-43</v>
      </c>
      <c r="F11" s="2">
        <v>-20</v>
      </c>
    </row>
    <row r="12" spans="1:6" ht="16" customHeight="1">
      <c r="A12" s="2" t="s">
        <v>333</v>
      </c>
      <c r="B12" s="2" t="s">
        <v>920</v>
      </c>
      <c r="C12" s="2" t="s">
        <v>930</v>
      </c>
      <c r="D12" s="2">
        <v>-11</v>
      </c>
      <c r="E12" s="2">
        <v>-18</v>
      </c>
      <c r="F12" s="2">
        <v>-17</v>
      </c>
    </row>
    <row r="13" spans="1:6" ht="16" customHeight="1">
      <c r="A13" s="2" t="s">
        <v>358</v>
      </c>
      <c r="B13" s="2" t="s">
        <v>920</v>
      </c>
      <c r="C13" s="2" t="s">
        <v>931</v>
      </c>
      <c r="D13" s="2">
        <v>-27</v>
      </c>
      <c r="E13" s="2">
        <v>-13</v>
      </c>
      <c r="F13" s="2">
        <v>-14</v>
      </c>
    </row>
    <row r="14" spans="1:6" ht="16" customHeight="1">
      <c r="A14" s="2" t="s">
        <v>307</v>
      </c>
      <c r="B14" s="2" t="s">
        <v>920</v>
      </c>
      <c r="C14" s="2" t="s">
        <v>932</v>
      </c>
      <c r="D14" s="2">
        <v>-12</v>
      </c>
      <c r="E14" s="2">
        <v>-16</v>
      </c>
      <c r="F14" s="2">
        <v>-11</v>
      </c>
    </row>
    <row r="15" spans="1:6" ht="16" customHeight="1">
      <c r="A15" s="2" t="s">
        <v>369</v>
      </c>
      <c r="B15" s="2" t="s">
        <v>920</v>
      </c>
      <c r="C15" s="2" t="s">
        <v>933</v>
      </c>
      <c r="D15" s="2">
        <v>-12</v>
      </c>
      <c r="E15" s="2">
        <v>-14</v>
      </c>
      <c r="F15" s="2">
        <v>-15</v>
      </c>
    </row>
    <row r="16" spans="1:6" ht="16" customHeight="1">
      <c r="A16" s="2" t="s">
        <v>326</v>
      </c>
      <c r="B16" s="2" t="s">
        <v>920</v>
      </c>
      <c r="C16" s="2" t="s">
        <v>934</v>
      </c>
      <c r="D16" s="2">
        <v>-11</v>
      </c>
      <c r="E16" s="2">
        <v>-17</v>
      </c>
      <c r="F16" s="2">
        <v>-17</v>
      </c>
    </row>
    <row r="17" spans="1:6" ht="16" customHeight="1">
      <c r="A17" s="2" t="s">
        <v>376</v>
      </c>
      <c r="B17" s="2" t="s">
        <v>920</v>
      </c>
      <c r="C17" s="2" t="s">
        <v>935</v>
      </c>
      <c r="D17" s="2">
        <v>-26</v>
      </c>
      <c r="E17" s="2">
        <v>-14</v>
      </c>
      <c r="F17" s="2">
        <v>-23</v>
      </c>
    </row>
    <row r="18" spans="1:6" ht="16" customHeight="1">
      <c r="A18" s="2" t="s">
        <v>331</v>
      </c>
      <c r="B18" s="2" t="s">
        <v>920</v>
      </c>
      <c r="C18" s="2" t="s">
        <v>936</v>
      </c>
      <c r="D18" s="2">
        <v>-12</v>
      </c>
      <c r="E18" s="2">
        <v>-25</v>
      </c>
      <c r="F18" s="2">
        <v>-14</v>
      </c>
    </row>
    <row r="19" spans="1:6" ht="16" customHeight="1">
      <c r="A19" s="2" t="s">
        <v>353</v>
      </c>
      <c r="B19" s="2" t="s">
        <v>920</v>
      </c>
      <c r="C19" s="2" t="s">
        <v>937</v>
      </c>
      <c r="D19" s="2">
        <v>-30</v>
      </c>
      <c r="E19" s="2">
        <v>-17</v>
      </c>
      <c r="F19" s="2">
        <v>-17</v>
      </c>
    </row>
    <row r="20" spans="1:6" ht="16" customHeight="1">
      <c r="A20" s="2" t="s">
        <v>312</v>
      </c>
      <c r="B20" s="2" t="s">
        <v>920</v>
      </c>
      <c r="C20" s="2" t="s">
        <v>938</v>
      </c>
      <c r="D20" s="2">
        <v>-30</v>
      </c>
      <c r="E20" s="2">
        <v>-18</v>
      </c>
      <c r="F20" s="2">
        <v>-14</v>
      </c>
    </row>
    <row r="21" spans="1:6" ht="16" customHeight="1">
      <c r="A21" s="2" t="s">
        <v>939</v>
      </c>
      <c r="B21" s="2" t="s">
        <v>920</v>
      </c>
      <c r="C21" s="2" t="s">
        <v>940</v>
      </c>
      <c r="D21" s="2">
        <v>-10</v>
      </c>
      <c r="E21" s="2">
        <v>-18</v>
      </c>
      <c r="F21" s="2">
        <v>-14</v>
      </c>
    </row>
    <row r="22" spans="1:6" ht="16" customHeight="1">
      <c r="A22" s="2" t="s">
        <v>346</v>
      </c>
      <c r="B22" s="2" t="s">
        <v>920</v>
      </c>
      <c r="C22" s="2" t="s">
        <v>932</v>
      </c>
      <c r="D22" s="2">
        <v>-26</v>
      </c>
      <c r="E22" s="2">
        <v>-12</v>
      </c>
      <c r="F22" s="2">
        <v>-11</v>
      </c>
    </row>
    <row r="23" spans="1:6" ht="16" customHeight="1">
      <c r="A23" s="2" t="s">
        <v>327</v>
      </c>
      <c r="B23" s="2" t="s">
        <v>920</v>
      </c>
      <c r="C23" s="2" t="s">
        <v>941</v>
      </c>
      <c r="D23" s="2">
        <v>-11</v>
      </c>
      <c r="E23" s="2">
        <v>-18</v>
      </c>
      <c r="F23" s="2">
        <v>-18</v>
      </c>
    </row>
    <row r="24" spans="1:6" ht="16" customHeight="1">
      <c r="A24" s="2" t="s">
        <v>303</v>
      </c>
      <c r="B24" s="2" t="s">
        <v>920</v>
      </c>
      <c r="C24" s="2" t="s">
        <v>942</v>
      </c>
      <c r="D24" s="2">
        <v>-18</v>
      </c>
      <c r="E24" s="2">
        <v>-15</v>
      </c>
      <c r="F24" s="2">
        <v>-23</v>
      </c>
    </row>
    <row r="25" spans="1:6" ht="16" customHeight="1">
      <c r="A25" s="2" t="s">
        <v>355</v>
      </c>
      <c r="B25" s="2" t="s">
        <v>920</v>
      </c>
      <c r="C25" s="2" t="s">
        <v>943</v>
      </c>
      <c r="D25" s="2">
        <v>-13</v>
      </c>
      <c r="E25" s="2">
        <v>-20</v>
      </c>
      <c r="F25" s="2">
        <v>-28</v>
      </c>
    </row>
    <row r="26" spans="1:6" ht="16" customHeight="1">
      <c r="A26" s="2" t="s">
        <v>302</v>
      </c>
      <c r="B26" s="2" t="s">
        <v>920</v>
      </c>
      <c r="C26" s="2" t="s">
        <v>944</v>
      </c>
      <c r="D26" s="2">
        <v>-20</v>
      </c>
      <c r="E26" s="2">
        <v>-17</v>
      </c>
      <c r="F26" s="2">
        <v>-13</v>
      </c>
    </row>
    <row r="27" spans="1:6" ht="16" customHeight="1">
      <c r="A27" s="2" t="s">
        <v>362</v>
      </c>
      <c r="B27" s="2" t="s">
        <v>920</v>
      </c>
      <c r="C27" s="2" t="s">
        <v>945</v>
      </c>
      <c r="D27" s="2">
        <v>-24</v>
      </c>
      <c r="E27" s="2">
        <v>-35</v>
      </c>
      <c r="F27" s="2">
        <v>-14</v>
      </c>
    </row>
    <row r="28" spans="1:6" ht="16" customHeight="1">
      <c r="A28" s="2" t="s">
        <v>361</v>
      </c>
      <c r="B28" s="2" t="s">
        <v>920</v>
      </c>
      <c r="C28" s="2" t="s">
        <v>946</v>
      </c>
      <c r="D28" s="2">
        <v>-25</v>
      </c>
      <c r="E28" s="2">
        <v>-22</v>
      </c>
      <c r="F28" s="2">
        <v>-16</v>
      </c>
    </row>
    <row r="29" spans="1:6" ht="16" customHeight="1">
      <c r="A29" s="2" t="s">
        <v>336</v>
      </c>
      <c r="B29" s="2" t="s">
        <v>920</v>
      </c>
      <c r="C29" s="2" t="s">
        <v>947</v>
      </c>
      <c r="D29" s="2">
        <v>-10</v>
      </c>
      <c r="E29" s="2">
        <v>-13</v>
      </c>
      <c r="F29" s="2">
        <v>-18</v>
      </c>
    </row>
    <row r="30" spans="1:6" ht="16" customHeight="1">
      <c r="A30" s="2" t="s">
        <v>320</v>
      </c>
      <c r="B30" s="2" t="s">
        <v>920</v>
      </c>
      <c r="C30" s="2" t="s">
        <v>948</v>
      </c>
      <c r="D30" s="2">
        <v>-13</v>
      </c>
      <c r="E30" s="2">
        <v>-23</v>
      </c>
      <c r="F30" s="2">
        <v>-13</v>
      </c>
    </row>
    <row r="31" spans="1:6" ht="16" customHeight="1">
      <c r="A31" s="2" t="s">
        <v>329</v>
      </c>
      <c r="B31" s="2" t="s">
        <v>920</v>
      </c>
      <c r="C31" s="2" t="s">
        <v>949</v>
      </c>
      <c r="D31" s="2">
        <v>-11</v>
      </c>
      <c r="E31" s="2">
        <v>-22</v>
      </c>
      <c r="F31" s="2">
        <v>-18</v>
      </c>
    </row>
    <row r="32" spans="1:6" ht="16" customHeight="1">
      <c r="A32" s="2" t="s">
        <v>950</v>
      </c>
      <c r="B32" s="2" t="s">
        <v>920</v>
      </c>
      <c r="C32" s="2" t="s">
        <v>951</v>
      </c>
      <c r="D32" s="2">
        <v>-28</v>
      </c>
      <c r="E32" s="2">
        <v>-14</v>
      </c>
      <c r="F32" s="2">
        <v>-17</v>
      </c>
    </row>
    <row r="33" spans="1:6" ht="16" customHeight="1">
      <c r="A33" s="2" t="s">
        <v>952</v>
      </c>
      <c r="B33" s="2" t="s">
        <v>920</v>
      </c>
      <c r="C33" s="2" t="s">
        <v>953</v>
      </c>
      <c r="D33" s="2">
        <v>-19</v>
      </c>
      <c r="E33" s="2">
        <v>-13</v>
      </c>
      <c r="F33" s="2">
        <v>-25</v>
      </c>
    </row>
    <row r="34" spans="1:6" ht="16" customHeight="1">
      <c r="A34" s="2" t="s">
        <v>391</v>
      </c>
      <c r="B34" s="2" t="s">
        <v>920</v>
      </c>
      <c r="C34" s="2" t="s">
        <v>954</v>
      </c>
      <c r="D34" s="2">
        <v>-30</v>
      </c>
      <c r="E34" s="2">
        <v>-23</v>
      </c>
      <c r="F34" s="2">
        <v>-20</v>
      </c>
    </row>
    <row r="35" spans="1:6" ht="16" customHeight="1">
      <c r="A35" s="2" t="s">
        <v>309</v>
      </c>
      <c r="B35" s="2" t="s">
        <v>920</v>
      </c>
      <c r="C35" s="2" t="s">
        <v>955</v>
      </c>
      <c r="D35" s="2">
        <v>-17</v>
      </c>
      <c r="E35" s="2">
        <v>-22</v>
      </c>
      <c r="F35" s="2">
        <v>-15</v>
      </c>
    </row>
    <row r="36" spans="1:6" ht="16" customHeight="1">
      <c r="A36" s="2" t="s">
        <v>332</v>
      </c>
      <c r="B36" s="2" t="s">
        <v>920</v>
      </c>
      <c r="C36" s="2" t="s">
        <v>956</v>
      </c>
      <c r="D36" s="2">
        <v>-10</v>
      </c>
      <c r="E36" s="2">
        <v>-32</v>
      </c>
      <c r="F36" s="2">
        <v>-22</v>
      </c>
    </row>
    <row r="37" spans="1:6" ht="16" customHeight="1">
      <c r="A37" s="2" t="s">
        <v>314</v>
      </c>
      <c r="B37" s="2" t="s">
        <v>920</v>
      </c>
      <c r="C37" s="2" t="s">
        <v>957</v>
      </c>
      <c r="D37" s="2">
        <v>-21</v>
      </c>
      <c r="E37" s="2">
        <v>-11</v>
      </c>
      <c r="F37" s="2">
        <v>-15</v>
      </c>
    </row>
    <row r="38" spans="1:6" ht="16" customHeight="1">
      <c r="A38" s="2" t="s">
        <v>308</v>
      </c>
      <c r="B38" s="2" t="s">
        <v>920</v>
      </c>
      <c r="C38" s="2" t="s">
        <v>958</v>
      </c>
      <c r="D38" s="2">
        <v>-27</v>
      </c>
      <c r="E38" s="2">
        <v>-22</v>
      </c>
      <c r="F38" s="2">
        <v>-11</v>
      </c>
    </row>
    <row r="39" spans="1:6" ht="16" customHeight="1">
      <c r="A39" s="2" t="s">
        <v>316</v>
      </c>
      <c r="B39" s="2" t="s">
        <v>920</v>
      </c>
      <c r="C39" s="2" t="s">
        <v>959</v>
      </c>
      <c r="D39" s="2">
        <v>-19</v>
      </c>
      <c r="E39" s="2">
        <v>-10</v>
      </c>
      <c r="F39" s="2">
        <v>-23</v>
      </c>
    </row>
    <row r="40" spans="1:6" ht="16" customHeight="1">
      <c r="A40" s="2" t="s">
        <v>364</v>
      </c>
      <c r="B40" s="2" t="s">
        <v>920</v>
      </c>
      <c r="C40" s="2" t="s">
        <v>960</v>
      </c>
      <c r="D40" s="2">
        <v>-19</v>
      </c>
      <c r="E40" s="2">
        <v>-26</v>
      </c>
      <c r="F40" s="2">
        <v>-17</v>
      </c>
    </row>
    <row r="41" spans="1:6" ht="16" customHeight="1">
      <c r="A41" s="2" t="s">
        <v>368</v>
      </c>
      <c r="B41" s="2" t="s">
        <v>920</v>
      </c>
      <c r="C41" s="2" t="s">
        <v>961</v>
      </c>
      <c r="D41" s="2">
        <v>-25</v>
      </c>
      <c r="E41" s="2">
        <v>-13</v>
      </c>
      <c r="F41" s="2">
        <v>-13</v>
      </c>
    </row>
    <row r="42" spans="1:6" ht="16" customHeight="1">
      <c r="A42" s="2" t="s">
        <v>310</v>
      </c>
      <c r="B42" s="2" t="s">
        <v>920</v>
      </c>
      <c r="C42" s="2" t="s">
        <v>962</v>
      </c>
      <c r="D42" s="2">
        <v>-27</v>
      </c>
      <c r="E42" s="2">
        <v>-13</v>
      </c>
      <c r="F42" s="2">
        <v>-15</v>
      </c>
    </row>
    <row r="43" spans="1:6" ht="16" customHeight="1">
      <c r="A43" s="2" t="s">
        <v>313</v>
      </c>
      <c r="B43" s="2" t="s">
        <v>920</v>
      </c>
      <c r="C43" s="2" t="s">
        <v>963</v>
      </c>
      <c r="D43" s="2">
        <v>-10</v>
      </c>
      <c r="E43" s="2">
        <v>-19</v>
      </c>
      <c r="F43" s="2">
        <v>-18</v>
      </c>
    </row>
    <row r="44" spans="1:6" ht="16" customHeight="1">
      <c r="A44" s="2" t="s">
        <v>349</v>
      </c>
      <c r="B44" s="2" t="s">
        <v>920</v>
      </c>
      <c r="C44" s="2" t="s">
        <v>964</v>
      </c>
      <c r="D44" s="2">
        <v>-14</v>
      </c>
      <c r="E44" s="2">
        <v>-10</v>
      </c>
      <c r="F44" s="2">
        <v>-17</v>
      </c>
    </row>
    <row r="45" spans="1:6" ht="16" customHeight="1">
      <c r="A45" s="2" t="s">
        <v>335</v>
      </c>
      <c r="B45" s="2" t="s">
        <v>920</v>
      </c>
      <c r="C45" s="2" t="s">
        <v>965</v>
      </c>
      <c r="D45" s="2">
        <v>-13</v>
      </c>
      <c r="E45" s="2">
        <v>-18</v>
      </c>
      <c r="F45" s="2">
        <v>-22</v>
      </c>
    </row>
    <row r="46" spans="1:6" ht="16" customHeight="1">
      <c r="A46" s="2" t="s">
        <v>304</v>
      </c>
      <c r="B46" s="2" t="s">
        <v>920</v>
      </c>
      <c r="C46" s="2" t="s">
        <v>966</v>
      </c>
      <c r="D46" s="2">
        <v>-11</v>
      </c>
      <c r="E46" s="2">
        <v>-18</v>
      </c>
      <c r="F46" s="2">
        <v>-11</v>
      </c>
    </row>
    <row r="47" spans="1:6" ht="16" customHeight="1">
      <c r="A47" s="2" t="s">
        <v>311</v>
      </c>
      <c r="B47" s="2" t="s">
        <v>920</v>
      </c>
      <c r="C47" s="2" t="s">
        <v>967</v>
      </c>
      <c r="D47" s="2">
        <v>-10</v>
      </c>
      <c r="E47" s="2">
        <v>-23</v>
      </c>
      <c r="F47" s="2">
        <v>-16</v>
      </c>
    </row>
    <row r="48" spans="1:6" ht="16" customHeight="1">
      <c r="A48" s="2" t="s">
        <v>375</v>
      </c>
      <c r="B48" s="2" t="s">
        <v>920</v>
      </c>
      <c r="C48" s="2" t="s">
        <v>968</v>
      </c>
      <c r="D48" s="2">
        <v>-24</v>
      </c>
      <c r="E48" s="2">
        <v>-23</v>
      </c>
      <c r="F48" s="2">
        <v>-23</v>
      </c>
    </row>
    <row r="49" spans="1:6" ht="16" customHeight="1">
      <c r="A49" s="2" t="s">
        <v>354</v>
      </c>
      <c r="B49" s="2" t="s">
        <v>920</v>
      </c>
      <c r="C49" s="2" t="s">
        <v>969</v>
      </c>
      <c r="D49" s="2">
        <v>-28</v>
      </c>
      <c r="E49" s="2">
        <v>-22</v>
      </c>
      <c r="F49" s="2">
        <v>-17</v>
      </c>
    </row>
    <row r="50" spans="1:6" ht="16" customHeight="1">
      <c r="A50" s="2" t="s">
        <v>341</v>
      </c>
      <c r="B50" s="2" t="s">
        <v>920</v>
      </c>
      <c r="C50" s="2" t="s">
        <v>970</v>
      </c>
      <c r="D50" s="2">
        <v>-30</v>
      </c>
      <c r="E50" s="2">
        <v>-17</v>
      </c>
      <c r="F50" s="2">
        <v>-20</v>
      </c>
    </row>
    <row r="51" spans="1:6" ht="16" customHeight="1">
      <c r="A51" s="2" t="s">
        <v>344</v>
      </c>
      <c r="B51" s="2" t="s">
        <v>920</v>
      </c>
      <c r="C51" s="2" t="s">
        <v>971</v>
      </c>
      <c r="D51" s="2">
        <v>-18</v>
      </c>
      <c r="E51" s="2">
        <v>-12</v>
      </c>
      <c r="F51" s="2">
        <v>-14</v>
      </c>
    </row>
    <row r="52" spans="1:6" ht="16" customHeight="1">
      <c r="A52" s="2" t="s">
        <v>363</v>
      </c>
      <c r="B52" s="2" t="s">
        <v>920</v>
      </c>
      <c r="C52" s="2" t="s">
        <v>972</v>
      </c>
      <c r="D52" s="2">
        <v>-26</v>
      </c>
      <c r="E52" s="2">
        <v>-26</v>
      </c>
      <c r="F52" s="2">
        <v>-30</v>
      </c>
    </row>
    <row r="53" spans="1:6" ht="16" customHeight="1">
      <c r="A53" s="2" t="s">
        <v>378</v>
      </c>
      <c r="B53" s="2" t="s">
        <v>920</v>
      </c>
      <c r="C53" s="2" t="s">
        <v>973</v>
      </c>
      <c r="D53" s="2">
        <v>-18</v>
      </c>
      <c r="E53" s="2">
        <v>-21</v>
      </c>
      <c r="F53" s="2">
        <v>-18</v>
      </c>
    </row>
    <row r="54" spans="1:6" ht="16" customHeight="1">
      <c r="A54" s="2" t="s">
        <v>379</v>
      </c>
      <c r="B54" s="2" t="s">
        <v>920</v>
      </c>
      <c r="C54" s="2" t="s">
        <v>974</v>
      </c>
      <c r="D54" s="2">
        <v>-22</v>
      </c>
      <c r="E54" s="2">
        <v>-12</v>
      </c>
      <c r="F54" s="2">
        <v>-17</v>
      </c>
    </row>
    <row r="55" spans="1:6" ht="16" customHeight="1">
      <c r="A55" s="2" t="s">
        <v>370</v>
      </c>
      <c r="B55" s="2" t="s">
        <v>920</v>
      </c>
      <c r="C55" s="2" t="s">
        <v>975</v>
      </c>
      <c r="D55" s="2">
        <v>-23</v>
      </c>
      <c r="E55" s="2">
        <v>-10</v>
      </c>
      <c r="F55" s="2">
        <v>-15</v>
      </c>
    </row>
    <row r="56" spans="1:6" ht="16" customHeight="1">
      <c r="A56" s="2" t="s">
        <v>318</v>
      </c>
      <c r="B56" s="2" t="s">
        <v>920</v>
      </c>
      <c r="C56" s="2" t="s">
        <v>976</v>
      </c>
      <c r="D56" s="2">
        <v>-32</v>
      </c>
      <c r="E56" s="2">
        <v>-47</v>
      </c>
      <c r="F56" s="2">
        <v>-28</v>
      </c>
    </row>
    <row r="57" spans="1:6" ht="16" customHeight="1">
      <c r="A57" s="2" t="s">
        <v>337</v>
      </c>
      <c r="B57" s="2" t="s">
        <v>920</v>
      </c>
      <c r="C57" s="2" t="s">
        <v>977</v>
      </c>
      <c r="D57" s="2">
        <v>-18</v>
      </c>
      <c r="E57" s="2">
        <v>-15</v>
      </c>
      <c r="F57" s="2">
        <v>-18</v>
      </c>
    </row>
    <row r="58" spans="1:6" ht="16" customHeight="1">
      <c r="A58" s="2" t="s">
        <v>288</v>
      </c>
      <c r="B58" s="2" t="s">
        <v>920</v>
      </c>
      <c r="C58" s="2" t="s">
        <v>978</v>
      </c>
      <c r="D58" s="2">
        <v>-30</v>
      </c>
      <c r="E58" s="2">
        <v>-14</v>
      </c>
      <c r="F58" s="2">
        <v>-11</v>
      </c>
    </row>
    <row r="59" spans="1:6" ht="16" customHeight="1">
      <c r="A59" s="2" t="s">
        <v>356</v>
      </c>
      <c r="B59" s="2" t="s">
        <v>920</v>
      </c>
      <c r="C59" s="2" t="s">
        <v>979</v>
      </c>
      <c r="D59" s="2">
        <v>-19</v>
      </c>
      <c r="E59" s="2">
        <v>-13</v>
      </c>
      <c r="F59" s="2">
        <v>-23</v>
      </c>
    </row>
    <row r="60" spans="1:6" ht="16" customHeight="1">
      <c r="A60" s="2" t="s">
        <v>305</v>
      </c>
      <c r="B60" s="2" t="s">
        <v>920</v>
      </c>
      <c r="C60" s="2" t="s">
        <v>980</v>
      </c>
      <c r="D60" s="2">
        <v>-10</v>
      </c>
      <c r="E60" s="2">
        <v>-26</v>
      </c>
      <c r="F60" s="2">
        <v>-23</v>
      </c>
    </row>
    <row r="61" spans="1:6" ht="16" customHeight="1">
      <c r="A61" s="2" t="s">
        <v>315</v>
      </c>
      <c r="B61" s="2" t="s">
        <v>920</v>
      </c>
      <c r="C61" s="2" t="s">
        <v>981</v>
      </c>
      <c r="D61" s="2">
        <v>-14</v>
      </c>
      <c r="E61" s="2">
        <v>-15</v>
      </c>
      <c r="F61" s="2">
        <v>-27</v>
      </c>
    </row>
    <row r="62" spans="1:6" ht="16" customHeight="1">
      <c r="A62" s="2" t="s">
        <v>319</v>
      </c>
      <c r="B62" s="2" t="s">
        <v>920</v>
      </c>
      <c r="C62" s="2" t="s">
        <v>982</v>
      </c>
      <c r="D62" s="2">
        <v>-21</v>
      </c>
      <c r="E62" s="2">
        <v>-18</v>
      </c>
      <c r="F62" s="2">
        <v>-15</v>
      </c>
    </row>
    <row r="63" spans="1:6" ht="16" customHeight="1">
      <c r="A63" s="2" t="s">
        <v>306</v>
      </c>
      <c r="B63" s="2" t="s">
        <v>920</v>
      </c>
      <c r="C63" s="2" t="s">
        <v>983</v>
      </c>
      <c r="D63" s="2">
        <v>-17</v>
      </c>
      <c r="E63" s="2">
        <v>-16</v>
      </c>
      <c r="F63" s="2">
        <v>-13</v>
      </c>
    </row>
    <row r="64" spans="1:6" ht="16" customHeight="1">
      <c r="A64" s="2" t="s">
        <v>384</v>
      </c>
      <c r="B64" s="2" t="s">
        <v>920</v>
      </c>
      <c r="C64" s="2" t="s">
        <v>984</v>
      </c>
      <c r="D64" s="2">
        <v>-15</v>
      </c>
      <c r="E64" s="2">
        <v>-16</v>
      </c>
      <c r="F64" s="2">
        <v>-18</v>
      </c>
    </row>
    <row r="65" spans="1:6" ht="16" customHeight="1">
      <c r="A65" s="2" t="s">
        <v>323</v>
      </c>
      <c r="B65" s="2" t="s">
        <v>920</v>
      </c>
      <c r="C65" s="2" t="s">
        <v>985</v>
      </c>
      <c r="D65" s="2">
        <v>-15</v>
      </c>
      <c r="E65" s="2">
        <v>-12</v>
      </c>
      <c r="F65" s="2">
        <v>-19</v>
      </c>
    </row>
    <row r="66" spans="1:6" ht="16" customHeight="1">
      <c r="A66" s="2" t="s">
        <v>330</v>
      </c>
      <c r="B66" s="2" t="s">
        <v>920</v>
      </c>
      <c r="C66" s="2" t="s">
        <v>986</v>
      </c>
      <c r="D66" s="2">
        <v>-17</v>
      </c>
      <c r="E66" s="2">
        <v>-17</v>
      </c>
      <c r="F66" s="2">
        <v>-19</v>
      </c>
    </row>
    <row r="67" spans="1:6" ht="16" customHeight="1">
      <c r="A67" s="2" t="s">
        <v>317</v>
      </c>
      <c r="B67" s="2" t="s">
        <v>920</v>
      </c>
      <c r="C67" s="2" t="s">
        <v>987</v>
      </c>
      <c r="D67" s="2">
        <v>-30</v>
      </c>
      <c r="E67" s="2">
        <v>-12</v>
      </c>
      <c r="F67" s="2">
        <v>-17</v>
      </c>
    </row>
    <row r="68" spans="1:6" ht="16" customHeight="1">
      <c r="A68" s="2" t="s">
        <v>328</v>
      </c>
      <c r="B68" s="2" t="s">
        <v>920</v>
      </c>
      <c r="C68" s="2" t="s">
        <v>926</v>
      </c>
      <c r="D68" s="2">
        <v>-30</v>
      </c>
      <c r="E68" s="2">
        <v>-12</v>
      </c>
      <c r="F68" s="2">
        <v>-17</v>
      </c>
    </row>
    <row r="69" spans="1:6" ht="16" customHeight="1">
      <c r="A69" s="2" t="s">
        <v>322</v>
      </c>
      <c r="B69" s="2" t="s">
        <v>920</v>
      </c>
      <c r="C69" s="2" t="s">
        <v>988</v>
      </c>
      <c r="D69" s="2">
        <v>-12</v>
      </c>
      <c r="E69" s="2">
        <v>-15</v>
      </c>
      <c r="F69" s="2">
        <v>-24</v>
      </c>
    </row>
    <row r="70" spans="1:6" ht="16" customHeight="1">
      <c r="A70" s="2" t="s">
        <v>348</v>
      </c>
      <c r="B70" s="2" t="s">
        <v>920</v>
      </c>
      <c r="C70" s="2" t="s">
        <v>989</v>
      </c>
      <c r="D70" s="2">
        <v>-13</v>
      </c>
      <c r="E70" s="2">
        <v>-27</v>
      </c>
      <c r="F70" s="2">
        <v>-19</v>
      </c>
    </row>
    <row r="71" spans="1:6" ht="16" customHeight="1">
      <c r="A71" s="2" t="s">
        <v>990</v>
      </c>
      <c r="B71" s="2" t="s">
        <v>920</v>
      </c>
      <c r="C71" s="2" t="s">
        <v>991</v>
      </c>
      <c r="D71" s="2">
        <v>-15</v>
      </c>
      <c r="E71" s="2">
        <v>-21</v>
      </c>
      <c r="F71" s="2">
        <v>-15</v>
      </c>
    </row>
    <row r="72" spans="1:6" ht="16" customHeight="1">
      <c r="A72" s="2" t="s">
        <v>301</v>
      </c>
      <c r="B72" s="2" t="s">
        <v>920</v>
      </c>
      <c r="C72" s="2" t="s">
        <v>992</v>
      </c>
      <c r="D72" s="2">
        <v>-18</v>
      </c>
      <c r="E72" s="2">
        <v>-11</v>
      </c>
      <c r="F72" s="2">
        <v>-22</v>
      </c>
    </row>
    <row r="73" spans="1:6" ht="16" customHeight="1">
      <c r="A73" s="2" t="s">
        <v>359</v>
      </c>
      <c r="B73" s="2" t="s">
        <v>920</v>
      </c>
      <c r="C73" s="2" t="s">
        <v>993</v>
      </c>
      <c r="D73" s="2">
        <v>-16</v>
      </c>
      <c r="E73" s="2">
        <v>-22</v>
      </c>
      <c r="F73" s="2">
        <v>-18</v>
      </c>
    </row>
    <row r="74" spans="1:6" ht="16" customHeight="1">
      <c r="A74" s="2" t="s">
        <v>294</v>
      </c>
      <c r="B74" s="2" t="s">
        <v>920</v>
      </c>
      <c r="C74" s="2" t="s">
        <v>994</v>
      </c>
      <c r="D74" s="2">
        <v>-12</v>
      </c>
      <c r="E74" s="2">
        <v>-16</v>
      </c>
      <c r="F74" s="2">
        <v>-17</v>
      </c>
    </row>
    <row r="75" spans="1:6" ht="16" customHeight="1">
      <c r="A75" s="2" t="s">
        <v>300</v>
      </c>
      <c r="B75" s="2" t="s">
        <v>920</v>
      </c>
      <c r="C75" s="2" t="s">
        <v>995</v>
      </c>
      <c r="D75" s="2">
        <v>-16</v>
      </c>
      <c r="E75" s="2">
        <v>-12</v>
      </c>
      <c r="F75" s="2">
        <v>-23</v>
      </c>
    </row>
    <row r="76" spans="1:6" ht="16" customHeight="1">
      <c r="A76" s="2" t="s">
        <v>325</v>
      </c>
      <c r="B76" s="2" t="s">
        <v>920</v>
      </c>
      <c r="C76" s="2" t="s">
        <v>996</v>
      </c>
      <c r="D76" s="2">
        <v>-15</v>
      </c>
      <c r="E76" s="2">
        <v>-13</v>
      </c>
      <c r="F76" s="2">
        <v>-18</v>
      </c>
    </row>
    <row r="77" spans="1:6" ht="16" customHeight="1">
      <c r="A77" s="2" t="s">
        <v>997</v>
      </c>
      <c r="B77" s="2" t="s">
        <v>920</v>
      </c>
      <c r="C77" s="2" t="s">
        <v>998</v>
      </c>
      <c r="D77" s="2">
        <v>-12</v>
      </c>
      <c r="E77" s="2">
        <v>-15</v>
      </c>
      <c r="F77" s="2">
        <v>-15</v>
      </c>
    </row>
    <row r="78" spans="1:6" ht="16" customHeight="1">
      <c r="A78" s="2" t="s">
        <v>357</v>
      </c>
      <c r="B78" s="2" t="s">
        <v>920</v>
      </c>
      <c r="C78" s="2" t="s">
        <v>999</v>
      </c>
      <c r="D78" s="2">
        <v>-10</v>
      </c>
      <c r="E78" s="2">
        <v>-23</v>
      </c>
      <c r="F78" s="2">
        <v>-22</v>
      </c>
    </row>
    <row r="79" spans="1:6" ht="16" customHeight="1">
      <c r="A79" s="2" t="s">
        <v>1000</v>
      </c>
      <c r="B79" s="2" t="s">
        <v>920</v>
      </c>
      <c r="C79" s="2" t="s">
        <v>1001</v>
      </c>
      <c r="D79" s="2">
        <v>-16</v>
      </c>
      <c r="E79" s="2">
        <v>-19</v>
      </c>
      <c r="F79" s="2">
        <v>-15</v>
      </c>
    </row>
    <row r="80" spans="1:6" ht="16" customHeight="1">
      <c r="A80" s="2" t="s">
        <v>321</v>
      </c>
      <c r="B80" s="2" t="s">
        <v>920</v>
      </c>
      <c r="C80" s="2" t="s">
        <v>1002</v>
      </c>
      <c r="D80" s="2">
        <v>-11</v>
      </c>
      <c r="E80" s="2">
        <v>-10</v>
      </c>
      <c r="F80" s="2">
        <v>-17</v>
      </c>
    </row>
    <row r="81" spans="1:6" ht="16" customHeight="1">
      <c r="A81" s="2" t="s">
        <v>1003</v>
      </c>
      <c r="B81" s="2" t="s">
        <v>920</v>
      </c>
      <c r="C81" s="2" t="s">
        <v>1004</v>
      </c>
      <c r="D81" s="2">
        <v>-13</v>
      </c>
      <c r="E81" s="2">
        <v>-8</v>
      </c>
      <c r="F81" s="2">
        <v>-20</v>
      </c>
    </row>
    <row r="82" spans="1:6" ht="16" customHeight="1">
      <c r="A82" s="2" t="s">
        <v>366</v>
      </c>
      <c r="B82" s="2" t="s">
        <v>1005</v>
      </c>
      <c r="C82" s="2" t="s">
        <v>1006</v>
      </c>
      <c r="D82" s="2">
        <v>18</v>
      </c>
      <c r="E82" s="2">
        <v>15</v>
      </c>
      <c r="F82" s="2">
        <v>18</v>
      </c>
    </row>
    <row r="83" spans="1:6" ht="16" customHeight="1">
      <c r="A83" s="2" t="s">
        <v>382</v>
      </c>
      <c r="B83" s="2" t="s">
        <v>1005</v>
      </c>
      <c r="C83" s="2" t="s">
        <v>1007</v>
      </c>
      <c r="D83" s="2">
        <v>18</v>
      </c>
      <c r="E83" s="2">
        <v>17</v>
      </c>
      <c r="F83" s="2">
        <v>24</v>
      </c>
    </row>
    <row r="84" spans="1:6" ht="16" customHeight="1">
      <c r="A84" s="2" t="s">
        <v>345</v>
      </c>
      <c r="B84" s="2" t="s">
        <v>1005</v>
      </c>
      <c r="C84" s="2" t="s">
        <v>1008</v>
      </c>
      <c r="D84" s="2">
        <v>12</v>
      </c>
      <c r="E84" s="2">
        <v>15</v>
      </c>
      <c r="F84" s="2">
        <v>20</v>
      </c>
    </row>
    <row r="85" spans="1:6" ht="16" customHeight="1">
      <c r="A85" s="2" t="s">
        <v>380</v>
      </c>
      <c r="B85" s="2" t="s">
        <v>1005</v>
      </c>
      <c r="C85" s="2" t="s">
        <v>1009</v>
      </c>
      <c r="D85" s="2">
        <v>12</v>
      </c>
      <c r="E85" s="2">
        <v>7</v>
      </c>
      <c r="F85" s="2">
        <v>16</v>
      </c>
    </row>
    <row r="86" spans="1:6" ht="16" customHeight="1">
      <c r="A86" s="2" t="s">
        <v>367</v>
      </c>
      <c r="B86" s="2" t="s">
        <v>1005</v>
      </c>
      <c r="C86" s="2" t="s">
        <v>1010</v>
      </c>
      <c r="D86" s="2">
        <v>10</v>
      </c>
      <c r="E86" s="2">
        <v>7</v>
      </c>
      <c r="F86" s="2">
        <v>17</v>
      </c>
    </row>
    <row r="87" spans="1:6" ht="16" customHeight="1">
      <c r="A87" s="2" t="s">
        <v>334</v>
      </c>
      <c r="B87" s="2" t="s">
        <v>1005</v>
      </c>
      <c r="C87" s="2" t="s">
        <v>1008</v>
      </c>
      <c r="D87" s="2">
        <v>12</v>
      </c>
      <c r="E87" s="2">
        <v>13</v>
      </c>
      <c r="F87" s="2">
        <v>21</v>
      </c>
    </row>
    <row r="88" spans="1:6" ht="16" customHeight="1">
      <c r="A88" s="2" t="s">
        <v>1011</v>
      </c>
      <c r="B88" s="2" t="s">
        <v>1005</v>
      </c>
      <c r="C88" s="2" t="s">
        <v>1012</v>
      </c>
      <c r="D88" s="2">
        <v>14</v>
      </c>
      <c r="E88" s="2">
        <v>14</v>
      </c>
      <c r="F88" s="2">
        <v>16</v>
      </c>
    </row>
    <row r="89" spans="1:6" ht="16" customHeight="1">
      <c r="A89" s="2" t="s">
        <v>385</v>
      </c>
      <c r="B89" s="2" t="s">
        <v>1005</v>
      </c>
      <c r="C89" s="2" t="s">
        <v>1013</v>
      </c>
      <c r="D89" s="2">
        <v>13</v>
      </c>
      <c r="E89" s="2">
        <v>13</v>
      </c>
      <c r="F89" s="2">
        <v>28</v>
      </c>
    </row>
    <row r="90" spans="1:6" ht="16" customHeight="1">
      <c r="A90" s="2" t="s">
        <v>340</v>
      </c>
      <c r="B90" s="2" t="s">
        <v>1005</v>
      </c>
      <c r="C90" s="2" t="s">
        <v>1014</v>
      </c>
      <c r="D90" s="2">
        <v>17</v>
      </c>
      <c r="E90" s="2">
        <v>20</v>
      </c>
      <c r="F90" s="2">
        <v>20</v>
      </c>
    </row>
    <row r="91" spans="1:6" ht="16" customHeight="1">
      <c r="A91" s="2" t="s">
        <v>372</v>
      </c>
      <c r="B91" s="2" t="s">
        <v>1005</v>
      </c>
      <c r="C91" s="2" t="s">
        <v>1015</v>
      </c>
      <c r="D91" s="2">
        <v>12</v>
      </c>
      <c r="E91" s="2">
        <v>11</v>
      </c>
      <c r="F91" s="2">
        <v>12</v>
      </c>
    </row>
    <row r="92" spans="1:6" ht="16" customHeight="1">
      <c r="A92" s="2" t="s">
        <v>371</v>
      </c>
      <c r="B92" s="2" t="s">
        <v>1005</v>
      </c>
      <c r="C92" s="2" t="s">
        <v>1016</v>
      </c>
      <c r="D92" s="2">
        <v>24</v>
      </c>
      <c r="E92" s="2">
        <v>28</v>
      </c>
      <c r="F92" s="2">
        <v>18</v>
      </c>
    </row>
    <row r="93" spans="1:6" ht="16" customHeight="1">
      <c r="A93" s="2" t="s">
        <v>373</v>
      </c>
      <c r="B93" s="2" t="s">
        <v>1005</v>
      </c>
      <c r="C93" s="2" t="s">
        <v>1017</v>
      </c>
      <c r="D93" s="2">
        <v>24</v>
      </c>
      <c r="E93" s="2">
        <v>24</v>
      </c>
      <c r="F93" s="2">
        <v>20</v>
      </c>
    </row>
    <row r="94" spans="1:6" ht="16" customHeight="1">
      <c r="A94" s="2" t="s">
        <v>377</v>
      </c>
      <c r="B94" s="2" t="s">
        <v>1005</v>
      </c>
      <c r="C94" s="2" t="s">
        <v>1018</v>
      </c>
      <c r="D94" s="2">
        <v>17</v>
      </c>
      <c r="E94" s="2">
        <v>18</v>
      </c>
      <c r="F94" s="2">
        <v>13</v>
      </c>
    </row>
    <row r="95" spans="1:6" ht="16" customHeight="1">
      <c r="A95" s="2" t="s">
        <v>383</v>
      </c>
      <c r="B95" s="2" t="s">
        <v>1005</v>
      </c>
      <c r="C95" s="2" t="s">
        <v>1019</v>
      </c>
      <c r="D95" s="2">
        <v>16</v>
      </c>
      <c r="E95" s="2">
        <v>12</v>
      </c>
      <c r="F95" s="2">
        <v>11</v>
      </c>
    </row>
    <row r="96" spans="1:6" ht="16" customHeight="1">
      <c r="A96" s="5" t="s">
        <v>1020</v>
      </c>
      <c r="B96" s="5" t="s">
        <v>1005</v>
      </c>
      <c r="C96" s="5" t="s">
        <v>1021</v>
      </c>
      <c r="D96" s="5">
        <v>13</v>
      </c>
      <c r="E96" s="5">
        <v>26</v>
      </c>
      <c r="F96" s="5">
        <v>15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03245-4A55-0D43-8BB4-6CC476688D54}">
  <dimension ref="A1:L87"/>
  <sheetViews>
    <sheetView zoomScaleNormal="100" workbookViewId="0">
      <selection activeCell="A2" sqref="A2"/>
    </sheetView>
  </sheetViews>
  <sheetFormatPr baseColWidth="10" defaultColWidth="12.83203125" defaultRowHeight="16"/>
  <cols>
    <col min="1" max="1" width="64.6640625" style="2" customWidth="1"/>
    <col min="2" max="2" width="66" style="2" bestFit="1" customWidth="1"/>
    <col min="3" max="3" width="22.1640625" style="2" customWidth="1"/>
    <col min="4" max="4" width="3.33203125" style="2" customWidth="1"/>
    <col min="5" max="5" width="43.5" style="2" bestFit="1" customWidth="1"/>
    <col min="6" max="6" width="3.33203125" style="2" customWidth="1"/>
    <col min="7" max="7" width="28.33203125" style="2" customWidth="1"/>
    <col min="8" max="8" width="3.33203125" style="2" customWidth="1"/>
    <col min="9" max="9" width="28.33203125" style="2" customWidth="1"/>
    <col min="10" max="10" width="3.33203125" style="2" customWidth="1"/>
    <col min="11" max="11" width="28.33203125" style="2" customWidth="1"/>
    <col min="12" max="12" width="3.33203125" style="2" customWidth="1"/>
    <col min="13" max="16384" width="12.83203125" style="2"/>
  </cols>
  <sheetData>
    <row r="1" spans="1:12">
      <c r="A1" s="18" t="s">
        <v>1025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8" customHeight="1">
      <c r="A2" s="33" t="s">
        <v>0</v>
      </c>
      <c r="B2" s="34" t="s">
        <v>1</v>
      </c>
      <c r="C2" s="34" t="s">
        <v>2</v>
      </c>
      <c r="D2" s="35"/>
      <c r="E2" s="35" t="s">
        <v>3</v>
      </c>
      <c r="F2" s="35"/>
      <c r="G2" s="18" t="s">
        <v>4</v>
      </c>
      <c r="H2" s="18"/>
      <c r="I2" s="18"/>
      <c r="J2" s="18"/>
      <c r="K2" s="18"/>
      <c r="L2" s="18"/>
    </row>
    <row r="3" spans="1:12">
      <c r="A3" s="27"/>
      <c r="B3" s="28"/>
      <c r="C3" s="28"/>
      <c r="D3" s="18"/>
      <c r="E3" s="18"/>
      <c r="F3" s="18"/>
      <c r="G3" s="18" t="s">
        <v>5</v>
      </c>
      <c r="H3" s="18"/>
      <c r="I3" s="18" t="s">
        <v>875</v>
      </c>
      <c r="J3" s="18"/>
      <c r="K3" s="18" t="s">
        <v>876</v>
      </c>
      <c r="L3" s="18"/>
    </row>
    <row r="4" spans="1:12" ht="18" customHeight="1">
      <c r="A4" s="4" t="s">
        <v>6</v>
      </c>
      <c r="B4" s="2" t="s">
        <v>7</v>
      </c>
      <c r="C4" s="2" t="s">
        <v>792</v>
      </c>
      <c r="E4" s="36" t="s">
        <v>8</v>
      </c>
    </row>
    <row r="5" spans="1:12" ht="18" customHeight="1">
      <c r="A5" s="4"/>
      <c r="B5" s="2" t="s">
        <v>9</v>
      </c>
      <c r="C5" s="2" t="s">
        <v>793</v>
      </c>
      <c r="E5" s="36" t="s">
        <v>10</v>
      </c>
    </row>
    <row r="6" spans="1:12" ht="18" customHeight="1">
      <c r="A6" s="16"/>
      <c r="B6" s="2" t="s">
        <v>795</v>
      </c>
      <c r="C6" s="2" t="s">
        <v>794</v>
      </c>
      <c r="E6" s="2" t="s">
        <v>807</v>
      </c>
    </row>
    <row r="7" spans="1:12" ht="18" customHeight="1">
      <c r="B7" s="2" t="s">
        <v>11</v>
      </c>
      <c r="C7" s="2" t="s">
        <v>796</v>
      </c>
      <c r="E7" s="2" t="s">
        <v>12</v>
      </c>
    </row>
    <row r="8" spans="1:12" ht="18" customHeight="1">
      <c r="A8" s="6" t="s">
        <v>13</v>
      </c>
      <c r="B8" s="6" t="s">
        <v>14</v>
      </c>
      <c r="C8" s="6" t="s">
        <v>797</v>
      </c>
      <c r="D8" s="6"/>
      <c r="E8" s="6" t="s">
        <v>15</v>
      </c>
      <c r="F8" s="6"/>
      <c r="G8" s="6"/>
      <c r="H8" s="6"/>
      <c r="I8" s="6"/>
      <c r="J8" s="6"/>
      <c r="K8" s="6"/>
      <c r="L8" s="6"/>
    </row>
    <row r="9" spans="1:12" ht="18" customHeight="1">
      <c r="A9" s="6" t="s">
        <v>16</v>
      </c>
      <c r="B9" s="6" t="s">
        <v>17</v>
      </c>
      <c r="C9" s="6" t="s">
        <v>798</v>
      </c>
      <c r="D9" s="6"/>
      <c r="E9" s="6"/>
      <c r="F9" s="6"/>
      <c r="G9" s="38" t="s">
        <v>18</v>
      </c>
      <c r="H9" s="6"/>
      <c r="I9" s="38" t="s">
        <v>19</v>
      </c>
      <c r="J9" s="6"/>
      <c r="K9" s="6" t="s">
        <v>20</v>
      </c>
      <c r="L9" s="6"/>
    </row>
    <row r="10" spans="1:12" ht="18" customHeight="1">
      <c r="A10" s="2" t="s">
        <v>21</v>
      </c>
      <c r="B10" s="2" t="s">
        <v>22</v>
      </c>
      <c r="C10" s="2" t="s">
        <v>808</v>
      </c>
      <c r="G10" s="36" t="s">
        <v>23</v>
      </c>
      <c r="I10" s="36" t="s">
        <v>24</v>
      </c>
      <c r="K10" s="36" t="s">
        <v>25</v>
      </c>
    </row>
    <row r="11" spans="1:12" ht="18" customHeight="1">
      <c r="B11" s="2" t="s">
        <v>26</v>
      </c>
      <c r="C11" s="2" t="s">
        <v>809</v>
      </c>
      <c r="G11" s="36" t="s">
        <v>27</v>
      </c>
      <c r="I11" s="36" t="s">
        <v>28</v>
      </c>
      <c r="K11" s="36" t="s">
        <v>29</v>
      </c>
    </row>
    <row r="12" spans="1:12" ht="18" customHeight="1">
      <c r="B12" s="2" t="s">
        <v>30</v>
      </c>
      <c r="C12" s="2" t="s">
        <v>810</v>
      </c>
      <c r="G12" s="36" t="s">
        <v>31</v>
      </c>
      <c r="I12" s="36" t="s">
        <v>32</v>
      </c>
      <c r="K12" s="36" t="s">
        <v>33</v>
      </c>
    </row>
    <row r="13" spans="1:12" ht="18" customHeight="1">
      <c r="A13" s="5"/>
      <c r="B13" s="5" t="s">
        <v>34</v>
      </c>
      <c r="C13" s="5" t="s">
        <v>811</v>
      </c>
      <c r="D13" s="5"/>
      <c r="E13" s="5"/>
      <c r="F13" s="5"/>
      <c r="G13" s="37" t="s">
        <v>35</v>
      </c>
      <c r="H13" s="5"/>
      <c r="I13" s="37" t="s">
        <v>36</v>
      </c>
      <c r="J13" s="5"/>
      <c r="K13" s="5" t="s">
        <v>37</v>
      </c>
      <c r="L13" s="5"/>
    </row>
    <row r="14" spans="1:12" ht="18" customHeight="1">
      <c r="A14" s="2" t="s">
        <v>38</v>
      </c>
      <c r="B14" s="2" t="s">
        <v>39</v>
      </c>
      <c r="C14" s="2" t="s">
        <v>801</v>
      </c>
      <c r="E14" s="2" t="s">
        <v>40</v>
      </c>
    </row>
    <row r="15" spans="1:12" ht="18" customHeight="1">
      <c r="B15" s="2" t="s">
        <v>41</v>
      </c>
      <c r="C15" s="2" t="s">
        <v>801</v>
      </c>
      <c r="E15" s="2" t="s">
        <v>42</v>
      </c>
    </row>
    <row r="16" spans="1:12" ht="18" customHeight="1">
      <c r="B16" s="2" t="s">
        <v>805</v>
      </c>
      <c r="C16" s="2" t="s">
        <v>802</v>
      </c>
      <c r="E16" s="2" t="s">
        <v>806</v>
      </c>
    </row>
    <row r="17" spans="1:12" ht="18" customHeight="1">
      <c r="B17" s="2" t="s">
        <v>43</v>
      </c>
      <c r="C17" s="2" t="s">
        <v>803</v>
      </c>
      <c r="E17" s="36" t="s">
        <v>44</v>
      </c>
    </row>
    <row r="18" spans="1:12" ht="18" customHeight="1">
      <c r="A18" s="5"/>
      <c r="B18" s="5" t="s">
        <v>45</v>
      </c>
      <c r="C18" s="5" t="s">
        <v>804</v>
      </c>
      <c r="D18" s="5"/>
      <c r="E18" s="5" t="s">
        <v>46</v>
      </c>
      <c r="F18" s="5"/>
      <c r="G18" s="5"/>
      <c r="H18" s="5"/>
      <c r="I18" s="5"/>
      <c r="J18" s="5"/>
      <c r="K18" s="5"/>
      <c r="L18" s="5"/>
    </row>
    <row r="19" spans="1:12" ht="18" customHeight="1">
      <c r="A19" s="2" t="s">
        <v>47</v>
      </c>
      <c r="B19" s="2" t="s">
        <v>22</v>
      </c>
      <c r="C19" s="2" t="s">
        <v>812</v>
      </c>
      <c r="E19" s="36" t="s">
        <v>48</v>
      </c>
    </row>
    <row r="20" spans="1:12" ht="18" customHeight="1">
      <c r="B20" s="2" t="s">
        <v>49</v>
      </c>
      <c r="C20" s="2" t="s">
        <v>813</v>
      </c>
      <c r="E20" s="36" t="s">
        <v>50</v>
      </c>
    </row>
    <row r="21" spans="1:12" ht="18" customHeight="1">
      <c r="B21" s="2" t="s">
        <v>51</v>
      </c>
      <c r="C21" s="2" t="s">
        <v>814</v>
      </c>
      <c r="E21" s="36" t="s">
        <v>52</v>
      </c>
    </row>
    <row r="22" spans="1:12" ht="18" customHeight="1">
      <c r="A22" s="5"/>
      <c r="B22" s="5" t="s">
        <v>53</v>
      </c>
      <c r="C22" s="5" t="s">
        <v>815</v>
      </c>
      <c r="D22" s="5"/>
      <c r="E22" s="37" t="s">
        <v>54</v>
      </c>
      <c r="F22" s="5"/>
      <c r="G22" s="5"/>
      <c r="H22" s="5"/>
      <c r="I22" s="5"/>
      <c r="J22" s="5"/>
      <c r="K22" s="5"/>
      <c r="L22" s="5"/>
    </row>
    <row r="23" spans="1:12" ht="18" customHeight="1">
      <c r="A23" s="2" t="s">
        <v>55</v>
      </c>
      <c r="B23" s="2" t="s">
        <v>56</v>
      </c>
      <c r="C23" s="2" t="s">
        <v>823</v>
      </c>
      <c r="E23" s="2" t="s">
        <v>57</v>
      </c>
    </row>
    <row r="24" spans="1:12" ht="18" customHeight="1">
      <c r="B24" s="2" t="s">
        <v>58</v>
      </c>
      <c r="C24" s="2" t="s">
        <v>824</v>
      </c>
      <c r="E24" s="2" t="s">
        <v>59</v>
      </c>
    </row>
    <row r="25" spans="1:12" ht="18" customHeight="1">
      <c r="B25" s="2" t="s">
        <v>60</v>
      </c>
      <c r="C25" s="2" t="s">
        <v>825</v>
      </c>
      <c r="E25" s="36" t="s">
        <v>61</v>
      </c>
    </row>
    <row r="26" spans="1:12" ht="18" customHeight="1">
      <c r="B26" s="2" t="s">
        <v>821</v>
      </c>
      <c r="C26" s="2" t="s">
        <v>826</v>
      </c>
      <c r="E26" s="36" t="s">
        <v>828</v>
      </c>
    </row>
    <row r="27" spans="1:12" ht="18" customHeight="1">
      <c r="A27" s="5"/>
      <c r="B27" s="5" t="s">
        <v>822</v>
      </c>
      <c r="C27" s="5" t="s">
        <v>827</v>
      </c>
      <c r="D27" s="5"/>
      <c r="E27" s="37" t="s">
        <v>829</v>
      </c>
      <c r="F27" s="5"/>
      <c r="G27" s="5"/>
      <c r="H27" s="5"/>
      <c r="I27" s="5"/>
      <c r="J27" s="5"/>
      <c r="K27" s="5"/>
      <c r="L27" s="5"/>
    </row>
    <row r="28" spans="1:12" ht="18" customHeight="1">
      <c r="A28" s="2" t="s">
        <v>62</v>
      </c>
      <c r="B28" s="2" t="s">
        <v>63</v>
      </c>
      <c r="C28" s="2" t="s">
        <v>830</v>
      </c>
      <c r="E28" s="36" t="s">
        <v>64</v>
      </c>
    </row>
    <row r="29" spans="1:12" ht="18" customHeight="1">
      <c r="B29" s="2" t="s">
        <v>65</v>
      </c>
      <c r="C29" s="2" t="s">
        <v>830</v>
      </c>
      <c r="E29" s="36" t="s">
        <v>66</v>
      </c>
    </row>
    <row r="30" spans="1:12" ht="18" customHeight="1">
      <c r="B30" s="2" t="s">
        <v>67</v>
      </c>
      <c r="C30" s="2" t="s">
        <v>831</v>
      </c>
      <c r="E30" s="36" t="s">
        <v>68</v>
      </c>
    </row>
    <row r="31" spans="1:12" ht="18" customHeight="1">
      <c r="A31" s="5"/>
      <c r="B31" s="5" t="s">
        <v>69</v>
      </c>
      <c r="C31" s="5" t="s">
        <v>831</v>
      </c>
      <c r="D31" s="5"/>
      <c r="E31" s="37" t="s">
        <v>70</v>
      </c>
      <c r="F31" s="5"/>
      <c r="G31" s="5"/>
      <c r="H31" s="5"/>
      <c r="I31" s="5"/>
      <c r="J31" s="5"/>
      <c r="K31" s="5"/>
      <c r="L31" s="5"/>
    </row>
    <row r="32" spans="1:12" ht="18" customHeight="1">
      <c r="A32" s="2" t="s">
        <v>71</v>
      </c>
      <c r="B32" s="2" t="s">
        <v>72</v>
      </c>
      <c r="C32" s="2" t="s">
        <v>832</v>
      </c>
      <c r="E32" s="2" t="s">
        <v>73</v>
      </c>
    </row>
    <row r="33" spans="1:12" ht="18" customHeight="1">
      <c r="B33" s="2" t="s">
        <v>74</v>
      </c>
      <c r="C33" s="2" t="s">
        <v>832</v>
      </c>
      <c r="E33" s="2" t="s">
        <v>75</v>
      </c>
    </row>
    <row r="34" spans="1:12" ht="18" customHeight="1">
      <c r="B34" s="2" t="s">
        <v>76</v>
      </c>
      <c r="C34" s="2" t="s">
        <v>833</v>
      </c>
      <c r="E34" s="2" t="s">
        <v>77</v>
      </c>
    </row>
    <row r="35" spans="1:12" ht="18" customHeight="1">
      <c r="A35" s="5"/>
      <c r="B35" s="5" t="s">
        <v>78</v>
      </c>
      <c r="C35" s="5" t="s">
        <v>833</v>
      </c>
      <c r="D35" s="5"/>
      <c r="E35" s="5" t="s">
        <v>79</v>
      </c>
      <c r="F35" s="5"/>
      <c r="G35" s="5"/>
      <c r="H35" s="5"/>
      <c r="I35" s="5"/>
      <c r="J35" s="5"/>
      <c r="K35" s="5"/>
      <c r="L35" s="5"/>
    </row>
    <row r="36" spans="1:12" ht="18" customHeight="1">
      <c r="A36" s="2" t="s">
        <v>80</v>
      </c>
      <c r="B36" s="2" t="s">
        <v>81</v>
      </c>
      <c r="C36" s="2" t="s">
        <v>799</v>
      </c>
      <c r="E36" s="36" t="s">
        <v>82</v>
      </c>
    </row>
    <row r="37" spans="1:12" ht="18" customHeight="1">
      <c r="B37" s="2" t="s">
        <v>83</v>
      </c>
      <c r="C37" s="2" t="s">
        <v>799</v>
      </c>
      <c r="E37" s="36" t="s">
        <v>84</v>
      </c>
    </row>
    <row r="38" spans="1:12" ht="18" customHeight="1">
      <c r="A38" s="2" t="s">
        <v>85</v>
      </c>
      <c r="B38" s="2" t="s">
        <v>86</v>
      </c>
      <c r="C38" s="2" t="s">
        <v>800</v>
      </c>
      <c r="E38" s="2" t="s">
        <v>87</v>
      </c>
    </row>
    <row r="39" spans="1:12" ht="18" customHeight="1">
      <c r="B39" s="2" t="s">
        <v>88</v>
      </c>
      <c r="C39" s="2" t="s">
        <v>800</v>
      </c>
      <c r="E39" s="2" t="s">
        <v>89</v>
      </c>
    </row>
    <row r="40" spans="1:12" ht="18" customHeight="1">
      <c r="B40" s="2" t="s">
        <v>90</v>
      </c>
      <c r="C40" s="2" t="s">
        <v>800</v>
      </c>
      <c r="E40" s="36" t="s">
        <v>91</v>
      </c>
    </row>
    <row r="41" spans="1:12" ht="18" customHeight="1">
      <c r="A41" s="5"/>
      <c r="B41" s="5" t="s">
        <v>92</v>
      </c>
      <c r="C41" s="5" t="s">
        <v>800</v>
      </c>
      <c r="D41" s="5"/>
      <c r="E41" s="5" t="s">
        <v>93</v>
      </c>
      <c r="F41" s="5"/>
      <c r="G41" s="5"/>
      <c r="H41" s="5"/>
      <c r="I41" s="5"/>
      <c r="J41" s="5"/>
      <c r="K41" s="5"/>
      <c r="L41" s="5"/>
    </row>
    <row r="42" spans="1:12" ht="18" customHeight="1">
      <c r="A42" s="2" t="s">
        <v>94</v>
      </c>
      <c r="B42" s="2" t="s">
        <v>95</v>
      </c>
      <c r="C42" s="2" t="s">
        <v>816</v>
      </c>
      <c r="G42" s="2" t="s">
        <v>96</v>
      </c>
      <c r="I42" s="36" t="s">
        <v>97</v>
      </c>
      <c r="K42" s="36" t="s">
        <v>98</v>
      </c>
    </row>
    <row r="43" spans="1:12" ht="18" customHeight="1">
      <c r="B43" s="2" t="s">
        <v>99</v>
      </c>
      <c r="C43" s="2" t="s">
        <v>817</v>
      </c>
      <c r="G43" s="2" t="s">
        <v>100</v>
      </c>
      <c r="I43" s="36" t="s">
        <v>101</v>
      </c>
      <c r="K43" s="36" t="s">
        <v>102</v>
      </c>
    </row>
    <row r="44" spans="1:12" s="14" customFormat="1" ht="18" customHeight="1">
      <c r="B44" s="14" t="s">
        <v>103</v>
      </c>
      <c r="C44" s="14" t="s">
        <v>818</v>
      </c>
      <c r="G44" s="36" t="s">
        <v>104</v>
      </c>
      <c r="I44" s="36" t="s">
        <v>105</v>
      </c>
      <c r="K44" s="36" t="s">
        <v>106</v>
      </c>
    </row>
    <row r="45" spans="1:12" s="14" customFormat="1" ht="18" customHeight="1">
      <c r="A45" s="15"/>
      <c r="B45" s="15" t="s">
        <v>107</v>
      </c>
      <c r="C45" s="15" t="s">
        <v>819</v>
      </c>
      <c r="D45" s="15"/>
      <c r="E45" s="15"/>
      <c r="F45" s="15"/>
      <c r="G45" s="15" t="s">
        <v>108</v>
      </c>
      <c r="H45" s="15"/>
      <c r="I45" s="37" t="s">
        <v>109</v>
      </c>
      <c r="J45" s="15"/>
      <c r="K45" s="37" t="s">
        <v>110</v>
      </c>
      <c r="L45" s="15"/>
    </row>
    <row r="46" spans="1:12" ht="18" customHeight="1">
      <c r="A46" s="6" t="s">
        <v>111</v>
      </c>
      <c r="B46" s="17" t="s">
        <v>112</v>
      </c>
      <c r="C46" s="6" t="s">
        <v>820</v>
      </c>
      <c r="D46" s="6"/>
      <c r="E46" s="6"/>
      <c r="F46" s="6"/>
      <c r="G46" s="38" t="s">
        <v>113</v>
      </c>
      <c r="H46" s="6"/>
      <c r="I46" s="38" t="s">
        <v>114</v>
      </c>
      <c r="J46" s="6"/>
      <c r="K46" s="38" t="s">
        <v>115</v>
      </c>
      <c r="L46" s="6"/>
    </row>
    <row r="47" spans="1:12" s="16" customFormat="1" ht="18" customHeight="1">
      <c r="A47" s="16" t="s">
        <v>116</v>
      </c>
      <c r="B47" s="16" t="s">
        <v>746</v>
      </c>
      <c r="C47" s="16" t="s">
        <v>838</v>
      </c>
      <c r="G47" s="39" t="s">
        <v>117</v>
      </c>
      <c r="I47" s="16" t="s">
        <v>118</v>
      </c>
      <c r="K47" s="16" t="s">
        <v>119</v>
      </c>
    </row>
    <row r="48" spans="1:12" s="16" customFormat="1" ht="18" customHeight="1">
      <c r="B48" s="16" t="s">
        <v>747</v>
      </c>
      <c r="C48" s="16" t="s">
        <v>839</v>
      </c>
      <c r="G48" s="39" t="s">
        <v>749</v>
      </c>
      <c r="I48" s="16" t="s">
        <v>750</v>
      </c>
      <c r="K48" s="16" t="s">
        <v>751</v>
      </c>
    </row>
    <row r="49" spans="1:12" ht="18" customHeight="1">
      <c r="A49" s="5"/>
      <c r="B49" s="5" t="s">
        <v>748</v>
      </c>
      <c r="C49" s="5" t="s">
        <v>840</v>
      </c>
      <c r="D49" s="5"/>
      <c r="E49" s="5"/>
      <c r="F49" s="5"/>
      <c r="G49" s="5" t="s">
        <v>754</v>
      </c>
      <c r="H49" s="5"/>
      <c r="I49" s="37" t="s">
        <v>753</v>
      </c>
      <c r="J49" s="5"/>
      <c r="K49" s="5" t="s">
        <v>752</v>
      </c>
      <c r="L49" s="5"/>
    </row>
    <row r="50" spans="1:12" ht="18" customHeight="1">
      <c r="A50" s="2" t="s">
        <v>120</v>
      </c>
      <c r="B50" s="8" t="s">
        <v>121</v>
      </c>
      <c r="C50" s="2" t="s">
        <v>850</v>
      </c>
      <c r="G50" s="36" t="s">
        <v>122</v>
      </c>
      <c r="I50" s="36" t="s">
        <v>123</v>
      </c>
      <c r="K50" s="36" t="s">
        <v>124</v>
      </c>
    </row>
    <row r="51" spans="1:12" ht="18" customHeight="1">
      <c r="A51" s="2" t="s">
        <v>125</v>
      </c>
      <c r="B51" s="8" t="s">
        <v>121</v>
      </c>
      <c r="C51" s="2" t="s">
        <v>851</v>
      </c>
      <c r="G51" s="2" t="s">
        <v>126</v>
      </c>
      <c r="I51" s="36" t="s">
        <v>127</v>
      </c>
      <c r="K51" s="36" t="s">
        <v>128</v>
      </c>
    </row>
    <row r="52" spans="1:12" ht="18" customHeight="1">
      <c r="A52" s="2" t="s">
        <v>129</v>
      </c>
      <c r="B52" s="8" t="s">
        <v>121</v>
      </c>
      <c r="C52" s="2" t="s">
        <v>852</v>
      </c>
      <c r="G52" s="36" t="s">
        <v>130</v>
      </c>
      <c r="I52" s="36" t="s">
        <v>131</v>
      </c>
      <c r="K52" s="2" t="s">
        <v>132</v>
      </c>
    </row>
    <row r="53" spans="1:12" ht="18" customHeight="1">
      <c r="A53" s="2" t="s">
        <v>133</v>
      </c>
      <c r="B53" s="8" t="s">
        <v>121</v>
      </c>
      <c r="C53" s="2" t="s">
        <v>852</v>
      </c>
      <c r="G53" s="36" t="s">
        <v>134</v>
      </c>
      <c r="I53" s="36" t="s">
        <v>135</v>
      </c>
      <c r="K53" s="2" t="s">
        <v>136</v>
      </c>
    </row>
    <row r="54" spans="1:12" ht="18" customHeight="1">
      <c r="A54" s="2" t="s">
        <v>137</v>
      </c>
      <c r="B54" s="8" t="s">
        <v>121</v>
      </c>
      <c r="C54" s="2" t="s">
        <v>853</v>
      </c>
      <c r="G54" s="36" t="s">
        <v>138</v>
      </c>
      <c r="I54" s="36" t="s">
        <v>139</v>
      </c>
      <c r="K54" s="2" t="s">
        <v>140</v>
      </c>
    </row>
    <row r="55" spans="1:12" ht="18" customHeight="1">
      <c r="A55" s="2" t="s">
        <v>141</v>
      </c>
      <c r="B55" s="8" t="s">
        <v>121</v>
      </c>
      <c r="C55" s="2" t="s">
        <v>854</v>
      </c>
      <c r="G55" s="2" t="s">
        <v>142</v>
      </c>
      <c r="I55" s="36" t="s">
        <v>143</v>
      </c>
      <c r="K55" s="2" t="s">
        <v>144</v>
      </c>
    </row>
    <row r="56" spans="1:12" ht="18" customHeight="1">
      <c r="A56" s="2" t="s">
        <v>145</v>
      </c>
      <c r="B56" s="8" t="s">
        <v>121</v>
      </c>
      <c r="C56" s="2" t="s">
        <v>854</v>
      </c>
      <c r="G56" s="2" t="s">
        <v>146</v>
      </c>
      <c r="I56" s="36" t="s">
        <v>147</v>
      </c>
      <c r="K56" s="2" t="s">
        <v>148</v>
      </c>
    </row>
    <row r="57" spans="1:12" ht="18" customHeight="1">
      <c r="A57" s="2" t="s">
        <v>149</v>
      </c>
      <c r="B57" s="8" t="s">
        <v>150</v>
      </c>
      <c r="C57" s="2" t="s">
        <v>855</v>
      </c>
      <c r="G57" s="36" t="s">
        <v>151</v>
      </c>
      <c r="I57" s="36" t="s">
        <v>152</v>
      </c>
      <c r="K57" s="2" t="s">
        <v>153</v>
      </c>
    </row>
    <row r="58" spans="1:12" ht="18" customHeight="1">
      <c r="A58" s="2" t="s">
        <v>125</v>
      </c>
      <c r="B58" s="8" t="s">
        <v>150</v>
      </c>
      <c r="C58" s="2" t="s">
        <v>856</v>
      </c>
      <c r="G58" s="36" t="s">
        <v>154</v>
      </c>
      <c r="I58" s="36" t="s">
        <v>155</v>
      </c>
      <c r="K58" s="36" t="s">
        <v>156</v>
      </c>
    </row>
    <row r="59" spans="1:12" ht="18" customHeight="1">
      <c r="A59" s="2" t="s">
        <v>129</v>
      </c>
      <c r="B59" s="8" t="s">
        <v>150</v>
      </c>
      <c r="C59" s="2" t="s">
        <v>857</v>
      </c>
      <c r="G59" s="36" t="s">
        <v>157</v>
      </c>
      <c r="I59" s="36" t="s">
        <v>158</v>
      </c>
      <c r="K59" s="2" t="s">
        <v>159</v>
      </c>
    </row>
    <row r="60" spans="1:12" ht="18" customHeight="1">
      <c r="A60" s="2" t="s">
        <v>133</v>
      </c>
      <c r="B60" s="8" t="s">
        <v>150</v>
      </c>
      <c r="C60" s="2" t="s">
        <v>857</v>
      </c>
      <c r="G60" s="36" t="s">
        <v>160</v>
      </c>
      <c r="I60" s="36" t="s">
        <v>161</v>
      </c>
      <c r="K60" s="2" t="s">
        <v>162</v>
      </c>
    </row>
    <row r="61" spans="1:12" ht="18" customHeight="1">
      <c r="A61" s="2" t="s">
        <v>137</v>
      </c>
      <c r="B61" s="8" t="s">
        <v>150</v>
      </c>
      <c r="C61" s="2" t="s">
        <v>858</v>
      </c>
      <c r="G61" s="36" t="s">
        <v>163</v>
      </c>
      <c r="I61" s="36" t="s">
        <v>164</v>
      </c>
      <c r="K61" s="2" t="s">
        <v>165</v>
      </c>
    </row>
    <row r="62" spans="1:12" ht="18" customHeight="1">
      <c r="A62" s="2" t="s">
        <v>141</v>
      </c>
      <c r="B62" s="8" t="s">
        <v>150</v>
      </c>
      <c r="C62" s="2" t="s">
        <v>859</v>
      </c>
      <c r="G62" s="2" t="s">
        <v>166</v>
      </c>
      <c r="I62" s="36" t="s">
        <v>167</v>
      </c>
      <c r="K62" s="2" t="s">
        <v>168</v>
      </c>
    </row>
    <row r="63" spans="1:12" ht="18" customHeight="1">
      <c r="A63" s="2" t="s">
        <v>145</v>
      </c>
      <c r="B63" s="8" t="s">
        <v>150</v>
      </c>
      <c r="C63" s="2" t="s">
        <v>859</v>
      </c>
      <c r="G63" s="2" t="s">
        <v>169</v>
      </c>
      <c r="I63" s="36" t="s">
        <v>170</v>
      </c>
      <c r="K63" s="2" t="s">
        <v>171</v>
      </c>
    </row>
    <row r="64" spans="1:12" ht="18" customHeight="1">
      <c r="A64" s="2" t="s">
        <v>172</v>
      </c>
      <c r="B64" s="8" t="s">
        <v>173</v>
      </c>
      <c r="C64" s="2" t="s">
        <v>860</v>
      </c>
      <c r="G64" s="36" t="s">
        <v>174</v>
      </c>
      <c r="I64" s="36" t="s">
        <v>175</v>
      </c>
      <c r="K64" s="2" t="s">
        <v>176</v>
      </c>
    </row>
    <row r="65" spans="1:12" ht="18" customHeight="1">
      <c r="A65" s="2" t="s">
        <v>177</v>
      </c>
      <c r="B65" s="8" t="s">
        <v>173</v>
      </c>
      <c r="C65" s="2" t="s">
        <v>861</v>
      </c>
      <c r="G65" s="2" t="s">
        <v>178</v>
      </c>
      <c r="I65" s="36" t="s">
        <v>179</v>
      </c>
      <c r="K65" s="2" t="s">
        <v>180</v>
      </c>
    </row>
    <row r="66" spans="1:12" ht="18" customHeight="1">
      <c r="A66" s="5" t="s">
        <v>181</v>
      </c>
      <c r="B66" s="7" t="s">
        <v>173</v>
      </c>
      <c r="C66" s="5" t="s">
        <v>862</v>
      </c>
      <c r="D66" s="5"/>
      <c r="E66" s="5"/>
      <c r="F66" s="5"/>
      <c r="G66" s="37" t="s">
        <v>182</v>
      </c>
      <c r="H66" s="5"/>
      <c r="I66" s="37" t="s">
        <v>183</v>
      </c>
      <c r="J66" s="5"/>
      <c r="K66" s="37" t="s">
        <v>184</v>
      </c>
      <c r="L66" s="5"/>
    </row>
    <row r="67" spans="1:12" ht="18" customHeight="1">
      <c r="A67" s="16" t="s">
        <v>791</v>
      </c>
      <c r="B67" s="32" t="s">
        <v>789</v>
      </c>
      <c r="C67" s="16" t="s">
        <v>848</v>
      </c>
      <c r="D67" s="16"/>
      <c r="E67" s="16" t="s">
        <v>756</v>
      </c>
      <c r="F67" s="16"/>
      <c r="G67" s="16"/>
      <c r="H67" s="16"/>
      <c r="I67" s="16"/>
      <c r="J67" s="16"/>
      <c r="K67" s="16"/>
      <c r="L67" s="16"/>
    </row>
    <row r="68" spans="1:12" ht="18" customHeight="1">
      <c r="A68" s="16"/>
      <c r="B68" s="32" t="s">
        <v>790</v>
      </c>
      <c r="C68" s="16" t="s">
        <v>848</v>
      </c>
      <c r="D68" s="16"/>
      <c r="E68" s="39" t="s">
        <v>757</v>
      </c>
      <c r="F68" s="16"/>
      <c r="G68" s="16"/>
      <c r="H68" s="16"/>
      <c r="I68" s="16"/>
      <c r="J68" s="16"/>
      <c r="K68" s="16"/>
      <c r="L68" s="16"/>
    </row>
    <row r="69" spans="1:12" ht="18" customHeight="1">
      <c r="A69" s="5"/>
      <c r="B69" s="5" t="s">
        <v>755</v>
      </c>
      <c r="C69" s="5" t="s">
        <v>849</v>
      </c>
      <c r="D69" s="5"/>
      <c r="E69" s="5" t="s">
        <v>185</v>
      </c>
      <c r="F69" s="5"/>
      <c r="G69" s="5"/>
      <c r="H69" s="5"/>
      <c r="I69" s="5"/>
      <c r="J69" s="5"/>
      <c r="K69" s="5"/>
      <c r="L69" s="5"/>
    </row>
    <row r="70" spans="1:12" ht="18" customHeight="1">
      <c r="A70" s="2" t="s">
        <v>186</v>
      </c>
      <c r="B70" s="9" t="s">
        <v>195</v>
      </c>
      <c r="C70" s="9" t="s">
        <v>834</v>
      </c>
      <c r="D70" s="9"/>
      <c r="E70" s="9"/>
      <c r="F70" s="9"/>
      <c r="G70" s="40" t="s">
        <v>196</v>
      </c>
      <c r="H70" s="9"/>
      <c r="I70" s="40" t="s">
        <v>197</v>
      </c>
      <c r="J70" s="9"/>
      <c r="K70" s="40" t="s">
        <v>198</v>
      </c>
      <c r="L70" s="9"/>
    </row>
    <row r="71" spans="1:12" ht="18" customHeight="1">
      <c r="B71" s="16" t="s">
        <v>199</v>
      </c>
      <c r="C71" s="16" t="s">
        <v>835</v>
      </c>
      <c r="D71" s="16"/>
      <c r="E71" s="16"/>
      <c r="F71" s="16"/>
      <c r="G71" s="39" t="s">
        <v>200</v>
      </c>
      <c r="H71" s="16"/>
      <c r="I71" s="39" t="s">
        <v>201</v>
      </c>
      <c r="J71" s="16"/>
      <c r="K71" s="39" t="s">
        <v>202</v>
      </c>
      <c r="L71" s="16"/>
    </row>
    <row r="72" spans="1:12" ht="18" customHeight="1">
      <c r="B72" s="16" t="s">
        <v>187</v>
      </c>
      <c r="C72" s="16" t="s">
        <v>836</v>
      </c>
      <c r="D72" s="16"/>
      <c r="E72" s="16"/>
      <c r="F72" s="16"/>
      <c r="G72" s="39" t="s">
        <v>188</v>
      </c>
      <c r="H72" s="16"/>
      <c r="I72" s="39" t="s">
        <v>189</v>
      </c>
      <c r="J72" s="16"/>
      <c r="K72" s="39" t="s">
        <v>190</v>
      </c>
      <c r="L72" s="16"/>
    </row>
    <row r="73" spans="1:12" ht="18" customHeight="1">
      <c r="A73" s="5"/>
      <c r="B73" s="5" t="s">
        <v>191</v>
      </c>
      <c r="C73" s="5" t="s">
        <v>837</v>
      </c>
      <c r="D73" s="5"/>
      <c r="E73" s="5"/>
      <c r="F73" s="5"/>
      <c r="G73" s="37" t="s">
        <v>192</v>
      </c>
      <c r="H73" s="5"/>
      <c r="I73" s="37" t="s">
        <v>193</v>
      </c>
      <c r="J73" s="5"/>
      <c r="K73" s="37" t="s">
        <v>194</v>
      </c>
      <c r="L73" s="5"/>
    </row>
    <row r="74" spans="1:12" ht="18" customHeight="1">
      <c r="A74" s="2" t="s">
        <v>203</v>
      </c>
      <c r="B74" s="8" t="s">
        <v>204</v>
      </c>
      <c r="C74" s="2" t="s">
        <v>863</v>
      </c>
      <c r="G74" s="2" t="s">
        <v>205</v>
      </c>
      <c r="I74" s="36" t="s">
        <v>206</v>
      </c>
      <c r="K74" s="2" t="s">
        <v>207</v>
      </c>
    </row>
    <row r="75" spans="1:12" ht="18" customHeight="1">
      <c r="A75" s="2" t="s">
        <v>203</v>
      </c>
      <c r="B75" s="8" t="s">
        <v>208</v>
      </c>
      <c r="C75" s="2" t="s">
        <v>864</v>
      </c>
      <c r="G75" s="2" t="s">
        <v>209</v>
      </c>
      <c r="I75" s="36" t="s">
        <v>210</v>
      </c>
      <c r="K75" s="2" t="s">
        <v>211</v>
      </c>
    </row>
    <row r="76" spans="1:12" ht="18" customHeight="1">
      <c r="A76" s="2" t="s">
        <v>203</v>
      </c>
      <c r="B76" s="8" t="s">
        <v>212</v>
      </c>
      <c r="C76" s="2" t="s">
        <v>865</v>
      </c>
      <c r="G76" s="2" t="s">
        <v>213</v>
      </c>
      <c r="I76" s="36" t="s">
        <v>214</v>
      </c>
      <c r="K76" s="2" t="s">
        <v>215</v>
      </c>
    </row>
    <row r="77" spans="1:12" ht="18" customHeight="1">
      <c r="A77" s="2" t="s">
        <v>203</v>
      </c>
      <c r="B77" s="8" t="s">
        <v>216</v>
      </c>
      <c r="C77" s="2" t="s">
        <v>866</v>
      </c>
      <c r="G77" s="2" t="s">
        <v>217</v>
      </c>
      <c r="I77" s="2" t="s">
        <v>218</v>
      </c>
      <c r="K77" s="36" t="s">
        <v>219</v>
      </c>
    </row>
    <row r="78" spans="1:12" ht="18" customHeight="1">
      <c r="A78" s="2" t="s">
        <v>220</v>
      </c>
      <c r="B78" s="2" t="s">
        <v>221</v>
      </c>
      <c r="C78" s="2" t="s">
        <v>867</v>
      </c>
      <c r="E78" s="2" t="s">
        <v>222</v>
      </c>
    </row>
    <row r="79" spans="1:12" ht="18" customHeight="1">
      <c r="A79" s="2" t="s">
        <v>220</v>
      </c>
      <c r="B79" s="2" t="s">
        <v>223</v>
      </c>
      <c r="C79" s="2" t="s">
        <v>868</v>
      </c>
      <c r="E79" s="36" t="s">
        <v>224</v>
      </c>
    </row>
    <row r="80" spans="1:12" ht="18" customHeight="1">
      <c r="A80" s="2" t="s">
        <v>220</v>
      </c>
      <c r="B80" s="2" t="s">
        <v>225</v>
      </c>
      <c r="C80" s="2" t="s">
        <v>868</v>
      </c>
      <c r="E80" s="2" t="s">
        <v>226</v>
      </c>
    </row>
    <row r="81" spans="1:12" ht="18" customHeight="1">
      <c r="A81" s="2" t="s">
        <v>220</v>
      </c>
      <c r="B81" s="2" t="s">
        <v>227</v>
      </c>
      <c r="C81" s="2" t="s">
        <v>869</v>
      </c>
      <c r="E81" s="36" t="s">
        <v>228</v>
      </c>
    </row>
    <row r="82" spans="1:12" ht="18" customHeight="1">
      <c r="A82" s="2" t="s">
        <v>220</v>
      </c>
      <c r="B82" s="2" t="s">
        <v>229</v>
      </c>
      <c r="C82" s="2" t="s">
        <v>869</v>
      </c>
      <c r="E82" s="2" t="s">
        <v>230</v>
      </c>
    </row>
    <row r="83" spans="1:12" ht="18" customHeight="1">
      <c r="A83" s="2" t="s">
        <v>231</v>
      </c>
      <c r="B83" s="2" t="s">
        <v>221</v>
      </c>
      <c r="C83" s="2" t="s">
        <v>870</v>
      </c>
      <c r="E83" s="2" t="s">
        <v>232</v>
      </c>
    </row>
    <row r="84" spans="1:12" ht="18" customHeight="1">
      <c r="A84" s="2" t="s">
        <v>231</v>
      </c>
      <c r="B84" s="2" t="s">
        <v>223</v>
      </c>
      <c r="C84" s="2" t="s">
        <v>871</v>
      </c>
      <c r="E84" s="36" t="s">
        <v>233</v>
      </c>
    </row>
    <row r="85" spans="1:12" ht="18" customHeight="1">
      <c r="A85" s="2" t="s">
        <v>231</v>
      </c>
      <c r="B85" s="2" t="s">
        <v>225</v>
      </c>
      <c r="C85" s="2" t="s">
        <v>871</v>
      </c>
      <c r="E85" s="2" t="s">
        <v>234</v>
      </c>
    </row>
    <row r="86" spans="1:12" ht="18" customHeight="1">
      <c r="A86" s="2" t="s">
        <v>231</v>
      </c>
      <c r="B86" s="2" t="s">
        <v>227</v>
      </c>
      <c r="C86" s="2" t="s">
        <v>872</v>
      </c>
      <c r="E86" s="36" t="s">
        <v>235</v>
      </c>
    </row>
    <row r="87" spans="1:12" ht="18" customHeight="1">
      <c r="A87" s="5" t="s">
        <v>231</v>
      </c>
      <c r="B87" s="5" t="s">
        <v>229</v>
      </c>
      <c r="C87" s="5" t="s">
        <v>872</v>
      </c>
      <c r="D87" s="5"/>
      <c r="E87" s="37" t="s">
        <v>236</v>
      </c>
      <c r="F87" s="5"/>
      <c r="G87" s="5"/>
      <c r="H87" s="5"/>
      <c r="I87" s="5"/>
      <c r="J87" s="5"/>
      <c r="K87" s="5"/>
      <c r="L87" s="5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EF1DB-2E0C-FF43-879D-D022EAC7A7A4}">
  <dimension ref="A1:O15"/>
  <sheetViews>
    <sheetView workbookViewId="0">
      <selection activeCell="A2" sqref="A2"/>
    </sheetView>
  </sheetViews>
  <sheetFormatPr baseColWidth="10" defaultRowHeight="16"/>
  <cols>
    <col min="1" max="1" width="28" style="14" bestFit="1" customWidth="1"/>
    <col min="2" max="6" width="10.83203125" style="14"/>
    <col min="7" max="7" width="2.33203125" style="14" customWidth="1"/>
    <col min="8" max="12" width="10.83203125" style="14"/>
    <col min="13" max="13" width="2.33203125" style="14" customWidth="1"/>
    <col min="14" max="16384" width="10.83203125" style="14"/>
  </cols>
  <sheetData>
    <row r="1" spans="1:15">
      <c r="A1" s="41" t="s">
        <v>1026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>
      <c r="A2" s="42" t="s">
        <v>396</v>
      </c>
      <c r="B2" s="60" t="s">
        <v>397</v>
      </c>
      <c r="C2" s="60"/>
      <c r="D2" s="60"/>
      <c r="E2" s="60"/>
      <c r="F2" s="60"/>
      <c r="G2" s="16"/>
      <c r="H2" s="60" t="s">
        <v>398</v>
      </c>
      <c r="I2" s="60"/>
      <c r="J2" s="60"/>
      <c r="K2" s="60"/>
      <c r="L2" s="60"/>
      <c r="M2" s="16"/>
      <c r="N2" s="61" t="s">
        <v>874</v>
      </c>
      <c r="O2" s="61"/>
    </row>
    <row r="3" spans="1:15">
      <c r="A3" s="15"/>
      <c r="B3" s="43" t="s">
        <v>400</v>
      </c>
      <c r="C3" s="43" t="s">
        <v>399</v>
      </c>
      <c r="D3" s="43" t="s">
        <v>766</v>
      </c>
      <c r="E3" s="43" t="s">
        <v>767</v>
      </c>
      <c r="F3" s="43" t="s">
        <v>768</v>
      </c>
      <c r="G3" s="12"/>
      <c r="H3" s="43" t="s">
        <v>400</v>
      </c>
      <c r="I3" s="43" t="s">
        <v>399</v>
      </c>
      <c r="J3" s="43" t="s">
        <v>766</v>
      </c>
      <c r="K3" s="43" t="s">
        <v>767</v>
      </c>
      <c r="L3" s="43" t="s">
        <v>768</v>
      </c>
      <c r="M3" s="12"/>
      <c r="N3" s="43" t="s">
        <v>873</v>
      </c>
      <c r="O3" s="43" t="s">
        <v>395</v>
      </c>
    </row>
    <row r="4" spans="1:15">
      <c r="A4" s="14" t="s">
        <v>401</v>
      </c>
      <c r="B4" s="14">
        <v>2.3283999999999998</v>
      </c>
      <c r="C4" s="14">
        <v>0.49409999999999998</v>
      </c>
      <c r="D4" s="14">
        <v>1.1234</v>
      </c>
      <c r="E4" s="14">
        <v>2.2902999999999998</v>
      </c>
      <c r="F4" s="14">
        <v>3.5773999999999999</v>
      </c>
      <c r="H4" s="14">
        <v>9.8999000000000006</v>
      </c>
      <c r="I4" s="14">
        <v>1.4244000000000001</v>
      </c>
      <c r="J4" s="14">
        <v>6.0879000000000003</v>
      </c>
      <c r="K4" s="14">
        <v>9.9356000000000009</v>
      </c>
      <c r="L4" s="14">
        <v>13.798500000000001</v>
      </c>
      <c r="N4" s="2">
        <v>3.2557</v>
      </c>
      <c r="O4" s="36">
        <v>1.1000000000000001E-3</v>
      </c>
    </row>
    <row r="5" spans="1:15">
      <c r="A5" s="14" t="s">
        <v>402</v>
      </c>
      <c r="B5" s="14">
        <v>31.484999999999999</v>
      </c>
      <c r="C5" s="14">
        <v>1.67</v>
      </c>
      <c r="D5" s="14">
        <v>27.335899999999999</v>
      </c>
      <c r="E5" s="14">
        <v>31.557400000000001</v>
      </c>
      <c r="F5" s="14">
        <v>35.973300000000002</v>
      </c>
      <c r="H5" s="14">
        <v>26.421600000000002</v>
      </c>
      <c r="I5" s="14">
        <v>2.1171000000000002</v>
      </c>
      <c r="J5" s="14">
        <v>23.242000000000001</v>
      </c>
      <c r="K5" s="14">
        <v>25.106200000000001</v>
      </c>
      <c r="L5" s="14">
        <v>28.848700000000001</v>
      </c>
      <c r="N5" s="2">
        <v>1.7854000000000001</v>
      </c>
      <c r="O5" s="2">
        <v>7.4200000000000002E-2</v>
      </c>
    </row>
    <row r="6" spans="1:15">
      <c r="A6" s="14" t="s">
        <v>403</v>
      </c>
      <c r="B6" s="14">
        <v>5.0000000000000001E-4</v>
      </c>
      <c r="C6" s="14">
        <v>5.0000000000000001E-4</v>
      </c>
      <c r="D6" s="14">
        <v>0</v>
      </c>
      <c r="E6" s="14">
        <v>0</v>
      </c>
      <c r="F6" s="14">
        <v>0</v>
      </c>
      <c r="H6" s="14">
        <v>2.5999999999999999E-2</v>
      </c>
      <c r="I6" s="14">
        <v>1.2999999999999999E-2</v>
      </c>
      <c r="J6" s="14">
        <v>1.4E-3</v>
      </c>
      <c r="K6" s="14">
        <v>1.0999999999999999E-2</v>
      </c>
      <c r="L6" s="14">
        <v>4.5400000000000003E-2</v>
      </c>
      <c r="N6" s="2">
        <v>2.6617000000000002</v>
      </c>
      <c r="O6" s="36">
        <v>7.7999999999999996E-3</v>
      </c>
    </row>
    <row r="7" spans="1:15">
      <c r="A7" s="14" t="s">
        <v>404</v>
      </c>
      <c r="B7" s="14">
        <v>1.8E-3</v>
      </c>
      <c r="C7" s="14">
        <v>8.9999999999999998E-4</v>
      </c>
      <c r="D7" s="14">
        <v>0</v>
      </c>
      <c r="E7" s="14">
        <v>0</v>
      </c>
      <c r="F7" s="14">
        <v>4.8999999999999998E-3</v>
      </c>
      <c r="H7" s="14">
        <v>1.4E-3</v>
      </c>
      <c r="I7" s="14">
        <v>8.9999999999999998E-4</v>
      </c>
      <c r="J7" s="14">
        <v>0</v>
      </c>
      <c r="K7" s="14">
        <v>0</v>
      </c>
      <c r="L7" s="14">
        <v>3.8E-3</v>
      </c>
      <c r="N7" s="2">
        <v>0.3831</v>
      </c>
      <c r="O7" s="2">
        <v>0.70169999999999999</v>
      </c>
    </row>
    <row r="8" spans="1:15">
      <c r="A8" s="14" t="s">
        <v>405</v>
      </c>
      <c r="B8" s="14">
        <v>6.13E-2</v>
      </c>
      <c r="C8" s="14">
        <v>2.6200000000000001E-2</v>
      </c>
      <c r="D8" s="14">
        <v>0</v>
      </c>
      <c r="E8" s="14">
        <v>2.6800000000000001E-2</v>
      </c>
      <c r="F8" s="14">
        <v>0.1326</v>
      </c>
      <c r="H8" s="14">
        <v>5.3E-3</v>
      </c>
      <c r="I8" s="14">
        <v>1.5E-3</v>
      </c>
      <c r="J8" s="14">
        <v>1E-3</v>
      </c>
      <c r="K8" s="14">
        <v>5.1999999999999998E-3</v>
      </c>
      <c r="L8" s="14">
        <v>8.8000000000000005E-3</v>
      </c>
      <c r="N8" s="2">
        <v>1.1726000000000001</v>
      </c>
      <c r="O8" s="2">
        <v>0.24099999999999999</v>
      </c>
    </row>
    <row r="9" spans="1:15">
      <c r="A9" s="14" t="s">
        <v>406</v>
      </c>
      <c r="B9" s="14">
        <v>61.927700000000002</v>
      </c>
      <c r="C9" s="14">
        <v>2.3170000000000002</v>
      </c>
      <c r="D9" s="14">
        <v>57.094099999999997</v>
      </c>
      <c r="E9" s="14">
        <v>59.786799999999999</v>
      </c>
      <c r="F9" s="14">
        <v>68.239599999999996</v>
      </c>
      <c r="H9" s="14">
        <v>60.331400000000002</v>
      </c>
      <c r="I9" s="14">
        <v>1.4287000000000001</v>
      </c>
      <c r="J9" s="14">
        <v>57.484900000000003</v>
      </c>
      <c r="K9" s="14">
        <v>60.774099999999997</v>
      </c>
      <c r="L9" s="14">
        <v>63.905900000000003</v>
      </c>
      <c r="N9" s="2">
        <v>0.42009999999999997</v>
      </c>
      <c r="O9" s="2">
        <v>0.6744</v>
      </c>
    </row>
    <row r="10" spans="1:15">
      <c r="A10" s="14" t="s">
        <v>407</v>
      </c>
      <c r="B10" s="14">
        <v>1.2999999999999999E-3</v>
      </c>
      <c r="C10" s="14">
        <v>8.0000000000000004E-4</v>
      </c>
      <c r="D10" s="14">
        <v>0</v>
      </c>
      <c r="E10" s="14">
        <v>0</v>
      </c>
      <c r="F10" s="14">
        <v>3.3E-3</v>
      </c>
      <c r="H10" s="14">
        <v>2.8999999999999998E-3</v>
      </c>
      <c r="I10" s="14">
        <v>1.2999999999999999E-3</v>
      </c>
      <c r="J10" s="14">
        <v>0</v>
      </c>
      <c r="K10" s="14">
        <v>1.9E-3</v>
      </c>
      <c r="L10" s="14">
        <v>4.7000000000000002E-3</v>
      </c>
      <c r="N10" s="2">
        <v>0.84470000000000001</v>
      </c>
      <c r="O10" s="2">
        <v>0.39829999999999999</v>
      </c>
    </row>
    <row r="11" spans="1:15">
      <c r="A11" s="14" t="s">
        <v>408</v>
      </c>
      <c r="B11" s="14">
        <v>0.39360000000000001</v>
      </c>
      <c r="C11" s="14">
        <v>6.9599999999999995E-2</v>
      </c>
      <c r="D11" s="14">
        <v>0.2162</v>
      </c>
      <c r="E11" s="14">
        <v>0.43090000000000001</v>
      </c>
      <c r="F11" s="14">
        <v>0.58679999999999999</v>
      </c>
      <c r="H11" s="14">
        <v>1.343</v>
      </c>
      <c r="I11" s="14">
        <v>1.1719999999999999</v>
      </c>
      <c r="J11" s="14">
        <v>0.1087</v>
      </c>
      <c r="K11" s="14">
        <v>0.20169999999999999</v>
      </c>
      <c r="L11" s="14">
        <v>0.28349999999999997</v>
      </c>
      <c r="N11" s="2">
        <v>1.4702999999999999</v>
      </c>
      <c r="O11" s="2">
        <v>0.14149999999999999</v>
      </c>
    </row>
    <row r="12" spans="1:15">
      <c r="A12" s="14" t="s">
        <v>409</v>
      </c>
      <c r="B12" s="14">
        <v>6.9999999999999999E-4</v>
      </c>
      <c r="C12" s="14">
        <v>6.9999999999999999E-4</v>
      </c>
      <c r="D12" s="14">
        <v>0</v>
      </c>
      <c r="E12" s="14">
        <v>0</v>
      </c>
      <c r="F12" s="14">
        <v>0</v>
      </c>
      <c r="H12" s="14">
        <v>5.0000000000000001E-4</v>
      </c>
      <c r="I12" s="14">
        <v>5.0000000000000001E-4</v>
      </c>
      <c r="J12" s="14">
        <v>0</v>
      </c>
      <c r="K12" s="14">
        <v>0</v>
      </c>
      <c r="L12" s="14">
        <v>0</v>
      </c>
      <c r="N12" s="2">
        <v>9.1300000000000006E-2</v>
      </c>
      <c r="O12" s="2">
        <v>0.92730000000000001</v>
      </c>
    </row>
    <row r="13" spans="1:15">
      <c r="A13" s="14" t="s">
        <v>410</v>
      </c>
      <c r="B13" s="14">
        <v>7.0699999999999999E-2</v>
      </c>
      <c r="C13" s="14">
        <v>2.7900000000000001E-2</v>
      </c>
      <c r="D13" s="14">
        <v>1.83E-2</v>
      </c>
      <c r="E13" s="14">
        <v>4.5600000000000002E-2</v>
      </c>
      <c r="F13" s="14">
        <v>9.11E-2</v>
      </c>
      <c r="H13" s="14">
        <v>2.0400000000000001E-2</v>
      </c>
      <c r="I13" s="14">
        <v>7.3000000000000001E-3</v>
      </c>
      <c r="J13" s="14">
        <v>1.9E-3</v>
      </c>
      <c r="K13" s="14">
        <v>1.66E-2</v>
      </c>
      <c r="L13" s="14">
        <v>3.8899999999999997E-2</v>
      </c>
      <c r="N13" s="2">
        <v>1.8917999999999999</v>
      </c>
      <c r="O13" s="2">
        <v>5.8500000000000003E-2</v>
      </c>
    </row>
    <row r="14" spans="1:15">
      <c r="A14" s="14" t="s">
        <v>411</v>
      </c>
      <c r="B14" s="14">
        <v>2.6762000000000001</v>
      </c>
      <c r="C14" s="14">
        <v>0.78790000000000004</v>
      </c>
      <c r="D14" s="14">
        <v>0.68520000000000003</v>
      </c>
      <c r="E14" s="14">
        <v>2.3546</v>
      </c>
      <c r="F14" s="14">
        <v>4.4191000000000003</v>
      </c>
      <c r="H14" s="14">
        <v>0.98870000000000002</v>
      </c>
      <c r="I14" s="14">
        <v>0.44219999999999998</v>
      </c>
      <c r="J14" s="14">
        <v>0.1139</v>
      </c>
      <c r="K14" s="14">
        <v>0.46439999999999998</v>
      </c>
      <c r="L14" s="14">
        <v>1.8988</v>
      </c>
      <c r="N14" s="2">
        <v>1.3653</v>
      </c>
      <c r="O14" s="2">
        <v>0.17219999999999999</v>
      </c>
    </row>
    <row r="15" spans="1:15">
      <c r="A15" s="15" t="s">
        <v>412</v>
      </c>
      <c r="B15" s="15">
        <v>1.0528999999999999</v>
      </c>
      <c r="C15" s="15">
        <v>9.2600000000000002E-2</v>
      </c>
      <c r="D15" s="15">
        <v>0.83879999999999999</v>
      </c>
      <c r="E15" s="15">
        <v>1.1216999999999999</v>
      </c>
      <c r="F15" s="15">
        <v>1.2463</v>
      </c>
      <c r="G15" s="15"/>
      <c r="H15" s="15">
        <v>0.95889999999999997</v>
      </c>
      <c r="I15" s="15">
        <v>6.9099999999999995E-2</v>
      </c>
      <c r="J15" s="15">
        <v>0.79249999999999998</v>
      </c>
      <c r="K15" s="15">
        <v>0.87519999999999998</v>
      </c>
      <c r="L15" s="15">
        <v>1.1623000000000001</v>
      </c>
      <c r="M15" s="15"/>
      <c r="N15" s="5">
        <v>0.73509999999999998</v>
      </c>
      <c r="O15" s="5">
        <v>0.4622</v>
      </c>
    </row>
  </sheetData>
  <mergeCells count="3">
    <mergeCell ref="B2:F2"/>
    <mergeCell ref="H2:L2"/>
    <mergeCell ref="N2:O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483DE-79A9-F244-91E4-9160D0048933}">
  <dimension ref="A1:T233"/>
  <sheetViews>
    <sheetView zoomScaleNormal="100" workbookViewId="0">
      <selection activeCell="A2" sqref="A2"/>
    </sheetView>
  </sheetViews>
  <sheetFormatPr baseColWidth="10" defaultRowHeight="16"/>
  <cols>
    <col min="1" max="1" width="8.33203125" style="2" bestFit="1" customWidth="1"/>
    <col min="2" max="2" width="25.33203125" style="2" bestFit="1" customWidth="1"/>
    <col min="3" max="6" width="35.1640625" style="2" bestFit="1" customWidth="1"/>
    <col min="7" max="11" width="10.83203125" style="2"/>
    <col min="12" max="12" width="2.33203125" style="2" customWidth="1"/>
    <col min="13" max="17" width="10.83203125" style="2"/>
    <col min="18" max="18" width="2.33203125" style="2" customWidth="1"/>
    <col min="19" max="16384" width="10.83203125" style="2"/>
  </cols>
  <sheetData>
    <row r="1" spans="1:20">
      <c r="A1" s="18" t="s">
        <v>1027</v>
      </c>
      <c r="B1" s="5"/>
      <c r="C1" s="5"/>
      <c r="D1" s="5"/>
      <c r="E1" s="5"/>
      <c r="F1" s="1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>
      <c r="A2" s="2" t="s">
        <v>741</v>
      </c>
      <c r="B2" s="2" t="s">
        <v>742</v>
      </c>
      <c r="C2" s="2" t="s">
        <v>743</v>
      </c>
      <c r="D2" s="2" t="s">
        <v>744</v>
      </c>
      <c r="E2" s="2" t="s">
        <v>745</v>
      </c>
      <c r="F2" s="2" t="s">
        <v>640</v>
      </c>
      <c r="G2" s="62" t="s">
        <v>397</v>
      </c>
      <c r="H2" s="62"/>
      <c r="I2" s="62"/>
      <c r="J2" s="62"/>
      <c r="K2" s="62"/>
      <c r="M2" s="62" t="s">
        <v>398</v>
      </c>
      <c r="N2" s="62"/>
      <c r="O2" s="62"/>
      <c r="P2" s="62"/>
      <c r="Q2" s="62"/>
      <c r="S2" s="63" t="s">
        <v>874</v>
      </c>
      <c r="T2" s="63"/>
    </row>
    <row r="3" spans="1:20">
      <c r="A3" s="5"/>
      <c r="B3" s="5"/>
      <c r="C3" s="5"/>
      <c r="D3" s="5"/>
      <c r="E3" s="5"/>
      <c r="F3" s="5"/>
      <c r="G3" s="43" t="s">
        <v>400</v>
      </c>
      <c r="H3" s="43" t="s">
        <v>399</v>
      </c>
      <c r="I3" s="43" t="s">
        <v>766</v>
      </c>
      <c r="J3" s="43" t="s">
        <v>767</v>
      </c>
      <c r="K3" s="43" t="s">
        <v>768</v>
      </c>
      <c r="L3" s="5"/>
      <c r="M3" s="43" t="s">
        <v>400</v>
      </c>
      <c r="N3" s="43" t="s">
        <v>399</v>
      </c>
      <c r="O3" s="43" t="s">
        <v>766</v>
      </c>
      <c r="P3" s="43" t="s">
        <v>767</v>
      </c>
      <c r="Q3" s="43" t="s">
        <v>768</v>
      </c>
      <c r="R3" s="5"/>
      <c r="S3" s="43" t="s">
        <v>873</v>
      </c>
      <c r="T3" s="43" t="s">
        <v>395</v>
      </c>
    </row>
    <row r="4" spans="1:20">
      <c r="A4" s="14" t="s">
        <v>641</v>
      </c>
      <c r="B4" s="14" t="s">
        <v>406</v>
      </c>
      <c r="C4" s="14" t="s">
        <v>642</v>
      </c>
      <c r="D4" s="14" t="s">
        <v>643</v>
      </c>
      <c r="E4" s="14" t="s">
        <v>644</v>
      </c>
      <c r="F4" s="14" t="s">
        <v>413</v>
      </c>
      <c r="G4" s="2">
        <v>5.3E-3</v>
      </c>
      <c r="H4" s="2">
        <v>1.5E-3</v>
      </c>
      <c r="I4" s="2">
        <v>8.9999999999999998E-4</v>
      </c>
      <c r="J4" s="2">
        <v>4.7999999999999996E-3</v>
      </c>
      <c r="K4" s="2">
        <v>8.8000000000000005E-3</v>
      </c>
      <c r="M4" s="2">
        <v>1.8E-3</v>
      </c>
      <c r="N4" s="2">
        <v>8.9999999999999998E-4</v>
      </c>
      <c r="O4" s="2">
        <v>0</v>
      </c>
      <c r="P4" s="2">
        <v>0</v>
      </c>
      <c r="Q4" s="2">
        <v>4.8999999999999998E-3</v>
      </c>
      <c r="S4" s="2">
        <v>1.7541</v>
      </c>
      <c r="T4" s="2">
        <v>7.9399999999999998E-2</v>
      </c>
    </row>
    <row r="5" spans="1:20">
      <c r="A5" s="14" t="s">
        <v>641</v>
      </c>
      <c r="B5" s="14" t="s">
        <v>406</v>
      </c>
      <c r="C5" s="14" t="s">
        <v>645</v>
      </c>
      <c r="D5" s="14" t="s">
        <v>646</v>
      </c>
      <c r="E5" s="14" t="s">
        <v>647</v>
      </c>
      <c r="F5" s="14" t="s">
        <v>414</v>
      </c>
      <c r="G5" s="2">
        <v>8.0399999999999999E-2</v>
      </c>
      <c r="H5" s="2">
        <v>2.06E-2</v>
      </c>
      <c r="I5" s="2">
        <v>2.8199999999999999E-2</v>
      </c>
      <c r="J5" s="2">
        <v>0.06</v>
      </c>
      <c r="K5" s="2">
        <v>0.13950000000000001</v>
      </c>
      <c r="M5" s="2">
        <v>5.8200000000000002E-2</v>
      </c>
      <c r="N5" s="2">
        <v>2.41E-2</v>
      </c>
      <c r="O5" s="2">
        <v>1.14E-2</v>
      </c>
      <c r="P5" s="2">
        <v>4.3499999999999997E-2</v>
      </c>
      <c r="Q5" s="2">
        <v>6.8199999999999997E-2</v>
      </c>
      <c r="S5" s="2">
        <v>0.94520000000000004</v>
      </c>
      <c r="T5" s="2">
        <v>0.34460000000000002</v>
      </c>
    </row>
    <row r="6" spans="1:20">
      <c r="A6" s="14" t="s">
        <v>641</v>
      </c>
      <c r="B6" s="14" t="s">
        <v>406</v>
      </c>
      <c r="C6" s="14" t="s">
        <v>645</v>
      </c>
      <c r="D6" s="14" t="s">
        <v>646</v>
      </c>
      <c r="E6" s="14" t="s">
        <v>648</v>
      </c>
      <c r="F6" s="14" t="s">
        <v>415</v>
      </c>
      <c r="G6" s="2">
        <v>1.6500000000000001E-2</v>
      </c>
      <c r="H6" s="2">
        <v>6.3E-3</v>
      </c>
      <c r="I6" s="2">
        <v>1.4E-3</v>
      </c>
      <c r="J6" s="2">
        <v>9.9000000000000008E-3</v>
      </c>
      <c r="K6" s="2">
        <v>2.86E-2</v>
      </c>
      <c r="M6" s="2">
        <v>1.7100000000000001E-2</v>
      </c>
      <c r="N6" s="2">
        <v>6.6E-3</v>
      </c>
      <c r="O6" s="2">
        <v>1E-3</v>
      </c>
      <c r="P6" s="2">
        <v>8.3999999999999995E-3</v>
      </c>
      <c r="Q6" s="2">
        <v>3.8800000000000001E-2</v>
      </c>
      <c r="S6" s="2">
        <v>0.10580000000000001</v>
      </c>
      <c r="T6" s="2">
        <v>0.91569999999999996</v>
      </c>
    </row>
    <row r="7" spans="1:20">
      <c r="A7" s="14" t="s">
        <v>641</v>
      </c>
      <c r="B7" s="14" t="s">
        <v>406</v>
      </c>
      <c r="C7" s="14" t="s">
        <v>645</v>
      </c>
      <c r="D7" s="14" t="s">
        <v>646</v>
      </c>
      <c r="E7" s="14" t="s">
        <v>647</v>
      </c>
      <c r="F7" s="14" t="s">
        <v>416</v>
      </c>
      <c r="G7" s="2">
        <v>0.22739999999999999</v>
      </c>
      <c r="H7" s="2">
        <v>5.5300000000000002E-2</v>
      </c>
      <c r="I7" s="2">
        <v>0.1014</v>
      </c>
      <c r="J7" s="2">
        <v>0.18540000000000001</v>
      </c>
      <c r="K7" s="2">
        <v>0.38740000000000002</v>
      </c>
      <c r="M7" s="2">
        <v>0.1109</v>
      </c>
      <c r="N7" s="2">
        <v>1.49E-2</v>
      </c>
      <c r="O7" s="2">
        <v>7.2700000000000001E-2</v>
      </c>
      <c r="P7" s="2">
        <v>0.10539999999999999</v>
      </c>
      <c r="Q7" s="2">
        <v>0.14749999999999999</v>
      </c>
      <c r="S7" s="2">
        <v>1.7854000000000001</v>
      </c>
      <c r="T7" s="2">
        <v>7.4200000000000002E-2</v>
      </c>
    </row>
    <row r="8" spans="1:20">
      <c r="A8" s="14" t="s">
        <v>641</v>
      </c>
      <c r="B8" s="14" t="s">
        <v>406</v>
      </c>
      <c r="C8" s="14" t="s">
        <v>645</v>
      </c>
      <c r="D8" s="14" t="s">
        <v>646</v>
      </c>
      <c r="E8" s="14" t="s">
        <v>649</v>
      </c>
      <c r="F8" s="14" t="s">
        <v>417</v>
      </c>
      <c r="G8" s="2">
        <v>1.5E-3</v>
      </c>
      <c r="H8" s="2">
        <v>1.5E-3</v>
      </c>
      <c r="I8" s="2">
        <v>0</v>
      </c>
      <c r="J8" s="2">
        <v>0</v>
      </c>
      <c r="K8" s="2">
        <v>0</v>
      </c>
      <c r="M8" s="2">
        <v>5.9999999999999995E-4</v>
      </c>
      <c r="N8" s="2">
        <v>5.9999999999999995E-4</v>
      </c>
      <c r="O8" s="2">
        <v>0</v>
      </c>
      <c r="P8" s="2">
        <v>0</v>
      </c>
      <c r="Q8" s="2">
        <v>0</v>
      </c>
      <c r="S8" s="2">
        <v>9.1300000000000006E-2</v>
      </c>
      <c r="T8" s="2">
        <v>0.92730000000000001</v>
      </c>
    </row>
    <row r="9" spans="1:20">
      <c r="A9" s="14" t="s">
        <v>641</v>
      </c>
      <c r="B9" s="14" t="s">
        <v>406</v>
      </c>
      <c r="C9" s="14" t="s">
        <v>645</v>
      </c>
      <c r="D9" s="14" t="s">
        <v>646</v>
      </c>
      <c r="E9" s="14" t="s">
        <v>650</v>
      </c>
      <c r="F9" s="14" t="s">
        <v>418</v>
      </c>
      <c r="G9" s="2">
        <v>8.3400000000000002E-2</v>
      </c>
      <c r="H9" s="2">
        <v>2.23E-2</v>
      </c>
      <c r="I9" s="2">
        <v>2.76E-2</v>
      </c>
      <c r="J9" s="2">
        <v>7.4700000000000003E-2</v>
      </c>
      <c r="K9" s="2">
        <v>0.1205</v>
      </c>
      <c r="M9" s="2">
        <v>4.3900000000000002E-2</v>
      </c>
      <c r="N9" s="2">
        <v>9.5999999999999992E-3</v>
      </c>
      <c r="O9" s="2">
        <v>2.5899999999999999E-2</v>
      </c>
      <c r="P9" s="2">
        <v>4.3400000000000001E-2</v>
      </c>
      <c r="Q9" s="2">
        <v>5.04E-2</v>
      </c>
      <c r="S9" s="2">
        <v>1.4702999999999999</v>
      </c>
      <c r="T9" s="2">
        <v>0.14149999999999999</v>
      </c>
    </row>
    <row r="10" spans="1:20">
      <c r="A10" s="14" t="s">
        <v>641</v>
      </c>
      <c r="B10" s="14" t="s">
        <v>401</v>
      </c>
      <c r="C10" s="14" t="s">
        <v>401</v>
      </c>
      <c r="D10" s="14" t="s">
        <v>651</v>
      </c>
      <c r="E10" s="14" t="s">
        <v>652</v>
      </c>
      <c r="F10" s="14" t="s">
        <v>419</v>
      </c>
      <c r="G10" s="2">
        <v>2.5999999999999999E-3</v>
      </c>
      <c r="H10" s="2">
        <v>1E-3</v>
      </c>
      <c r="I10" s="2">
        <v>0</v>
      </c>
      <c r="J10" s="2">
        <v>2.2000000000000001E-3</v>
      </c>
      <c r="K10" s="2">
        <v>5.4000000000000003E-3</v>
      </c>
      <c r="M10" s="2">
        <v>1.2999999999999999E-3</v>
      </c>
      <c r="N10" s="2">
        <v>1.2999999999999999E-3</v>
      </c>
      <c r="O10" s="2">
        <v>0</v>
      </c>
      <c r="P10" s="2">
        <v>0</v>
      </c>
      <c r="Q10" s="2">
        <v>0</v>
      </c>
      <c r="S10" s="2">
        <v>1.2768999999999999</v>
      </c>
      <c r="T10" s="2">
        <v>0.2016</v>
      </c>
    </row>
    <row r="11" spans="1:20">
      <c r="A11" s="14" t="s">
        <v>641</v>
      </c>
      <c r="B11" s="14" t="s">
        <v>401</v>
      </c>
      <c r="C11" s="14" t="s">
        <v>401</v>
      </c>
      <c r="D11" s="14" t="s">
        <v>653</v>
      </c>
      <c r="E11" s="14" t="s">
        <v>654</v>
      </c>
      <c r="F11" s="14" t="s">
        <v>420</v>
      </c>
      <c r="G11" s="2">
        <v>1.8E-3</v>
      </c>
      <c r="H11" s="2">
        <v>8.9999999999999998E-4</v>
      </c>
      <c r="I11" s="2">
        <v>0</v>
      </c>
      <c r="J11" s="2">
        <v>0</v>
      </c>
      <c r="K11" s="2">
        <v>4.3E-3</v>
      </c>
      <c r="M11" s="2">
        <v>2.8999999999999998E-3</v>
      </c>
      <c r="N11" s="2">
        <v>1.6000000000000001E-3</v>
      </c>
      <c r="O11" s="2">
        <v>0</v>
      </c>
      <c r="P11" s="2">
        <v>0</v>
      </c>
      <c r="Q11" s="2">
        <v>7.1000000000000004E-3</v>
      </c>
      <c r="S11" s="2">
        <v>0.18099999999999999</v>
      </c>
      <c r="T11" s="2">
        <v>0.85640000000000005</v>
      </c>
    </row>
    <row r="12" spans="1:20">
      <c r="A12" s="14" t="s">
        <v>641</v>
      </c>
      <c r="B12" s="14" t="s">
        <v>406</v>
      </c>
      <c r="C12" s="14" t="s">
        <v>642</v>
      </c>
      <c r="D12" s="14" t="s">
        <v>643</v>
      </c>
      <c r="E12" s="14" t="s">
        <v>644</v>
      </c>
      <c r="F12" s="14" t="s">
        <v>421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M12" s="2">
        <v>7.4499999999999997E-2</v>
      </c>
      <c r="N12" s="2">
        <v>2.63E-2</v>
      </c>
      <c r="O12" s="2">
        <v>0</v>
      </c>
      <c r="P12" s="2">
        <v>7.2700000000000001E-2</v>
      </c>
      <c r="Q12" s="2">
        <v>0.12470000000000001</v>
      </c>
      <c r="S12" s="2">
        <v>2.5537999999999998</v>
      </c>
      <c r="T12" s="36">
        <v>1.0699999999999999E-2</v>
      </c>
    </row>
    <row r="13" spans="1:20">
      <c r="A13" s="14" t="s">
        <v>641</v>
      </c>
      <c r="B13" s="14" t="s">
        <v>411</v>
      </c>
      <c r="C13" s="14" t="s">
        <v>655</v>
      </c>
      <c r="D13" s="14" t="s">
        <v>656</v>
      </c>
      <c r="E13" s="14" t="s">
        <v>657</v>
      </c>
      <c r="F13" s="14" t="s">
        <v>422</v>
      </c>
      <c r="G13" s="2">
        <v>2.6762000000000001</v>
      </c>
      <c r="H13" s="2">
        <v>0.78790000000000004</v>
      </c>
      <c r="I13" s="2">
        <v>0.68520000000000003</v>
      </c>
      <c r="J13" s="2">
        <v>2.3546</v>
      </c>
      <c r="K13" s="2">
        <v>4.4191000000000003</v>
      </c>
      <c r="M13" s="2">
        <v>0.98870000000000002</v>
      </c>
      <c r="N13" s="2">
        <v>0.44219999999999998</v>
      </c>
      <c r="O13" s="2">
        <v>0.1139</v>
      </c>
      <c r="P13" s="2">
        <v>0.46439999999999998</v>
      </c>
      <c r="Q13" s="2">
        <v>1.8988</v>
      </c>
      <c r="S13" s="2">
        <v>1.3653</v>
      </c>
      <c r="T13" s="2">
        <v>0.17219999999999999</v>
      </c>
    </row>
    <row r="14" spans="1:20">
      <c r="A14" s="14" t="s">
        <v>641</v>
      </c>
      <c r="B14" s="14" t="s">
        <v>402</v>
      </c>
      <c r="C14" s="14" t="s">
        <v>658</v>
      </c>
      <c r="D14" s="14" t="s">
        <v>659</v>
      </c>
      <c r="E14" s="14" t="s">
        <v>660</v>
      </c>
      <c r="F14" s="14" t="s">
        <v>423</v>
      </c>
      <c r="G14" s="2">
        <v>0.56559999999999999</v>
      </c>
      <c r="H14" s="2">
        <v>0.2344</v>
      </c>
      <c r="I14" s="2">
        <v>0</v>
      </c>
      <c r="J14" s="2">
        <v>0.43369999999999997</v>
      </c>
      <c r="K14" s="2">
        <v>0.99119999999999997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S14" s="2">
        <v>2.2075</v>
      </c>
      <c r="T14" s="36">
        <v>2.7300000000000001E-2</v>
      </c>
    </row>
    <row r="15" spans="1:20">
      <c r="A15" s="14" t="s">
        <v>641</v>
      </c>
      <c r="B15" s="14" t="s">
        <v>406</v>
      </c>
      <c r="C15" s="14" t="s">
        <v>645</v>
      </c>
      <c r="D15" s="14" t="s">
        <v>646</v>
      </c>
      <c r="E15" s="14" t="s">
        <v>661</v>
      </c>
      <c r="F15" s="14" t="s">
        <v>424</v>
      </c>
      <c r="G15" s="2">
        <v>6.4000000000000003E-3</v>
      </c>
      <c r="H15" s="2">
        <v>3.5000000000000001E-3</v>
      </c>
      <c r="I15" s="2">
        <v>0</v>
      </c>
      <c r="J15" s="2">
        <v>4.0000000000000001E-3</v>
      </c>
      <c r="K15" s="2">
        <v>7.9000000000000008E-3</v>
      </c>
      <c r="M15" s="2">
        <v>1.9E-3</v>
      </c>
      <c r="N15" s="2">
        <v>1.9E-3</v>
      </c>
      <c r="O15" s="2">
        <v>0</v>
      </c>
      <c r="P15" s="2">
        <v>0</v>
      </c>
      <c r="Q15" s="2">
        <v>0</v>
      </c>
      <c r="S15" s="2">
        <v>1.7498</v>
      </c>
      <c r="T15" s="2">
        <v>8.0100000000000005E-2</v>
      </c>
    </row>
    <row r="16" spans="1:20">
      <c r="A16" s="14" t="s">
        <v>641</v>
      </c>
      <c r="B16" s="14" t="s">
        <v>406</v>
      </c>
      <c r="C16" s="14" t="s">
        <v>645</v>
      </c>
      <c r="D16" s="14" t="s">
        <v>646</v>
      </c>
      <c r="E16" s="14" t="s">
        <v>661</v>
      </c>
      <c r="F16" s="14" t="s">
        <v>425</v>
      </c>
      <c r="G16" s="2">
        <v>2.4500000000000001E-2</v>
      </c>
      <c r="H16" s="2">
        <v>5.4000000000000003E-3</v>
      </c>
      <c r="I16" s="2">
        <v>8.2000000000000007E-3</v>
      </c>
      <c r="J16" s="2">
        <v>2.86E-2</v>
      </c>
      <c r="K16" s="2">
        <v>3.7199999999999997E-2</v>
      </c>
      <c r="M16" s="2">
        <v>3.1199999999999999E-2</v>
      </c>
      <c r="N16" s="2">
        <v>3.8999999999999998E-3</v>
      </c>
      <c r="O16" s="2">
        <v>2.1499999999999998E-2</v>
      </c>
      <c r="P16" s="2">
        <v>3.0099999999999998E-2</v>
      </c>
      <c r="Q16" s="2">
        <v>3.6400000000000002E-2</v>
      </c>
      <c r="S16" s="2">
        <v>0.31509999999999999</v>
      </c>
      <c r="T16" s="2">
        <v>0.75270000000000004</v>
      </c>
    </row>
    <row r="17" spans="1:20">
      <c r="A17" s="14" t="s">
        <v>641</v>
      </c>
      <c r="B17" s="14" t="s">
        <v>406</v>
      </c>
      <c r="C17" s="14" t="s">
        <v>645</v>
      </c>
      <c r="D17" s="14" t="s">
        <v>646</v>
      </c>
      <c r="E17" s="14" t="s">
        <v>662</v>
      </c>
      <c r="F17" s="14" t="s">
        <v>426</v>
      </c>
      <c r="G17" s="2">
        <v>5.0000000000000001E-4</v>
      </c>
      <c r="H17" s="2">
        <v>5.0000000000000001E-4</v>
      </c>
      <c r="I17" s="2">
        <v>0</v>
      </c>
      <c r="J17" s="2">
        <v>0</v>
      </c>
      <c r="K17" s="2">
        <v>0</v>
      </c>
      <c r="M17" s="2">
        <v>2.5999999999999999E-3</v>
      </c>
      <c r="N17" s="2">
        <v>1.6999999999999999E-3</v>
      </c>
      <c r="O17" s="2">
        <v>0</v>
      </c>
      <c r="P17" s="2">
        <v>0</v>
      </c>
      <c r="Q17" s="2">
        <v>7.4000000000000003E-3</v>
      </c>
      <c r="S17" s="2">
        <v>0.77029999999999998</v>
      </c>
      <c r="T17" s="2">
        <v>0.44109999999999999</v>
      </c>
    </row>
    <row r="18" spans="1:20">
      <c r="A18" s="14" t="s">
        <v>641</v>
      </c>
      <c r="B18" s="14" t="s">
        <v>406</v>
      </c>
      <c r="C18" s="14" t="s">
        <v>663</v>
      </c>
      <c r="D18" s="14" t="s">
        <v>664</v>
      </c>
      <c r="E18" s="14" t="s">
        <v>665</v>
      </c>
      <c r="F18" s="14" t="s">
        <v>427</v>
      </c>
      <c r="G18" s="2">
        <v>3.7986</v>
      </c>
      <c r="H18" s="2">
        <v>0.84199999999999997</v>
      </c>
      <c r="I18" s="2">
        <v>2.1071</v>
      </c>
      <c r="J18" s="2">
        <v>3.5918999999999999</v>
      </c>
      <c r="K18" s="2">
        <v>5.3681000000000001</v>
      </c>
      <c r="M18" s="2">
        <v>5.1401000000000003</v>
      </c>
      <c r="N18" s="2">
        <v>0.87880000000000003</v>
      </c>
      <c r="O18" s="2">
        <v>3.1787999999999998</v>
      </c>
      <c r="P18" s="2">
        <v>4.7990000000000004</v>
      </c>
      <c r="Q18" s="2">
        <v>7.1642999999999999</v>
      </c>
      <c r="S18" s="2">
        <v>0.94520000000000004</v>
      </c>
      <c r="T18" s="2">
        <v>0.34460000000000002</v>
      </c>
    </row>
    <row r="19" spans="1:20">
      <c r="A19" s="14" t="s">
        <v>641</v>
      </c>
      <c r="B19" s="14" t="s">
        <v>406</v>
      </c>
      <c r="C19" s="14" t="s">
        <v>642</v>
      </c>
      <c r="D19" s="14" t="s">
        <v>643</v>
      </c>
      <c r="E19" s="14" t="s">
        <v>666</v>
      </c>
      <c r="F19" s="14" t="s">
        <v>428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M19" s="2">
        <v>3.5000000000000001E-3</v>
      </c>
      <c r="N19" s="2">
        <v>1.1000000000000001E-3</v>
      </c>
      <c r="O19" s="2">
        <v>0</v>
      </c>
      <c r="P19" s="2">
        <v>4.4999999999999997E-3</v>
      </c>
      <c r="Q19" s="2">
        <v>5.5999999999999999E-3</v>
      </c>
      <c r="S19" s="2">
        <v>2.5537999999999998</v>
      </c>
      <c r="T19" s="36">
        <v>1.0699999999999999E-2</v>
      </c>
    </row>
    <row r="20" spans="1:20">
      <c r="A20" s="14" t="s">
        <v>641</v>
      </c>
      <c r="B20" s="14" t="s">
        <v>402</v>
      </c>
      <c r="C20" s="14" t="s">
        <v>658</v>
      </c>
      <c r="D20" s="14" t="s">
        <v>659</v>
      </c>
      <c r="E20" s="14" t="s">
        <v>667</v>
      </c>
      <c r="F20" s="14" t="s">
        <v>429</v>
      </c>
      <c r="G20" s="2">
        <v>5.0000000000000001E-4</v>
      </c>
      <c r="H20" s="2">
        <v>5.0000000000000001E-4</v>
      </c>
      <c r="I20" s="2">
        <v>0</v>
      </c>
      <c r="J20" s="2">
        <v>0</v>
      </c>
      <c r="K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S20" s="2">
        <v>1</v>
      </c>
      <c r="T20" s="2">
        <v>0.31730000000000003</v>
      </c>
    </row>
    <row r="21" spans="1:20">
      <c r="A21" s="14" t="s">
        <v>641</v>
      </c>
      <c r="B21" s="14" t="s">
        <v>406</v>
      </c>
      <c r="C21" s="14" t="s">
        <v>645</v>
      </c>
      <c r="D21" s="14" t="s">
        <v>646</v>
      </c>
      <c r="E21" s="14" t="s">
        <v>668</v>
      </c>
      <c r="F21" s="14" t="s">
        <v>430</v>
      </c>
      <c r="G21" s="2">
        <v>3.2199999999999999E-2</v>
      </c>
      <c r="H21" s="2">
        <v>1.24E-2</v>
      </c>
      <c r="I21" s="2">
        <v>5.4999999999999997E-3</v>
      </c>
      <c r="J21" s="2">
        <v>1.95E-2</v>
      </c>
      <c r="K21" s="2">
        <v>5.5500000000000001E-2</v>
      </c>
      <c r="M21" s="2">
        <v>9.5100000000000004E-2</v>
      </c>
      <c r="N21" s="2">
        <v>6.7500000000000004E-2</v>
      </c>
      <c r="O21" s="2">
        <v>1.5800000000000002E-2</v>
      </c>
      <c r="P21" s="2">
        <v>2.69E-2</v>
      </c>
      <c r="Q21" s="2">
        <v>5.5500000000000001E-2</v>
      </c>
      <c r="S21" s="2">
        <v>0.52510000000000001</v>
      </c>
      <c r="T21" s="2">
        <v>0.59950000000000003</v>
      </c>
    </row>
    <row r="22" spans="1:20">
      <c r="A22" s="14" t="s">
        <v>641</v>
      </c>
      <c r="B22" s="14" t="s">
        <v>406</v>
      </c>
      <c r="C22" s="14" t="s">
        <v>645</v>
      </c>
      <c r="D22" s="14" t="s">
        <v>646</v>
      </c>
      <c r="E22" s="14" t="s">
        <v>647</v>
      </c>
      <c r="F22" s="14" t="s">
        <v>431</v>
      </c>
      <c r="G22" s="2">
        <v>0.50780000000000003</v>
      </c>
      <c r="H22" s="2">
        <v>0.1069</v>
      </c>
      <c r="I22" s="2">
        <v>0.2913</v>
      </c>
      <c r="J22" s="2">
        <v>0.39679999999999999</v>
      </c>
      <c r="K22" s="2">
        <v>0.6462</v>
      </c>
      <c r="M22" s="2">
        <v>0.33900000000000002</v>
      </c>
      <c r="N22" s="2">
        <v>7.8E-2</v>
      </c>
      <c r="O22" s="2">
        <v>0.24249999999999999</v>
      </c>
      <c r="P22" s="2">
        <v>0.27329999999999999</v>
      </c>
      <c r="Q22" s="2">
        <v>0.35630000000000001</v>
      </c>
      <c r="S22" s="2">
        <v>1.6802999999999999</v>
      </c>
      <c r="T22" s="2">
        <v>9.2899999999999996E-2</v>
      </c>
    </row>
    <row r="23" spans="1:20">
      <c r="A23" s="14" t="s">
        <v>641</v>
      </c>
      <c r="B23" s="14" t="s">
        <v>406</v>
      </c>
      <c r="C23" s="14" t="s">
        <v>645</v>
      </c>
      <c r="D23" s="14" t="s">
        <v>646</v>
      </c>
      <c r="E23" s="14" t="s">
        <v>661</v>
      </c>
      <c r="F23" s="14" t="s">
        <v>432</v>
      </c>
      <c r="G23" s="2">
        <v>2.1700000000000001E-2</v>
      </c>
      <c r="H23" s="2">
        <v>3.5000000000000001E-3</v>
      </c>
      <c r="I23" s="2">
        <v>1.72E-2</v>
      </c>
      <c r="J23" s="2">
        <v>1.8100000000000002E-2</v>
      </c>
      <c r="K23" s="2">
        <v>2.58E-2</v>
      </c>
      <c r="M23" s="2">
        <v>1.54E-2</v>
      </c>
      <c r="N23" s="2">
        <v>4.0000000000000001E-3</v>
      </c>
      <c r="O23" s="2">
        <v>6.3E-3</v>
      </c>
      <c r="P23" s="2">
        <v>1.3899999999999999E-2</v>
      </c>
      <c r="Q23" s="2">
        <v>2.4799999999999999E-2</v>
      </c>
      <c r="S23" s="2">
        <v>1.2603</v>
      </c>
      <c r="T23" s="2">
        <v>0.20760000000000001</v>
      </c>
    </row>
    <row r="24" spans="1:20">
      <c r="A24" s="14" t="s">
        <v>641</v>
      </c>
      <c r="B24" s="14" t="s">
        <v>406</v>
      </c>
      <c r="C24" s="14" t="s">
        <v>669</v>
      </c>
      <c r="D24" s="14" t="s">
        <v>670</v>
      </c>
      <c r="E24" s="14" t="s">
        <v>671</v>
      </c>
      <c r="F24" s="14" t="s">
        <v>433</v>
      </c>
      <c r="G24" s="2">
        <v>1.1999999999999999E-3</v>
      </c>
      <c r="H24" s="2">
        <v>8.0000000000000004E-4</v>
      </c>
      <c r="I24" s="2">
        <v>0</v>
      </c>
      <c r="J24" s="2">
        <v>0</v>
      </c>
      <c r="K24" s="2">
        <v>3.2000000000000002E-3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S24" s="2">
        <v>1.4605999999999999</v>
      </c>
      <c r="T24" s="2">
        <v>0.14410000000000001</v>
      </c>
    </row>
    <row r="25" spans="1:20">
      <c r="A25" s="14" t="s">
        <v>641</v>
      </c>
      <c r="B25" s="14" t="s">
        <v>410</v>
      </c>
      <c r="C25" s="14" t="s">
        <v>672</v>
      </c>
      <c r="D25" s="14" t="s">
        <v>673</v>
      </c>
      <c r="E25" s="14" t="s">
        <v>674</v>
      </c>
      <c r="F25" s="14" t="s">
        <v>434</v>
      </c>
      <c r="G25" s="2">
        <v>7.0699999999999999E-2</v>
      </c>
      <c r="H25" s="2">
        <v>2.7900000000000001E-2</v>
      </c>
      <c r="I25" s="2">
        <v>1.83E-2</v>
      </c>
      <c r="J25" s="2">
        <v>4.5600000000000002E-2</v>
      </c>
      <c r="K25" s="2">
        <v>9.11E-2</v>
      </c>
      <c r="M25" s="2">
        <v>2.0400000000000001E-2</v>
      </c>
      <c r="N25" s="2">
        <v>7.3000000000000001E-3</v>
      </c>
      <c r="O25" s="2">
        <v>1.9E-3</v>
      </c>
      <c r="P25" s="2">
        <v>1.66E-2</v>
      </c>
      <c r="Q25" s="2">
        <v>3.8899999999999997E-2</v>
      </c>
      <c r="S25" s="2">
        <v>1.8917999999999999</v>
      </c>
      <c r="T25" s="2">
        <v>5.8500000000000003E-2</v>
      </c>
    </row>
    <row r="26" spans="1:20">
      <c r="A26" s="14" t="s">
        <v>641</v>
      </c>
      <c r="B26" s="14" t="s">
        <v>406</v>
      </c>
      <c r="C26" s="14" t="s">
        <v>645</v>
      </c>
      <c r="D26" s="14" t="s">
        <v>646</v>
      </c>
      <c r="E26" s="14" t="s">
        <v>675</v>
      </c>
      <c r="F26" s="14" t="s">
        <v>435</v>
      </c>
      <c r="G26" s="2">
        <v>0.14779999999999999</v>
      </c>
      <c r="H26" s="2">
        <v>4.7800000000000002E-2</v>
      </c>
      <c r="I26" s="2">
        <v>6.3500000000000001E-2</v>
      </c>
      <c r="J26" s="2">
        <v>8.7300000000000003E-2</v>
      </c>
      <c r="K26" s="2">
        <v>0.26989999999999997</v>
      </c>
      <c r="M26" s="2">
        <v>8.1299999999999997E-2</v>
      </c>
      <c r="N26" s="2">
        <v>3.32E-2</v>
      </c>
      <c r="O26" s="2">
        <v>2.3599999999999999E-2</v>
      </c>
      <c r="P26" s="2">
        <v>5.7200000000000001E-2</v>
      </c>
      <c r="Q26" s="2">
        <v>9.2499999999999999E-2</v>
      </c>
      <c r="S26" s="2">
        <v>1.5752999999999999</v>
      </c>
      <c r="T26" s="2">
        <v>0.1152</v>
      </c>
    </row>
    <row r="27" spans="1:20">
      <c r="A27" s="14" t="s">
        <v>641</v>
      </c>
      <c r="B27" s="14" t="s">
        <v>406</v>
      </c>
      <c r="C27" s="14" t="s">
        <v>669</v>
      </c>
      <c r="D27" s="14" t="s">
        <v>670</v>
      </c>
      <c r="E27" s="14" t="s">
        <v>671</v>
      </c>
      <c r="F27" s="14" t="s">
        <v>436</v>
      </c>
      <c r="G27" s="2">
        <v>2.2700000000000001E-2</v>
      </c>
      <c r="H27" s="2">
        <v>4.1999999999999997E-3</v>
      </c>
      <c r="I27" s="2">
        <v>1.38E-2</v>
      </c>
      <c r="J27" s="2">
        <v>2.24E-2</v>
      </c>
      <c r="K27" s="2">
        <v>3.2000000000000001E-2</v>
      </c>
      <c r="M27" s="2">
        <v>1.01E-2</v>
      </c>
      <c r="N27" s="2">
        <v>3.5000000000000001E-3</v>
      </c>
      <c r="O27" s="2">
        <v>1.1999999999999999E-3</v>
      </c>
      <c r="P27" s="2">
        <v>6.4999999999999997E-3</v>
      </c>
      <c r="Q27" s="2">
        <v>1.9199999999999998E-2</v>
      </c>
      <c r="S27" s="2">
        <v>1.9968999999999999</v>
      </c>
      <c r="T27" s="36">
        <v>4.58E-2</v>
      </c>
    </row>
    <row r="28" spans="1:20">
      <c r="A28" s="14" t="s">
        <v>641</v>
      </c>
      <c r="B28" s="14" t="s">
        <v>406</v>
      </c>
      <c r="C28" s="14" t="s">
        <v>645</v>
      </c>
      <c r="D28" s="14" t="s">
        <v>646</v>
      </c>
      <c r="E28" s="14" t="s">
        <v>676</v>
      </c>
      <c r="F28" s="14" t="s">
        <v>437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M28" s="2">
        <v>5.9999999999999995E-4</v>
      </c>
      <c r="N28" s="2">
        <v>5.9999999999999995E-4</v>
      </c>
      <c r="O28" s="2">
        <v>0</v>
      </c>
      <c r="P28" s="2">
        <v>0</v>
      </c>
      <c r="Q28" s="2">
        <v>0</v>
      </c>
      <c r="S28" s="2">
        <v>1</v>
      </c>
      <c r="T28" s="2">
        <v>0.31730000000000003</v>
      </c>
    </row>
    <row r="29" spans="1:20">
      <c r="A29" s="14" t="s">
        <v>641</v>
      </c>
      <c r="B29" s="14" t="s">
        <v>406</v>
      </c>
      <c r="C29" s="14" t="s">
        <v>645</v>
      </c>
      <c r="D29" s="14" t="s">
        <v>646</v>
      </c>
      <c r="E29" s="14" t="s">
        <v>668</v>
      </c>
      <c r="F29" s="14" t="s">
        <v>438</v>
      </c>
      <c r="G29" s="2">
        <v>0.1716</v>
      </c>
      <c r="H29" s="2">
        <v>3.4299999999999997E-2</v>
      </c>
      <c r="I29" s="2">
        <v>7.9299999999999995E-2</v>
      </c>
      <c r="J29" s="2">
        <v>0.15229999999999999</v>
      </c>
      <c r="K29" s="2">
        <v>0.25</v>
      </c>
      <c r="M29" s="2">
        <v>9.9599999999999994E-2</v>
      </c>
      <c r="N29" s="2">
        <v>3.4000000000000002E-2</v>
      </c>
      <c r="O29" s="2">
        <v>2.53E-2</v>
      </c>
      <c r="P29" s="2">
        <v>7.3499999999999996E-2</v>
      </c>
      <c r="Q29" s="2">
        <v>0.13250000000000001</v>
      </c>
      <c r="S29" s="2">
        <v>1.6802999999999999</v>
      </c>
      <c r="T29" s="2">
        <v>9.2899999999999996E-2</v>
      </c>
    </row>
    <row r="30" spans="1:20">
      <c r="A30" s="14" t="s">
        <v>641</v>
      </c>
      <c r="B30" s="14" t="s">
        <v>406</v>
      </c>
      <c r="C30" s="14" t="s">
        <v>645</v>
      </c>
      <c r="D30" s="14" t="s">
        <v>646</v>
      </c>
      <c r="E30" s="14" t="s">
        <v>648</v>
      </c>
      <c r="F30" s="14" t="s">
        <v>439</v>
      </c>
      <c r="G30" s="2">
        <v>6.7100000000000007E-2</v>
      </c>
      <c r="H30" s="2">
        <v>2.58E-2</v>
      </c>
      <c r="I30" s="2">
        <v>1.4200000000000001E-2</v>
      </c>
      <c r="J30" s="2">
        <v>2.87E-2</v>
      </c>
      <c r="K30" s="2">
        <v>0.12970000000000001</v>
      </c>
      <c r="M30" s="2">
        <v>0.14430000000000001</v>
      </c>
      <c r="N30" s="2">
        <v>5.6899999999999999E-2</v>
      </c>
      <c r="O30" s="2">
        <v>3.0099999999999998E-2</v>
      </c>
      <c r="P30" s="2">
        <v>7.6899999999999996E-2</v>
      </c>
      <c r="Q30" s="2">
        <v>0.3085</v>
      </c>
      <c r="S30" s="2">
        <v>1.1552</v>
      </c>
      <c r="T30" s="2">
        <v>0.248</v>
      </c>
    </row>
    <row r="31" spans="1:20">
      <c r="A31" s="14" t="s">
        <v>641</v>
      </c>
      <c r="B31" s="14" t="s">
        <v>406</v>
      </c>
      <c r="C31" s="14" t="s">
        <v>645</v>
      </c>
      <c r="D31" s="14" t="s">
        <v>646</v>
      </c>
      <c r="E31" s="14" t="s">
        <v>647</v>
      </c>
      <c r="F31" s="14" t="s">
        <v>440</v>
      </c>
      <c r="G31" s="2">
        <v>0.47220000000000001</v>
      </c>
      <c r="H31" s="2">
        <v>0.11509999999999999</v>
      </c>
      <c r="I31" s="2">
        <v>0.17780000000000001</v>
      </c>
      <c r="J31" s="2">
        <v>0.35020000000000001</v>
      </c>
      <c r="K31" s="2">
        <v>0.84819999999999995</v>
      </c>
      <c r="M31" s="2">
        <v>0.29310000000000003</v>
      </c>
      <c r="N31" s="2">
        <v>0.1201</v>
      </c>
      <c r="O31" s="2">
        <v>8.8200000000000001E-2</v>
      </c>
      <c r="P31" s="2">
        <v>0.16930000000000001</v>
      </c>
      <c r="Q31" s="2">
        <v>0.38040000000000002</v>
      </c>
      <c r="S31" s="2">
        <v>1.4702999999999999</v>
      </c>
      <c r="T31" s="2">
        <v>0.14149999999999999</v>
      </c>
    </row>
    <row r="32" spans="1:20">
      <c r="A32" s="14" t="s">
        <v>641</v>
      </c>
      <c r="B32" s="14" t="s">
        <v>406</v>
      </c>
      <c r="C32" s="14" t="s">
        <v>669</v>
      </c>
      <c r="D32" s="14" t="s">
        <v>670</v>
      </c>
      <c r="E32" s="14" t="s">
        <v>671</v>
      </c>
      <c r="F32" s="14" t="s">
        <v>441</v>
      </c>
      <c r="G32" s="2">
        <v>1.9E-2</v>
      </c>
      <c r="H32" s="2">
        <v>7.4000000000000003E-3</v>
      </c>
      <c r="I32" s="2">
        <v>4.7000000000000002E-3</v>
      </c>
      <c r="J32" s="2">
        <v>1.0999999999999999E-2</v>
      </c>
      <c r="K32" s="2">
        <v>3.0099999999999998E-2</v>
      </c>
      <c r="M32" s="2">
        <v>6.4000000000000003E-3</v>
      </c>
      <c r="N32" s="2">
        <v>2.5999999999999999E-3</v>
      </c>
      <c r="O32" s="2">
        <v>1E-3</v>
      </c>
      <c r="P32" s="2">
        <v>5.1999999999999998E-3</v>
      </c>
      <c r="Q32" s="2">
        <v>7.1999999999999998E-3</v>
      </c>
      <c r="S32" s="2">
        <v>1.6816</v>
      </c>
      <c r="T32" s="2">
        <v>9.2700000000000005E-2</v>
      </c>
    </row>
    <row r="33" spans="1:20">
      <c r="A33" s="14" t="s">
        <v>641</v>
      </c>
      <c r="B33" s="14" t="s">
        <v>406</v>
      </c>
      <c r="C33" s="14" t="s">
        <v>645</v>
      </c>
      <c r="D33" s="14" t="s">
        <v>646</v>
      </c>
      <c r="E33" s="14" t="s">
        <v>662</v>
      </c>
      <c r="F33" s="14" t="s">
        <v>442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M33" s="2">
        <v>5.0000000000000001E-4</v>
      </c>
      <c r="N33" s="2">
        <v>5.0000000000000001E-4</v>
      </c>
      <c r="O33" s="2">
        <v>0</v>
      </c>
      <c r="P33" s="2">
        <v>0</v>
      </c>
      <c r="Q33" s="2">
        <v>0</v>
      </c>
      <c r="S33" s="2">
        <v>1</v>
      </c>
      <c r="T33" s="2">
        <v>0.31730000000000003</v>
      </c>
    </row>
    <row r="34" spans="1:20">
      <c r="A34" s="14" t="s">
        <v>641</v>
      </c>
      <c r="B34" s="14" t="s">
        <v>406</v>
      </c>
      <c r="C34" s="14" t="s">
        <v>645</v>
      </c>
      <c r="D34" s="14" t="s">
        <v>646</v>
      </c>
      <c r="E34" s="14" t="s">
        <v>677</v>
      </c>
      <c r="F34" s="14" t="s">
        <v>443</v>
      </c>
      <c r="G34" s="2">
        <v>0.15359999999999999</v>
      </c>
      <c r="H34" s="2">
        <v>2.69E-2</v>
      </c>
      <c r="I34" s="2">
        <v>9.8900000000000002E-2</v>
      </c>
      <c r="J34" s="2">
        <v>0.12640000000000001</v>
      </c>
      <c r="K34" s="2">
        <v>0.2354</v>
      </c>
      <c r="M34" s="2">
        <v>0.11600000000000001</v>
      </c>
      <c r="N34" s="2">
        <v>1.9199999999999998E-2</v>
      </c>
      <c r="O34" s="2">
        <v>5.4800000000000001E-2</v>
      </c>
      <c r="P34" s="2">
        <v>0.13869999999999999</v>
      </c>
      <c r="Q34" s="2">
        <v>0.16400000000000001</v>
      </c>
      <c r="S34" s="2">
        <v>0.42009999999999997</v>
      </c>
      <c r="T34" s="2">
        <v>0.6744</v>
      </c>
    </row>
    <row r="35" spans="1:20">
      <c r="A35" s="14" t="s">
        <v>641</v>
      </c>
      <c r="B35" s="14" t="s">
        <v>401</v>
      </c>
      <c r="C35" s="14" t="s">
        <v>401</v>
      </c>
      <c r="D35" s="14" t="s">
        <v>653</v>
      </c>
      <c r="E35" s="14" t="s">
        <v>654</v>
      </c>
      <c r="F35" s="14" t="s">
        <v>444</v>
      </c>
      <c r="G35" s="2">
        <v>0.22289999999999999</v>
      </c>
      <c r="H35" s="2">
        <v>3.6999999999999998E-2</v>
      </c>
      <c r="I35" s="2">
        <v>0.15590000000000001</v>
      </c>
      <c r="J35" s="2">
        <v>0.16800000000000001</v>
      </c>
      <c r="K35" s="2">
        <v>0.2999</v>
      </c>
      <c r="M35" s="2">
        <v>0.1346</v>
      </c>
      <c r="N35" s="2">
        <v>1.72E-2</v>
      </c>
      <c r="O35" s="2">
        <v>0.1081</v>
      </c>
      <c r="P35" s="2">
        <v>0.1235</v>
      </c>
      <c r="Q35" s="2">
        <v>0.1391</v>
      </c>
      <c r="S35" s="2">
        <v>2.5205000000000002</v>
      </c>
      <c r="T35" s="36">
        <v>1.17E-2</v>
      </c>
    </row>
    <row r="36" spans="1:20">
      <c r="A36" s="14" t="s">
        <v>641</v>
      </c>
      <c r="B36" s="14" t="s">
        <v>406</v>
      </c>
      <c r="C36" s="14" t="s">
        <v>642</v>
      </c>
      <c r="D36" s="14" t="s">
        <v>643</v>
      </c>
      <c r="E36" s="14" t="s">
        <v>666</v>
      </c>
      <c r="F36" s="14" t="s">
        <v>445</v>
      </c>
      <c r="G36" s="2">
        <v>2.8299999999999999E-2</v>
      </c>
      <c r="H36" s="2">
        <v>1.2999999999999999E-2</v>
      </c>
      <c r="I36" s="2">
        <v>0</v>
      </c>
      <c r="J36" s="2">
        <v>1.29E-2</v>
      </c>
      <c r="K36" s="2">
        <v>6.4899999999999999E-2</v>
      </c>
      <c r="M36" s="2">
        <v>1.17E-2</v>
      </c>
      <c r="N36" s="2">
        <v>4.1999999999999997E-3</v>
      </c>
      <c r="O36" s="2">
        <v>4.8999999999999998E-3</v>
      </c>
      <c r="P36" s="2">
        <v>6.7000000000000002E-3</v>
      </c>
      <c r="Q36" s="2">
        <v>1.43E-2</v>
      </c>
      <c r="S36" s="2">
        <v>0.316</v>
      </c>
      <c r="T36" s="2">
        <v>0.752</v>
      </c>
    </row>
    <row r="37" spans="1:20">
      <c r="A37" s="14" t="s">
        <v>641</v>
      </c>
      <c r="B37" s="14" t="s">
        <v>406</v>
      </c>
      <c r="C37" s="14" t="s">
        <v>642</v>
      </c>
      <c r="D37" s="14" t="s">
        <v>643</v>
      </c>
      <c r="E37" s="14" t="s">
        <v>666</v>
      </c>
      <c r="F37" s="14" t="s">
        <v>446</v>
      </c>
      <c r="G37" s="2">
        <v>3.8E-3</v>
      </c>
      <c r="H37" s="2">
        <v>8.0000000000000004E-4</v>
      </c>
      <c r="I37" s="2">
        <v>1.1000000000000001E-3</v>
      </c>
      <c r="J37" s="2">
        <v>4.4000000000000003E-3</v>
      </c>
      <c r="K37" s="2">
        <v>5.5999999999999999E-3</v>
      </c>
      <c r="M37" s="2">
        <v>1.2999999999999999E-3</v>
      </c>
      <c r="N37" s="2">
        <v>8.9999999999999998E-4</v>
      </c>
      <c r="O37" s="2">
        <v>0</v>
      </c>
      <c r="P37" s="2">
        <v>0</v>
      </c>
      <c r="Q37" s="2">
        <v>3.8E-3</v>
      </c>
      <c r="S37" s="2">
        <v>1.7948</v>
      </c>
      <c r="T37" s="2">
        <v>7.2700000000000001E-2</v>
      </c>
    </row>
    <row r="38" spans="1:20">
      <c r="A38" s="14" t="s">
        <v>641</v>
      </c>
      <c r="B38" s="14" t="s">
        <v>406</v>
      </c>
      <c r="C38" s="14" t="s">
        <v>642</v>
      </c>
      <c r="D38" s="14" t="s">
        <v>643</v>
      </c>
      <c r="E38" s="14" t="s">
        <v>666</v>
      </c>
      <c r="F38" s="14" t="s">
        <v>447</v>
      </c>
      <c r="G38" s="2">
        <v>1.8E-3</v>
      </c>
      <c r="H38" s="2">
        <v>1.2999999999999999E-3</v>
      </c>
      <c r="I38" s="2">
        <v>0</v>
      </c>
      <c r="J38" s="2">
        <v>0</v>
      </c>
      <c r="K38" s="2">
        <v>2.8E-3</v>
      </c>
      <c r="M38" s="2">
        <v>8.1900000000000001E-2</v>
      </c>
      <c r="N38" s="2">
        <v>2.35E-2</v>
      </c>
      <c r="O38" s="2">
        <v>1.15E-2</v>
      </c>
      <c r="P38" s="2">
        <v>7.4099999999999999E-2</v>
      </c>
      <c r="Q38" s="2">
        <v>0.14699999999999999</v>
      </c>
      <c r="S38" s="2">
        <v>2.4679000000000002</v>
      </c>
      <c r="T38" s="36">
        <v>1.3599999999999999E-2</v>
      </c>
    </row>
    <row r="39" spans="1:20">
      <c r="A39" s="14" t="s">
        <v>641</v>
      </c>
      <c r="B39" s="14" t="s">
        <v>402</v>
      </c>
      <c r="C39" s="14" t="s">
        <v>658</v>
      </c>
      <c r="D39" s="14" t="s">
        <v>659</v>
      </c>
      <c r="E39" s="14" t="s">
        <v>678</v>
      </c>
      <c r="F39" s="14" t="s">
        <v>448</v>
      </c>
      <c r="G39" s="2">
        <v>2.7218</v>
      </c>
      <c r="H39" s="2">
        <v>0.38750000000000001</v>
      </c>
      <c r="I39" s="2">
        <v>1.8929</v>
      </c>
      <c r="J39" s="2">
        <v>2.4171</v>
      </c>
      <c r="K39" s="2">
        <v>3.4859</v>
      </c>
      <c r="M39" s="2">
        <v>1.7457</v>
      </c>
      <c r="N39" s="2">
        <v>0.44940000000000002</v>
      </c>
      <c r="O39" s="2">
        <v>0.87990000000000002</v>
      </c>
      <c r="P39" s="2">
        <v>1.5387</v>
      </c>
      <c r="Q39" s="2">
        <v>2.6282999999999999</v>
      </c>
      <c r="S39" s="2">
        <v>1.9954000000000001</v>
      </c>
      <c r="T39" s="36">
        <v>4.5999999999999999E-2</v>
      </c>
    </row>
    <row r="40" spans="1:20">
      <c r="A40" s="14" t="s">
        <v>641</v>
      </c>
      <c r="B40" s="14" t="s">
        <v>402</v>
      </c>
      <c r="C40" s="14" t="s">
        <v>658</v>
      </c>
      <c r="D40" s="14" t="s">
        <v>659</v>
      </c>
      <c r="E40" s="14" t="s">
        <v>679</v>
      </c>
      <c r="F40" s="14" t="s">
        <v>449</v>
      </c>
      <c r="G40" s="2">
        <v>20.555800000000001</v>
      </c>
      <c r="H40" s="2">
        <v>1.1029</v>
      </c>
      <c r="I40" s="2">
        <v>17.625599999999999</v>
      </c>
      <c r="J40" s="2">
        <v>20.040900000000001</v>
      </c>
      <c r="K40" s="2">
        <v>23.210699999999999</v>
      </c>
      <c r="M40" s="2">
        <v>17.201000000000001</v>
      </c>
      <c r="N40" s="2">
        <v>1.0694999999999999</v>
      </c>
      <c r="O40" s="2">
        <v>15.5001</v>
      </c>
      <c r="P40" s="2">
        <v>17.153099999999998</v>
      </c>
      <c r="Q40" s="2">
        <v>18.224299999999999</v>
      </c>
      <c r="S40" s="2">
        <v>2.1004</v>
      </c>
      <c r="T40" s="36">
        <v>3.5700000000000003E-2</v>
      </c>
    </row>
    <row r="41" spans="1:20">
      <c r="A41" s="14" t="s">
        <v>641</v>
      </c>
      <c r="B41" s="14" t="s">
        <v>406</v>
      </c>
      <c r="C41" s="14" t="s">
        <v>642</v>
      </c>
      <c r="D41" s="14" t="s">
        <v>643</v>
      </c>
      <c r="E41" s="14" t="s">
        <v>680</v>
      </c>
      <c r="F41" s="14" t="s">
        <v>450</v>
      </c>
      <c r="G41" s="2">
        <v>6.9999999999999999E-4</v>
      </c>
      <c r="H41" s="2">
        <v>6.9999999999999999E-4</v>
      </c>
      <c r="I41" s="2">
        <v>0</v>
      </c>
      <c r="J41" s="2">
        <v>0</v>
      </c>
      <c r="K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S41" s="2">
        <v>1</v>
      </c>
      <c r="T41" s="2">
        <v>0.31730000000000003</v>
      </c>
    </row>
    <row r="42" spans="1:20">
      <c r="A42" s="14" t="s">
        <v>641</v>
      </c>
      <c r="B42" s="14" t="s">
        <v>401</v>
      </c>
      <c r="C42" s="14" t="s">
        <v>401</v>
      </c>
      <c r="D42" s="14" t="s">
        <v>681</v>
      </c>
      <c r="E42" s="14" t="s">
        <v>682</v>
      </c>
      <c r="F42" s="14" t="s">
        <v>451</v>
      </c>
      <c r="G42" s="2">
        <v>1.3975</v>
      </c>
      <c r="H42" s="2">
        <v>0.38540000000000002</v>
      </c>
      <c r="I42" s="2">
        <v>0.50370000000000004</v>
      </c>
      <c r="J42" s="2">
        <v>1.1997</v>
      </c>
      <c r="K42" s="2">
        <v>2.4998999999999998</v>
      </c>
      <c r="M42" s="2">
        <v>6.3696000000000002</v>
      </c>
      <c r="N42" s="2">
        <v>1.3947000000000001</v>
      </c>
      <c r="O42" s="2">
        <v>3.7951000000000001</v>
      </c>
      <c r="P42" s="2">
        <v>5.1182999999999996</v>
      </c>
      <c r="Q42" s="2">
        <v>9.8574999999999999</v>
      </c>
      <c r="S42" s="2">
        <v>3.0455999999999999</v>
      </c>
      <c r="T42" s="36">
        <v>2.3E-3</v>
      </c>
    </row>
    <row r="43" spans="1:20">
      <c r="A43" s="14" t="s">
        <v>641</v>
      </c>
      <c r="B43" s="14" t="s">
        <v>406</v>
      </c>
      <c r="C43" s="14" t="s">
        <v>645</v>
      </c>
      <c r="D43" s="14" t="s">
        <v>646</v>
      </c>
      <c r="E43" s="14" t="s">
        <v>648</v>
      </c>
      <c r="F43" s="14" t="s">
        <v>452</v>
      </c>
      <c r="G43" s="2">
        <v>2.0500000000000001E-2</v>
      </c>
      <c r="H43" s="2">
        <v>4.0000000000000001E-3</v>
      </c>
      <c r="I43" s="2">
        <v>9.7999999999999997E-3</v>
      </c>
      <c r="J43" s="2">
        <v>2.06E-2</v>
      </c>
      <c r="K43" s="2">
        <v>2.7E-2</v>
      </c>
      <c r="M43" s="2">
        <v>1.38E-2</v>
      </c>
      <c r="N43" s="2">
        <v>5.5999999999999999E-3</v>
      </c>
      <c r="O43" s="2">
        <v>1.2999999999999999E-3</v>
      </c>
      <c r="P43" s="2">
        <v>8.9999999999999993E-3</v>
      </c>
      <c r="Q43" s="2">
        <v>2.58E-2</v>
      </c>
      <c r="S43" s="2">
        <v>1.1560999999999999</v>
      </c>
      <c r="T43" s="2">
        <v>0.24759999999999999</v>
      </c>
    </row>
    <row r="44" spans="1:20">
      <c r="A44" s="14" t="s">
        <v>641</v>
      </c>
      <c r="B44" s="14" t="s">
        <v>406</v>
      </c>
      <c r="C44" s="14" t="s">
        <v>645</v>
      </c>
      <c r="D44" s="14" t="s">
        <v>646</v>
      </c>
      <c r="E44" s="14" t="s">
        <v>683</v>
      </c>
      <c r="F44" s="14" t="s">
        <v>453</v>
      </c>
      <c r="G44" s="2">
        <v>1.5E-3</v>
      </c>
      <c r="H44" s="2">
        <v>1.5E-3</v>
      </c>
      <c r="I44" s="2">
        <v>0</v>
      </c>
      <c r="J44" s="2">
        <v>0</v>
      </c>
      <c r="K44" s="2">
        <v>0</v>
      </c>
      <c r="M44" s="2">
        <v>1.1999999999999999E-3</v>
      </c>
      <c r="N44" s="2">
        <v>8.0000000000000004E-4</v>
      </c>
      <c r="O44" s="2">
        <v>0</v>
      </c>
      <c r="P44" s="2">
        <v>0</v>
      </c>
      <c r="Q44" s="2">
        <v>3.0999999999999999E-3</v>
      </c>
      <c r="S44" s="2">
        <v>0.4622</v>
      </c>
      <c r="T44" s="2">
        <v>0.64400000000000002</v>
      </c>
    </row>
    <row r="45" spans="1:20">
      <c r="A45" s="14" t="s">
        <v>641</v>
      </c>
      <c r="B45" s="14" t="s">
        <v>406</v>
      </c>
      <c r="C45" s="14" t="s">
        <v>663</v>
      </c>
      <c r="D45" s="14" t="s">
        <v>664</v>
      </c>
      <c r="E45" s="14" t="s">
        <v>665</v>
      </c>
      <c r="F45" s="14" t="s">
        <v>454</v>
      </c>
      <c r="G45" s="2">
        <v>2.3999999999999998E-3</v>
      </c>
      <c r="H45" s="2">
        <v>1.6000000000000001E-3</v>
      </c>
      <c r="I45" s="2">
        <v>0</v>
      </c>
      <c r="J45" s="2">
        <v>0</v>
      </c>
      <c r="K45" s="2">
        <v>5.4999999999999997E-3</v>
      </c>
      <c r="M45" s="2">
        <v>1.1000000000000001E-3</v>
      </c>
      <c r="N45" s="2">
        <v>6.9999999999999999E-4</v>
      </c>
      <c r="O45" s="2">
        <v>0</v>
      </c>
      <c r="P45" s="2">
        <v>0</v>
      </c>
      <c r="Q45" s="2">
        <v>2.8999999999999998E-3</v>
      </c>
      <c r="S45" s="2">
        <v>0.27589999999999998</v>
      </c>
      <c r="T45" s="2">
        <v>0.78259999999999996</v>
      </c>
    </row>
    <row r="46" spans="1:20">
      <c r="A46" s="14" t="s">
        <v>641</v>
      </c>
      <c r="B46" s="14" t="s">
        <v>406</v>
      </c>
      <c r="C46" s="14" t="s">
        <v>645</v>
      </c>
      <c r="D46" s="14" t="s">
        <v>646</v>
      </c>
      <c r="E46" s="14" t="s">
        <v>647</v>
      </c>
      <c r="F46" s="14" t="s">
        <v>455</v>
      </c>
      <c r="G46" s="2">
        <v>6.5600000000000006E-2</v>
      </c>
      <c r="H46" s="2">
        <v>1.8200000000000001E-2</v>
      </c>
      <c r="I46" s="2">
        <v>2.3900000000000001E-2</v>
      </c>
      <c r="J46" s="2">
        <v>6.6799999999999998E-2</v>
      </c>
      <c r="K46" s="2">
        <v>7.9799999999999996E-2</v>
      </c>
      <c r="M46" s="2">
        <v>6.4100000000000004E-2</v>
      </c>
      <c r="N46" s="2">
        <v>2.7799999999999998E-2</v>
      </c>
      <c r="O46" s="2">
        <v>1.6299999999999999E-2</v>
      </c>
      <c r="P46" s="2">
        <v>2.69E-2</v>
      </c>
      <c r="Q46" s="2">
        <v>0.1411</v>
      </c>
      <c r="S46" s="2">
        <v>0.63009999999999999</v>
      </c>
      <c r="T46" s="2">
        <v>0.52859999999999996</v>
      </c>
    </row>
    <row r="47" spans="1:20">
      <c r="A47" s="14" t="s">
        <v>641</v>
      </c>
      <c r="B47" s="14" t="s">
        <v>406</v>
      </c>
      <c r="C47" s="14" t="s">
        <v>645</v>
      </c>
      <c r="D47" s="14" t="s">
        <v>646</v>
      </c>
      <c r="E47" s="14" t="s">
        <v>648</v>
      </c>
      <c r="F47" s="14" t="s">
        <v>456</v>
      </c>
      <c r="G47" s="2">
        <v>0.16209999999999999</v>
      </c>
      <c r="H47" s="2">
        <v>3.6900000000000002E-2</v>
      </c>
      <c r="I47" s="2">
        <v>6.5299999999999997E-2</v>
      </c>
      <c r="J47" s="2">
        <v>0.16420000000000001</v>
      </c>
      <c r="K47" s="2">
        <v>0.2487</v>
      </c>
      <c r="M47" s="2">
        <v>7.2800000000000004E-2</v>
      </c>
      <c r="N47" s="2">
        <v>1.66E-2</v>
      </c>
      <c r="O47" s="2">
        <v>3.7499999999999999E-2</v>
      </c>
      <c r="P47" s="2">
        <v>6.2799999999999995E-2</v>
      </c>
      <c r="Q47" s="2">
        <v>0.1079</v>
      </c>
      <c r="S47" s="2">
        <v>1.9954000000000001</v>
      </c>
      <c r="T47" s="36">
        <v>4.5999999999999999E-2</v>
      </c>
    </row>
    <row r="48" spans="1:20">
      <c r="A48" s="14" t="s">
        <v>641</v>
      </c>
      <c r="B48" s="14" t="s">
        <v>406</v>
      </c>
      <c r="C48" s="14" t="s">
        <v>645</v>
      </c>
      <c r="D48" s="14" t="s">
        <v>646</v>
      </c>
      <c r="E48" s="14" t="s">
        <v>683</v>
      </c>
      <c r="F48" s="14" t="s">
        <v>457</v>
      </c>
      <c r="G48" s="2">
        <v>8.0000000000000002E-3</v>
      </c>
      <c r="H48" s="2">
        <v>2.7000000000000001E-3</v>
      </c>
      <c r="I48" s="2">
        <v>0</v>
      </c>
      <c r="J48" s="2">
        <v>8.3000000000000001E-3</v>
      </c>
      <c r="K48" s="2">
        <v>1.61E-2</v>
      </c>
      <c r="M48" s="2">
        <v>9.5999999999999992E-3</v>
      </c>
      <c r="N48" s="2">
        <v>1.2999999999999999E-3</v>
      </c>
      <c r="O48" s="2">
        <v>5.8999999999999999E-3</v>
      </c>
      <c r="P48" s="2">
        <v>0.01</v>
      </c>
      <c r="Q48" s="2">
        <v>1.21E-2</v>
      </c>
      <c r="S48" s="2">
        <v>0.2107</v>
      </c>
      <c r="T48" s="2">
        <v>0.83320000000000005</v>
      </c>
    </row>
    <row r="49" spans="1:20">
      <c r="A49" s="14" t="s">
        <v>641</v>
      </c>
      <c r="B49" s="14" t="s">
        <v>406</v>
      </c>
      <c r="C49" s="14" t="s">
        <v>645</v>
      </c>
      <c r="D49" s="14" t="s">
        <v>646</v>
      </c>
      <c r="E49" s="14" t="s">
        <v>684</v>
      </c>
      <c r="F49" s="14" t="s">
        <v>458</v>
      </c>
      <c r="G49" s="2">
        <v>3.2000000000000002E-3</v>
      </c>
      <c r="H49" s="2">
        <v>1.2999999999999999E-3</v>
      </c>
      <c r="I49" s="2">
        <v>0</v>
      </c>
      <c r="J49" s="2">
        <v>2.5999999999999999E-3</v>
      </c>
      <c r="K49" s="2">
        <v>5.7999999999999996E-3</v>
      </c>
      <c r="M49" s="2">
        <v>1E-3</v>
      </c>
      <c r="N49" s="2">
        <v>5.9999999999999995E-4</v>
      </c>
      <c r="O49" s="2">
        <v>0</v>
      </c>
      <c r="P49" s="2">
        <v>0</v>
      </c>
      <c r="Q49" s="2">
        <v>2.8999999999999998E-3</v>
      </c>
      <c r="S49" s="2">
        <v>1.4480999999999999</v>
      </c>
      <c r="T49" s="2">
        <v>0.14760000000000001</v>
      </c>
    </row>
    <row r="50" spans="1:20">
      <c r="A50" s="14" t="s">
        <v>641</v>
      </c>
      <c r="B50" s="14" t="s">
        <v>408</v>
      </c>
      <c r="C50" s="14" t="s">
        <v>685</v>
      </c>
      <c r="D50" s="14" t="s">
        <v>686</v>
      </c>
      <c r="E50" s="14" t="s">
        <v>687</v>
      </c>
      <c r="F50" s="14" t="s">
        <v>459</v>
      </c>
      <c r="G50" s="2">
        <v>5.0000000000000001E-4</v>
      </c>
      <c r="H50" s="2">
        <v>5.0000000000000001E-4</v>
      </c>
      <c r="I50" s="2">
        <v>0</v>
      </c>
      <c r="J50" s="2">
        <v>0</v>
      </c>
      <c r="K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S50" s="2">
        <v>1</v>
      </c>
      <c r="T50" s="2">
        <v>0.31730000000000003</v>
      </c>
    </row>
    <row r="51" spans="1:20">
      <c r="A51" s="14" t="s">
        <v>641</v>
      </c>
      <c r="B51" s="14" t="s">
        <v>406</v>
      </c>
      <c r="C51" s="14" t="s">
        <v>642</v>
      </c>
      <c r="D51" s="14" t="s">
        <v>643</v>
      </c>
      <c r="E51" s="14" t="s">
        <v>666</v>
      </c>
      <c r="F51" s="14" t="s">
        <v>460</v>
      </c>
      <c r="G51" s="2">
        <v>5.1999999999999998E-3</v>
      </c>
      <c r="H51" s="2">
        <v>1.8E-3</v>
      </c>
      <c r="I51" s="2">
        <v>0</v>
      </c>
      <c r="J51" s="2">
        <v>4.7000000000000002E-3</v>
      </c>
      <c r="K51" s="2">
        <v>1.04E-2</v>
      </c>
      <c r="M51" s="2">
        <v>1.2200000000000001E-2</v>
      </c>
      <c r="N51" s="2">
        <v>2.3999999999999998E-3</v>
      </c>
      <c r="O51" s="2">
        <v>6.3E-3</v>
      </c>
      <c r="P51" s="2">
        <v>1.15E-2</v>
      </c>
      <c r="Q51" s="2">
        <v>1.52E-2</v>
      </c>
      <c r="S51" s="2">
        <v>2.0013000000000001</v>
      </c>
      <c r="T51" s="36">
        <v>4.5400000000000003E-2</v>
      </c>
    </row>
    <row r="52" spans="1:20">
      <c r="A52" s="14" t="s">
        <v>641</v>
      </c>
      <c r="B52" s="14" t="s">
        <v>406</v>
      </c>
      <c r="C52" s="14" t="s">
        <v>663</v>
      </c>
      <c r="D52" s="14" t="s">
        <v>664</v>
      </c>
      <c r="E52" s="14" t="s">
        <v>665</v>
      </c>
      <c r="F52" s="14" t="s">
        <v>461</v>
      </c>
      <c r="G52" s="2">
        <v>5.9999999999999995E-4</v>
      </c>
      <c r="H52" s="2">
        <v>5.9999999999999995E-4</v>
      </c>
      <c r="I52" s="2">
        <v>0</v>
      </c>
      <c r="J52" s="2">
        <v>0</v>
      </c>
      <c r="K52" s="2">
        <v>0</v>
      </c>
      <c r="M52" s="2">
        <v>2.0999999999999999E-3</v>
      </c>
      <c r="N52" s="2">
        <v>1.1000000000000001E-3</v>
      </c>
      <c r="O52" s="2">
        <v>0</v>
      </c>
      <c r="P52" s="2">
        <v>0</v>
      </c>
      <c r="Q52" s="2">
        <v>5.0000000000000001E-3</v>
      </c>
      <c r="S52" s="2">
        <v>1.1727000000000001</v>
      </c>
      <c r="T52" s="2">
        <v>0.2409</v>
      </c>
    </row>
    <row r="53" spans="1:20">
      <c r="A53" s="14" t="s">
        <v>641</v>
      </c>
      <c r="B53" s="14" t="s">
        <v>406</v>
      </c>
      <c r="C53" s="14" t="s">
        <v>645</v>
      </c>
      <c r="D53" s="14" t="s">
        <v>646</v>
      </c>
      <c r="E53" s="14" t="s">
        <v>648</v>
      </c>
      <c r="F53" s="14" t="s">
        <v>462</v>
      </c>
      <c r="G53" s="2">
        <v>7.2499999999999995E-2</v>
      </c>
      <c r="H53" s="2">
        <v>2.41E-2</v>
      </c>
      <c r="I53" s="2">
        <v>6.1999999999999998E-3</v>
      </c>
      <c r="J53" s="2">
        <v>5.9799999999999999E-2</v>
      </c>
      <c r="K53" s="2">
        <v>0.14879999999999999</v>
      </c>
      <c r="M53" s="2">
        <v>7.3700000000000002E-2</v>
      </c>
      <c r="N53" s="2">
        <v>5.0799999999999998E-2</v>
      </c>
      <c r="O53" s="2">
        <v>5.0000000000000001E-3</v>
      </c>
      <c r="P53" s="2">
        <v>2.1600000000000001E-2</v>
      </c>
      <c r="Q53" s="2">
        <v>6.8400000000000002E-2</v>
      </c>
      <c r="S53" s="2">
        <v>0.78820000000000001</v>
      </c>
      <c r="T53" s="2">
        <v>0.43059999999999998</v>
      </c>
    </row>
    <row r="54" spans="1:20">
      <c r="A54" s="14" t="s">
        <v>641</v>
      </c>
      <c r="B54" s="14" t="s">
        <v>406</v>
      </c>
      <c r="C54" s="14" t="s">
        <v>645</v>
      </c>
      <c r="D54" s="14" t="s">
        <v>646</v>
      </c>
      <c r="E54" s="14" t="s">
        <v>647</v>
      </c>
      <c r="F54" s="14" t="s">
        <v>463</v>
      </c>
      <c r="G54" s="2">
        <v>0.12839999999999999</v>
      </c>
      <c r="H54" s="2">
        <v>4.7100000000000003E-2</v>
      </c>
      <c r="I54" s="2">
        <v>1.15E-2</v>
      </c>
      <c r="J54" s="2">
        <v>0.1147</v>
      </c>
      <c r="K54" s="2">
        <v>0.20760000000000001</v>
      </c>
      <c r="M54" s="2">
        <v>0.10970000000000001</v>
      </c>
      <c r="N54" s="2">
        <v>1.44E-2</v>
      </c>
      <c r="O54" s="2">
        <v>8.2199999999999995E-2</v>
      </c>
      <c r="P54" s="2">
        <v>0.11459999999999999</v>
      </c>
      <c r="Q54" s="2">
        <v>0.1278</v>
      </c>
      <c r="S54" s="2">
        <v>0.105</v>
      </c>
      <c r="T54" s="2">
        <v>0.91639999999999999</v>
      </c>
    </row>
    <row r="55" spans="1:20">
      <c r="A55" s="14" t="s">
        <v>641</v>
      </c>
      <c r="B55" s="14" t="s">
        <v>406</v>
      </c>
      <c r="C55" s="14" t="s">
        <v>645</v>
      </c>
      <c r="D55" s="14" t="s">
        <v>646</v>
      </c>
      <c r="E55" s="14" t="s">
        <v>648</v>
      </c>
      <c r="F55" s="14" t="s">
        <v>464</v>
      </c>
      <c r="G55" s="2">
        <v>0.14419999999999999</v>
      </c>
      <c r="H55" s="2">
        <v>4.1099999999999998E-2</v>
      </c>
      <c r="I55" s="2">
        <v>6.0400000000000002E-2</v>
      </c>
      <c r="J55" s="2">
        <v>0.10539999999999999</v>
      </c>
      <c r="K55" s="2">
        <v>0.25569999999999998</v>
      </c>
      <c r="M55" s="2">
        <v>0.2334</v>
      </c>
      <c r="N55" s="2">
        <v>8.2100000000000006E-2</v>
      </c>
      <c r="O55" s="2">
        <v>7.5399999999999995E-2</v>
      </c>
      <c r="P55" s="2">
        <v>0.11459999999999999</v>
      </c>
      <c r="Q55" s="2">
        <v>0.42180000000000001</v>
      </c>
      <c r="S55" s="2">
        <v>0.84019999999999995</v>
      </c>
      <c r="T55" s="2">
        <v>0.40079999999999999</v>
      </c>
    </row>
    <row r="56" spans="1:20">
      <c r="A56" s="14" t="s">
        <v>641</v>
      </c>
      <c r="B56" s="14" t="s">
        <v>406</v>
      </c>
      <c r="C56" s="14" t="s">
        <v>669</v>
      </c>
      <c r="D56" s="14" t="s">
        <v>670</v>
      </c>
      <c r="E56" s="14" t="s">
        <v>671</v>
      </c>
      <c r="F56" s="14" t="s">
        <v>465</v>
      </c>
      <c r="G56" s="2">
        <v>6.9999999999999999E-4</v>
      </c>
      <c r="H56" s="2">
        <v>6.9999999999999999E-4</v>
      </c>
      <c r="I56" s="2">
        <v>0</v>
      </c>
      <c r="J56" s="2">
        <v>0</v>
      </c>
      <c r="K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S56" s="2">
        <v>1</v>
      </c>
      <c r="T56" s="2">
        <v>0.31730000000000003</v>
      </c>
    </row>
    <row r="57" spans="1:20">
      <c r="A57" s="14" t="s">
        <v>641</v>
      </c>
      <c r="B57" s="14" t="s">
        <v>406</v>
      </c>
      <c r="C57" s="14" t="s">
        <v>642</v>
      </c>
      <c r="D57" s="14" t="s">
        <v>688</v>
      </c>
      <c r="E57" s="14" t="s">
        <v>689</v>
      </c>
      <c r="F57" s="14" t="s">
        <v>466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M57" s="2">
        <v>1E-3</v>
      </c>
      <c r="N57" s="2">
        <v>1E-3</v>
      </c>
      <c r="O57" s="2">
        <v>0</v>
      </c>
      <c r="P57" s="2">
        <v>0</v>
      </c>
      <c r="Q57" s="2">
        <v>0</v>
      </c>
      <c r="S57" s="2">
        <v>1</v>
      </c>
      <c r="T57" s="2">
        <v>0.31730000000000003</v>
      </c>
    </row>
    <row r="58" spans="1:20">
      <c r="A58" s="14" t="s">
        <v>641</v>
      </c>
      <c r="B58" s="14" t="s">
        <v>406</v>
      </c>
      <c r="C58" s="14" t="s">
        <v>645</v>
      </c>
      <c r="D58" s="14" t="s">
        <v>646</v>
      </c>
      <c r="E58" s="14" t="s">
        <v>647</v>
      </c>
      <c r="F58" s="14" t="s">
        <v>467</v>
      </c>
      <c r="G58" s="2">
        <v>1.8200000000000001E-2</v>
      </c>
      <c r="H58" s="2">
        <v>4.4999999999999997E-3</v>
      </c>
      <c r="I58" s="2">
        <v>1.0699999999999999E-2</v>
      </c>
      <c r="J58" s="2">
        <v>1.23E-2</v>
      </c>
      <c r="K58" s="2">
        <v>3.1899999999999998E-2</v>
      </c>
      <c r="M58" s="2">
        <v>1.9599999999999999E-2</v>
      </c>
      <c r="N58" s="2">
        <v>4.1000000000000003E-3</v>
      </c>
      <c r="O58" s="2">
        <v>9.9000000000000008E-3</v>
      </c>
      <c r="P58" s="2">
        <v>1.9699999999999999E-2</v>
      </c>
      <c r="Q58" s="2">
        <v>2.9499999999999998E-2</v>
      </c>
      <c r="S58" s="2">
        <v>0</v>
      </c>
      <c r="T58" s="2">
        <v>1</v>
      </c>
    </row>
    <row r="59" spans="1:20">
      <c r="A59" s="14" t="s">
        <v>641</v>
      </c>
      <c r="B59" s="14" t="s">
        <v>406</v>
      </c>
      <c r="C59" s="14" t="s">
        <v>645</v>
      </c>
      <c r="D59" s="14" t="s">
        <v>646</v>
      </c>
      <c r="E59" s="14" t="s">
        <v>647</v>
      </c>
      <c r="F59" s="14" t="s">
        <v>468</v>
      </c>
      <c r="G59" s="2">
        <v>0.61199999999999999</v>
      </c>
      <c r="H59" s="2">
        <v>0.13070000000000001</v>
      </c>
      <c r="I59" s="2">
        <v>0.35730000000000001</v>
      </c>
      <c r="J59" s="2">
        <v>0.48199999999999998</v>
      </c>
      <c r="K59" s="2">
        <v>1.0012000000000001</v>
      </c>
      <c r="M59" s="2">
        <v>0.44219999999999998</v>
      </c>
      <c r="N59" s="2">
        <v>9.3100000000000002E-2</v>
      </c>
      <c r="O59" s="2">
        <v>0.22950000000000001</v>
      </c>
      <c r="P59" s="2">
        <v>0.39250000000000002</v>
      </c>
      <c r="Q59" s="2">
        <v>0.68610000000000004</v>
      </c>
      <c r="S59" s="2">
        <v>0.73509999999999998</v>
      </c>
      <c r="T59" s="2">
        <v>0.4622</v>
      </c>
    </row>
    <row r="60" spans="1:20">
      <c r="A60" s="14" t="s">
        <v>641</v>
      </c>
      <c r="B60" s="14" t="s">
        <v>406</v>
      </c>
      <c r="C60" s="14" t="s">
        <v>645</v>
      </c>
      <c r="D60" s="14" t="s">
        <v>646</v>
      </c>
      <c r="E60" s="14" t="s">
        <v>649</v>
      </c>
      <c r="F60" s="14" t="s">
        <v>469</v>
      </c>
      <c r="G60" s="2">
        <v>0.755</v>
      </c>
      <c r="H60" s="2">
        <v>0.3528</v>
      </c>
      <c r="I60" s="2">
        <v>0</v>
      </c>
      <c r="J60" s="2">
        <v>0.15260000000000001</v>
      </c>
      <c r="K60" s="2">
        <v>1.9775</v>
      </c>
      <c r="M60" s="2">
        <v>0.1024</v>
      </c>
      <c r="N60" s="2">
        <v>9.7100000000000006E-2</v>
      </c>
      <c r="O60" s="2">
        <v>0</v>
      </c>
      <c r="P60" s="2">
        <v>2.5999999999999999E-3</v>
      </c>
      <c r="Q60" s="2">
        <v>2.0299999999999999E-2</v>
      </c>
      <c r="S60" s="2">
        <v>0.78520000000000001</v>
      </c>
      <c r="T60" s="2">
        <v>0.43230000000000002</v>
      </c>
    </row>
    <row r="61" spans="1:20">
      <c r="A61" s="14" t="s">
        <v>641</v>
      </c>
      <c r="B61" s="14" t="s">
        <v>406</v>
      </c>
      <c r="C61" s="14" t="s">
        <v>663</v>
      </c>
      <c r="D61" s="14" t="s">
        <v>664</v>
      </c>
      <c r="E61" s="14" t="s">
        <v>665</v>
      </c>
      <c r="F61" s="14" t="s">
        <v>470</v>
      </c>
      <c r="G61" s="2">
        <v>7.8299999999999995E-2</v>
      </c>
      <c r="H61" s="2">
        <v>2.5499999999999998E-2</v>
      </c>
      <c r="I61" s="2">
        <v>2.1399999999999999E-2</v>
      </c>
      <c r="J61" s="2">
        <v>5.4300000000000001E-2</v>
      </c>
      <c r="K61" s="2">
        <v>0.12089999999999999</v>
      </c>
      <c r="M61" s="2">
        <v>3.09E-2</v>
      </c>
      <c r="N61" s="2">
        <v>1.06E-2</v>
      </c>
      <c r="O61" s="2">
        <v>6.7000000000000002E-3</v>
      </c>
      <c r="P61" s="2">
        <v>2.3599999999999999E-2</v>
      </c>
      <c r="Q61" s="2">
        <v>5.62E-2</v>
      </c>
      <c r="S61" s="2">
        <v>1.6802999999999999</v>
      </c>
      <c r="T61" s="2">
        <v>9.2899999999999996E-2</v>
      </c>
    </row>
    <row r="62" spans="1:20">
      <c r="A62" s="14" t="s">
        <v>641</v>
      </c>
      <c r="B62" s="14" t="s">
        <v>406</v>
      </c>
      <c r="C62" s="14" t="s">
        <v>645</v>
      </c>
      <c r="D62" s="14" t="s">
        <v>646</v>
      </c>
      <c r="E62" s="14" t="s">
        <v>648</v>
      </c>
      <c r="F62" s="14" t="s">
        <v>471</v>
      </c>
      <c r="G62" s="2">
        <v>10.907</v>
      </c>
      <c r="H62" s="2">
        <v>2.1076000000000001</v>
      </c>
      <c r="I62" s="2">
        <v>4.9229000000000003</v>
      </c>
      <c r="J62" s="2">
        <v>11.9313</v>
      </c>
      <c r="K62" s="2">
        <v>13.9991</v>
      </c>
      <c r="M62" s="2">
        <v>5.0190999999999999</v>
      </c>
      <c r="N62" s="2">
        <v>1.8013999999999999</v>
      </c>
      <c r="O62" s="2">
        <v>1.4592000000000001</v>
      </c>
      <c r="P62" s="2">
        <v>3.4344000000000001</v>
      </c>
      <c r="Q62" s="2">
        <v>7.2138</v>
      </c>
      <c r="S62" s="2">
        <v>1.8904000000000001</v>
      </c>
      <c r="T62" s="2">
        <v>5.8700000000000002E-2</v>
      </c>
    </row>
    <row r="63" spans="1:20">
      <c r="A63" s="14" t="s">
        <v>641</v>
      </c>
      <c r="B63" s="14" t="s">
        <v>406</v>
      </c>
      <c r="C63" s="14" t="s">
        <v>645</v>
      </c>
      <c r="D63" s="14" t="s">
        <v>646</v>
      </c>
      <c r="E63" s="14" t="s">
        <v>648</v>
      </c>
      <c r="F63" s="14" t="s">
        <v>472</v>
      </c>
      <c r="G63" s="2">
        <v>4.7199999999999999E-2</v>
      </c>
      <c r="H63" s="2">
        <v>1.35E-2</v>
      </c>
      <c r="I63" s="2">
        <v>9.2999999999999992E-3</v>
      </c>
      <c r="J63" s="2">
        <v>5.1200000000000002E-2</v>
      </c>
      <c r="K63" s="2">
        <v>7.9799999999999996E-2</v>
      </c>
      <c r="M63" s="2">
        <v>4.3099999999999999E-2</v>
      </c>
      <c r="N63" s="2">
        <v>1.9E-2</v>
      </c>
      <c r="O63" s="2">
        <v>0</v>
      </c>
      <c r="P63" s="2">
        <v>2.5999999999999999E-2</v>
      </c>
      <c r="Q63" s="2">
        <v>8.6999999999999994E-2</v>
      </c>
      <c r="S63" s="2">
        <v>0.74060000000000004</v>
      </c>
      <c r="T63" s="2">
        <v>0.45889999999999997</v>
      </c>
    </row>
    <row r="64" spans="1:20">
      <c r="A64" s="14" t="s">
        <v>641</v>
      </c>
      <c r="B64" s="14" t="s">
        <v>406</v>
      </c>
      <c r="C64" s="14" t="s">
        <v>645</v>
      </c>
      <c r="D64" s="14" t="s">
        <v>646</v>
      </c>
      <c r="E64" s="14" t="s">
        <v>668</v>
      </c>
      <c r="F64" s="14" t="s">
        <v>473</v>
      </c>
      <c r="G64" s="2">
        <v>0.2944</v>
      </c>
      <c r="H64" s="2">
        <v>6.3200000000000006E-2</v>
      </c>
      <c r="I64" s="2">
        <v>8.5699999999999998E-2</v>
      </c>
      <c r="J64" s="2">
        <v>0.3528</v>
      </c>
      <c r="K64" s="2">
        <v>0.44679999999999997</v>
      </c>
      <c r="M64" s="2">
        <v>0.77690000000000003</v>
      </c>
      <c r="N64" s="2">
        <v>0.19900000000000001</v>
      </c>
      <c r="O64" s="2">
        <v>0.3755</v>
      </c>
      <c r="P64" s="2">
        <v>0.6351</v>
      </c>
      <c r="Q64" s="2">
        <v>0.96179999999999999</v>
      </c>
      <c r="S64" s="2">
        <v>2.3105000000000002</v>
      </c>
      <c r="T64" s="36">
        <v>2.0899999999999998E-2</v>
      </c>
    </row>
    <row r="65" spans="1:20">
      <c r="A65" s="14" t="s">
        <v>641</v>
      </c>
      <c r="B65" s="14" t="s">
        <v>406</v>
      </c>
      <c r="C65" s="14" t="s">
        <v>663</v>
      </c>
      <c r="D65" s="14" t="s">
        <v>664</v>
      </c>
      <c r="E65" s="14" t="s">
        <v>665</v>
      </c>
      <c r="F65" s="14" t="s">
        <v>474</v>
      </c>
      <c r="G65" s="2">
        <v>5.6300000000000003E-2</v>
      </c>
      <c r="H65" s="2">
        <v>1.54E-2</v>
      </c>
      <c r="I65" s="2">
        <v>0.02</v>
      </c>
      <c r="J65" s="2">
        <v>3.44E-2</v>
      </c>
      <c r="K65" s="2">
        <v>0.1079</v>
      </c>
      <c r="M65" s="2">
        <v>6.5000000000000002E-2</v>
      </c>
      <c r="N65" s="2">
        <v>1.7399999999999999E-2</v>
      </c>
      <c r="O65" s="2">
        <v>2.6499999999999999E-2</v>
      </c>
      <c r="P65" s="2">
        <v>5.6099999999999997E-2</v>
      </c>
      <c r="Q65" s="2">
        <v>8.77E-2</v>
      </c>
      <c r="S65" s="2">
        <v>0.42009999999999997</v>
      </c>
      <c r="T65" s="2">
        <v>0.6744</v>
      </c>
    </row>
    <row r="66" spans="1:20">
      <c r="A66" s="14" t="s">
        <v>641</v>
      </c>
      <c r="B66" s="14" t="s">
        <v>402</v>
      </c>
      <c r="C66" s="14" t="s">
        <v>658</v>
      </c>
      <c r="D66" s="14" t="s">
        <v>659</v>
      </c>
      <c r="E66" s="14" t="s">
        <v>679</v>
      </c>
      <c r="F66" s="14" t="s">
        <v>475</v>
      </c>
      <c r="G66" s="2">
        <v>4.9372999999999996</v>
      </c>
      <c r="H66" s="2">
        <v>0.60660000000000003</v>
      </c>
      <c r="I66" s="2">
        <v>3.4258000000000002</v>
      </c>
      <c r="J66" s="2">
        <v>4.5787000000000004</v>
      </c>
      <c r="K66" s="2">
        <v>5.8674999999999997</v>
      </c>
      <c r="M66" s="2">
        <v>5.8509000000000002</v>
      </c>
      <c r="N66" s="2">
        <v>0.76880000000000004</v>
      </c>
      <c r="O66" s="2">
        <v>3.8603000000000001</v>
      </c>
      <c r="P66" s="2">
        <v>6.2289000000000003</v>
      </c>
      <c r="Q66" s="2">
        <v>6.9912000000000001</v>
      </c>
      <c r="S66" s="2">
        <v>1.0502</v>
      </c>
      <c r="T66" s="2">
        <v>0.29360000000000003</v>
      </c>
    </row>
    <row r="67" spans="1:20">
      <c r="A67" s="14" t="s">
        <v>641</v>
      </c>
      <c r="B67" s="14" t="s">
        <v>406</v>
      </c>
      <c r="C67" s="14" t="s">
        <v>645</v>
      </c>
      <c r="D67" s="14" t="s">
        <v>646</v>
      </c>
      <c r="E67" s="14" t="s">
        <v>648</v>
      </c>
      <c r="F67" s="14" t="s">
        <v>476</v>
      </c>
      <c r="G67" s="2">
        <v>1.4631000000000001</v>
      </c>
      <c r="H67" s="2">
        <v>0.39850000000000002</v>
      </c>
      <c r="I67" s="2">
        <v>0.68330000000000002</v>
      </c>
      <c r="J67" s="2">
        <v>1.1133</v>
      </c>
      <c r="K67" s="2">
        <v>2.2400000000000002</v>
      </c>
      <c r="M67" s="2">
        <v>0.36930000000000002</v>
      </c>
      <c r="N67" s="2">
        <v>9.64E-2</v>
      </c>
      <c r="O67" s="2">
        <v>0.1263</v>
      </c>
      <c r="P67" s="2">
        <v>0.28770000000000001</v>
      </c>
      <c r="Q67" s="2">
        <v>0.63419999999999999</v>
      </c>
      <c r="S67" s="2">
        <v>2.8355999999999999</v>
      </c>
      <c r="T67" s="36">
        <v>4.5999999999999999E-3</v>
      </c>
    </row>
    <row r="68" spans="1:20">
      <c r="A68" s="14" t="s">
        <v>641</v>
      </c>
      <c r="B68" s="14" t="s">
        <v>401</v>
      </c>
      <c r="C68" s="14" t="s">
        <v>401</v>
      </c>
      <c r="D68" s="14" t="s">
        <v>653</v>
      </c>
      <c r="E68" s="14" t="s">
        <v>654</v>
      </c>
      <c r="F68" s="14" t="s">
        <v>477</v>
      </c>
      <c r="G68" s="2">
        <v>1.06E-2</v>
      </c>
      <c r="H68" s="2">
        <v>4.3E-3</v>
      </c>
      <c r="I68" s="2">
        <v>0</v>
      </c>
      <c r="J68" s="2">
        <v>6.4000000000000003E-3</v>
      </c>
      <c r="K68" s="2">
        <v>2.0899999999999998E-2</v>
      </c>
      <c r="M68" s="2">
        <v>1.17E-2</v>
      </c>
      <c r="N68" s="2">
        <v>4.1000000000000003E-3</v>
      </c>
      <c r="O68" s="2">
        <v>3.8E-3</v>
      </c>
      <c r="P68" s="2">
        <v>7.7999999999999996E-3</v>
      </c>
      <c r="Q68" s="2">
        <v>1.9699999999999999E-2</v>
      </c>
      <c r="S68" s="2">
        <v>0.26450000000000001</v>
      </c>
      <c r="T68" s="2">
        <v>0.79139999999999999</v>
      </c>
    </row>
    <row r="69" spans="1:20">
      <c r="A69" s="14" t="s">
        <v>641</v>
      </c>
      <c r="B69" s="14" t="s">
        <v>401</v>
      </c>
      <c r="C69" s="14" t="s">
        <v>401</v>
      </c>
      <c r="D69" s="14" t="s">
        <v>651</v>
      </c>
      <c r="E69" s="14" t="s">
        <v>690</v>
      </c>
      <c r="F69" s="14" t="s">
        <v>478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M69" s="2">
        <v>1.9358</v>
      </c>
      <c r="N69" s="2">
        <v>0.64510000000000001</v>
      </c>
      <c r="O69" s="2">
        <v>2.5700000000000001E-2</v>
      </c>
      <c r="P69" s="2">
        <v>2.2302</v>
      </c>
      <c r="Q69" s="2">
        <v>3.2829000000000002</v>
      </c>
      <c r="S69" s="2">
        <v>2.8963000000000001</v>
      </c>
      <c r="T69" s="36">
        <v>3.8E-3</v>
      </c>
    </row>
    <row r="70" spans="1:20">
      <c r="A70" s="14" t="s">
        <v>641</v>
      </c>
      <c r="B70" s="14" t="s">
        <v>408</v>
      </c>
      <c r="C70" s="14" t="s">
        <v>691</v>
      </c>
      <c r="D70" s="14" t="s">
        <v>692</v>
      </c>
      <c r="E70" s="14" t="s">
        <v>693</v>
      </c>
      <c r="F70" s="14" t="s">
        <v>479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M70" s="2">
        <v>5.0000000000000001E-4</v>
      </c>
      <c r="N70" s="2">
        <v>5.0000000000000001E-4</v>
      </c>
      <c r="O70" s="2">
        <v>0</v>
      </c>
      <c r="P70" s="2">
        <v>0</v>
      </c>
      <c r="Q70" s="2">
        <v>0</v>
      </c>
      <c r="S70" s="2">
        <v>1</v>
      </c>
      <c r="T70" s="2">
        <v>0.31730000000000003</v>
      </c>
    </row>
    <row r="71" spans="1:20">
      <c r="A71" s="14" t="s">
        <v>641</v>
      </c>
      <c r="B71" s="14" t="s">
        <v>406</v>
      </c>
      <c r="C71" s="14" t="s">
        <v>645</v>
      </c>
      <c r="D71" s="14" t="s">
        <v>646</v>
      </c>
      <c r="E71" s="14" t="s">
        <v>694</v>
      </c>
      <c r="F71" s="14" t="s">
        <v>480</v>
      </c>
      <c r="G71" s="2">
        <v>4.5999999999999999E-3</v>
      </c>
      <c r="H71" s="2">
        <v>1.6000000000000001E-3</v>
      </c>
      <c r="I71" s="2">
        <v>0</v>
      </c>
      <c r="J71" s="2">
        <v>4.4000000000000003E-3</v>
      </c>
      <c r="K71" s="2">
        <v>9.5999999999999992E-3</v>
      </c>
      <c r="M71" s="2">
        <v>3.3E-3</v>
      </c>
      <c r="N71" s="2">
        <v>1E-3</v>
      </c>
      <c r="O71" s="2">
        <v>0</v>
      </c>
      <c r="P71" s="2">
        <v>4.4000000000000003E-3</v>
      </c>
      <c r="Q71" s="2">
        <v>5.1999999999999998E-3</v>
      </c>
      <c r="S71" s="2">
        <v>0.37740000000000001</v>
      </c>
      <c r="T71" s="2">
        <v>0.70589999999999997</v>
      </c>
    </row>
    <row r="72" spans="1:20">
      <c r="A72" s="14" t="s">
        <v>641</v>
      </c>
      <c r="B72" s="14" t="s">
        <v>401</v>
      </c>
      <c r="C72" s="14" t="s">
        <v>401</v>
      </c>
      <c r="D72" s="14" t="s">
        <v>651</v>
      </c>
      <c r="E72" s="14" t="s">
        <v>695</v>
      </c>
      <c r="F72" s="14" t="s">
        <v>481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M72" s="2">
        <v>5.0000000000000001E-4</v>
      </c>
      <c r="N72" s="2">
        <v>5.0000000000000001E-4</v>
      </c>
      <c r="O72" s="2">
        <v>0</v>
      </c>
      <c r="P72" s="2">
        <v>0</v>
      </c>
      <c r="Q72" s="2">
        <v>0</v>
      </c>
      <c r="S72" s="2">
        <v>1</v>
      </c>
      <c r="T72" s="2">
        <v>0.31730000000000003</v>
      </c>
    </row>
    <row r="73" spans="1:20">
      <c r="A73" s="14" t="s">
        <v>641</v>
      </c>
      <c r="B73" s="14" t="s">
        <v>406</v>
      </c>
      <c r="C73" s="14" t="s">
        <v>645</v>
      </c>
      <c r="D73" s="14" t="s">
        <v>646</v>
      </c>
      <c r="E73" s="14" t="s">
        <v>696</v>
      </c>
      <c r="F73" s="14" t="s">
        <v>482</v>
      </c>
      <c r="G73" s="2">
        <v>0.40210000000000001</v>
      </c>
      <c r="H73" s="2">
        <v>7.2900000000000006E-2</v>
      </c>
      <c r="I73" s="2">
        <v>0.2283</v>
      </c>
      <c r="J73" s="2">
        <v>0.41909999999999997</v>
      </c>
      <c r="K73" s="2">
        <v>0.4773</v>
      </c>
      <c r="M73" s="2">
        <v>0.22320000000000001</v>
      </c>
      <c r="N73" s="2">
        <v>3.27E-2</v>
      </c>
      <c r="O73" s="2">
        <v>0.17580000000000001</v>
      </c>
      <c r="P73" s="2">
        <v>0.1993</v>
      </c>
      <c r="Q73" s="2">
        <v>0.2349</v>
      </c>
      <c r="S73" s="2">
        <v>1.9954000000000001</v>
      </c>
      <c r="T73" s="36">
        <v>4.5999999999999999E-2</v>
      </c>
    </row>
    <row r="74" spans="1:20">
      <c r="A74" s="14" t="s">
        <v>641</v>
      </c>
      <c r="B74" s="14" t="s">
        <v>406</v>
      </c>
      <c r="C74" s="14" t="s">
        <v>669</v>
      </c>
      <c r="D74" s="14" t="s">
        <v>670</v>
      </c>
      <c r="E74" s="14" t="s">
        <v>671</v>
      </c>
      <c r="F74" s="14" t="s">
        <v>483</v>
      </c>
      <c r="G74" s="2">
        <v>6.9999999999999999E-4</v>
      </c>
      <c r="H74" s="2">
        <v>6.9999999999999999E-4</v>
      </c>
      <c r="I74" s="2">
        <v>0</v>
      </c>
      <c r="J74" s="2">
        <v>0</v>
      </c>
      <c r="K74" s="2">
        <v>0</v>
      </c>
      <c r="M74" s="2">
        <v>5.0000000000000001E-4</v>
      </c>
      <c r="N74" s="2">
        <v>5.0000000000000001E-4</v>
      </c>
      <c r="O74" s="2">
        <v>0</v>
      </c>
      <c r="P74" s="2">
        <v>0</v>
      </c>
      <c r="Q74" s="2">
        <v>0</v>
      </c>
      <c r="S74" s="2">
        <v>9.1300000000000006E-2</v>
      </c>
      <c r="T74" s="2">
        <v>0.92730000000000001</v>
      </c>
    </row>
    <row r="75" spans="1:20">
      <c r="A75" s="14" t="s">
        <v>641</v>
      </c>
      <c r="B75" s="14" t="s">
        <v>406</v>
      </c>
      <c r="C75" s="14" t="s">
        <v>645</v>
      </c>
      <c r="D75" s="14" t="s">
        <v>646</v>
      </c>
      <c r="E75" s="14" t="s">
        <v>697</v>
      </c>
      <c r="F75" s="14" t="s">
        <v>484</v>
      </c>
      <c r="G75" s="2">
        <v>1.0800000000000001E-2</v>
      </c>
      <c r="H75" s="2">
        <v>2.3E-3</v>
      </c>
      <c r="I75" s="2">
        <v>5.4000000000000003E-3</v>
      </c>
      <c r="J75" s="2">
        <v>7.9000000000000008E-3</v>
      </c>
      <c r="K75" s="2">
        <v>1.6799999999999999E-2</v>
      </c>
      <c r="M75" s="2">
        <v>8.2000000000000007E-3</v>
      </c>
      <c r="N75" s="2">
        <v>4.3E-3</v>
      </c>
      <c r="O75" s="2">
        <v>0</v>
      </c>
      <c r="P75" s="2">
        <v>2.5999999999999999E-3</v>
      </c>
      <c r="Q75" s="2">
        <v>1.47E-2</v>
      </c>
      <c r="S75" s="2">
        <v>1.2696000000000001</v>
      </c>
      <c r="T75" s="2">
        <v>0.20419999999999999</v>
      </c>
    </row>
    <row r="76" spans="1:20">
      <c r="A76" s="14" t="s">
        <v>641</v>
      </c>
      <c r="B76" s="14" t="s">
        <v>406</v>
      </c>
      <c r="C76" s="14" t="s">
        <v>645</v>
      </c>
      <c r="D76" s="14" t="s">
        <v>646</v>
      </c>
      <c r="E76" s="14" t="s">
        <v>698</v>
      </c>
      <c r="F76" s="14" t="s">
        <v>485</v>
      </c>
      <c r="G76" s="2">
        <v>1.4E-3</v>
      </c>
      <c r="H76" s="2">
        <v>1.4E-3</v>
      </c>
      <c r="I76" s="2">
        <v>0</v>
      </c>
      <c r="J76" s="2">
        <v>0</v>
      </c>
      <c r="K76" s="2">
        <v>0</v>
      </c>
      <c r="M76" s="2">
        <v>1.9E-3</v>
      </c>
      <c r="N76" s="2">
        <v>1.9E-3</v>
      </c>
      <c r="O76" s="2">
        <v>0</v>
      </c>
      <c r="P76" s="2">
        <v>0</v>
      </c>
      <c r="Q76" s="2">
        <v>0</v>
      </c>
      <c r="S76" s="2">
        <v>9.1300000000000006E-2</v>
      </c>
      <c r="T76" s="2">
        <v>0.92730000000000001</v>
      </c>
    </row>
    <row r="77" spans="1:20">
      <c r="A77" s="14" t="s">
        <v>641</v>
      </c>
      <c r="B77" s="14" t="s">
        <v>406</v>
      </c>
      <c r="C77" s="14" t="s">
        <v>645</v>
      </c>
      <c r="D77" s="14" t="s">
        <v>646</v>
      </c>
      <c r="E77" s="14" t="s">
        <v>697</v>
      </c>
      <c r="F77" s="14" t="s">
        <v>486</v>
      </c>
      <c r="G77" s="2">
        <v>3.8999999999999998E-3</v>
      </c>
      <c r="H77" s="2">
        <v>2.2000000000000001E-3</v>
      </c>
      <c r="I77" s="2">
        <v>0</v>
      </c>
      <c r="J77" s="2">
        <v>0</v>
      </c>
      <c r="K77" s="2">
        <v>8.9999999999999993E-3</v>
      </c>
      <c r="M77" s="2">
        <v>1.6000000000000001E-3</v>
      </c>
      <c r="N77" s="2">
        <v>8.0000000000000004E-4</v>
      </c>
      <c r="O77" s="2">
        <v>0</v>
      </c>
      <c r="P77" s="2">
        <v>0</v>
      </c>
      <c r="Q77" s="2">
        <v>4.0000000000000001E-3</v>
      </c>
      <c r="S77" s="2">
        <v>0.4224</v>
      </c>
      <c r="T77" s="2">
        <v>0.67279999999999995</v>
      </c>
    </row>
    <row r="78" spans="1:20">
      <c r="A78" s="14" t="s">
        <v>641</v>
      </c>
      <c r="B78" s="14" t="s">
        <v>408</v>
      </c>
      <c r="C78" s="14" t="s">
        <v>699</v>
      </c>
      <c r="D78" s="14" t="s">
        <v>700</v>
      </c>
      <c r="E78" s="14" t="s">
        <v>701</v>
      </c>
      <c r="F78" s="14" t="s">
        <v>487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M78" s="2">
        <v>1.1000000000000001E-3</v>
      </c>
      <c r="N78" s="2">
        <v>8.0000000000000004E-4</v>
      </c>
      <c r="O78" s="2">
        <v>0</v>
      </c>
      <c r="P78" s="2">
        <v>0</v>
      </c>
      <c r="Q78" s="2">
        <v>2.8999999999999998E-3</v>
      </c>
      <c r="S78" s="2">
        <v>1.4605999999999999</v>
      </c>
      <c r="T78" s="2">
        <v>0.14410000000000001</v>
      </c>
    </row>
    <row r="79" spans="1:20">
      <c r="A79" s="14" t="s">
        <v>641</v>
      </c>
      <c r="B79" s="14" t="s">
        <v>406</v>
      </c>
      <c r="C79" s="14" t="s">
        <v>645</v>
      </c>
      <c r="D79" s="14" t="s">
        <v>702</v>
      </c>
      <c r="E79" s="14" t="s">
        <v>703</v>
      </c>
      <c r="F79" s="14" t="s">
        <v>488</v>
      </c>
      <c r="G79" s="2">
        <v>1.17E-2</v>
      </c>
      <c r="H79" s="2">
        <v>3.5999999999999999E-3</v>
      </c>
      <c r="I79" s="2">
        <v>4.7000000000000002E-3</v>
      </c>
      <c r="J79" s="2">
        <v>1.0800000000000001E-2</v>
      </c>
      <c r="K79" s="2">
        <v>1.43E-2</v>
      </c>
      <c r="M79" s="2">
        <v>8.6E-3</v>
      </c>
      <c r="N79" s="2">
        <v>4.4000000000000003E-3</v>
      </c>
      <c r="O79" s="2">
        <v>0</v>
      </c>
      <c r="P79" s="2">
        <v>4.4000000000000003E-3</v>
      </c>
      <c r="Q79" s="2">
        <v>1.66E-2</v>
      </c>
      <c r="S79" s="2">
        <v>1.1109</v>
      </c>
      <c r="T79" s="2">
        <v>0.2666</v>
      </c>
    </row>
    <row r="80" spans="1:20">
      <c r="A80" s="14" t="s">
        <v>641</v>
      </c>
      <c r="B80" s="14" t="s">
        <v>406</v>
      </c>
      <c r="C80" s="14" t="s">
        <v>645</v>
      </c>
      <c r="D80" s="14" t="s">
        <v>646</v>
      </c>
      <c r="E80" s="14" t="s">
        <v>676</v>
      </c>
      <c r="F80" s="14" t="s">
        <v>489</v>
      </c>
      <c r="G80" s="2">
        <v>1.5299999999999999E-2</v>
      </c>
      <c r="H80" s="2">
        <v>2.2000000000000001E-3</v>
      </c>
      <c r="I80" s="2">
        <v>1.0800000000000001E-2</v>
      </c>
      <c r="J80" s="2">
        <v>1.41E-2</v>
      </c>
      <c r="K80" s="2">
        <v>2.0400000000000001E-2</v>
      </c>
      <c r="M80" s="2">
        <v>1.7899999999999999E-2</v>
      </c>
      <c r="N80" s="2">
        <v>2.5000000000000001E-3</v>
      </c>
      <c r="O80" s="2">
        <v>1.2500000000000001E-2</v>
      </c>
      <c r="P80" s="2">
        <v>1.9699999999999999E-2</v>
      </c>
      <c r="Q80" s="2">
        <v>2.35E-2</v>
      </c>
      <c r="S80" s="2">
        <v>0.84019999999999995</v>
      </c>
      <c r="T80" s="2">
        <v>0.40079999999999999</v>
      </c>
    </row>
    <row r="81" spans="1:20">
      <c r="A81" s="14" t="s">
        <v>641</v>
      </c>
      <c r="B81" s="14" t="s">
        <v>406</v>
      </c>
      <c r="C81" s="14" t="s">
        <v>642</v>
      </c>
      <c r="D81" s="14" t="s">
        <v>643</v>
      </c>
      <c r="E81" s="14" t="s">
        <v>666</v>
      </c>
      <c r="F81" s="14" t="s">
        <v>490</v>
      </c>
      <c r="G81" s="2">
        <v>6.9999999999999999E-4</v>
      </c>
      <c r="H81" s="2">
        <v>6.9999999999999999E-4</v>
      </c>
      <c r="I81" s="2">
        <v>0</v>
      </c>
      <c r="J81" s="2">
        <v>0</v>
      </c>
      <c r="K81" s="2">
        <v>0</v>
      </c>
      <c r="M81" s="2">
        <v>5.0000000000000001E-4</v>
      </c>
      <c r="N81" s="2">
        <v>5.0000000000000001E-4</v>
      </c>
      <c r="O81" s="2">
        <v>0</v>
      </c>
      <c r="P81" s="2">
        <v>0</v>
      </c>
      <c r="Q81" s="2">
        <v>0</v>
      </c>
      <c r="S81" s="2">
        <v>9.1300000000000006E-2</v>
      </c>
      <c r="T81" s="2">
        <v>0.92730000000000001</v>
      </c>
    </row>
    <row r="82" spans="1:20">
      <c r="A82" s="14" t="s">
        <v>641</v>
      </c>
      <c r="B82" s="14" t="s">
        <v>406</v>
      </c>
      <c r="C82" s="14" t="s">
        <v>645</v>
      </c>
      <c r="D82" s="14" t="s">
        <v>646</v>
      </c>
      <c r="E82" s="14" t="s">
        <v>648</v>
      </c>
      <c r="F82" s="14" t="s">
        <v>491</v>
      </c>
      <c r="G82" s="2">
        <v>0.35930000000000001</v>
      </c>
      <c r="H82" s="2">
        <v>7.5499999999999998E-2</v>
      </c>
      <c r="I82" s="2">
        <v>0.18909999999999999</v>
      </c>
      <c r="J82" s="2">
        <v>0.3574</v>
      </c>
      <c r="K82" s="2">
        <v>0.4602</v>
      </c>
      <c r="M82" s="2">
        <v>0.27029999999999998</v>
      </c>
      <c r="N82" s="2">
        <v>0.1052</v>
      </c>
      <c r="O82" s="2">
        <v>6.5299999999999997E-2</v>
      </c>
      <c r="P82" s="2">
        <v>0.161</v>
      </c>
      <c r="Q82" s="2">
        <v>0.44600000000000001</v>
      </c>
      <c r="S82" s="2">
        <v>1.2603</v>
      </c>
      <c r="T82" s="2">
        <v>0.20760000000000001</v>
      </c>
    </row>
    <row r="83" spans="1:20">
      <c r="A83" s="14" t="s">
        <v>641</v>
      </c>
      <c r="B83" s="14" t="s">
        <v>401</v>
      </c>
      <c r="C83" s="14" t="s">
        <v>401</v>
      </c>
      <c r="D83" s="14" t="s">
        <v>653</v>
      </c>
      <c r="E83" s="14" t="s">
        <v>654</v>
      </c>
      <c r="F83" s="14" t="s">
        <v>492</v>
      </c>
      <c r="G83" s="2">
        <v>0.1406</v>
      </c>
      <c r="H83" s="2">
        <v>1.8100000000000002E-2</v>
      </c>
      <c r="I83" s="2">
        <v>0.114</v>
      </c>
      <c r="J83" s="2">
        <v>0.13830000000000001</v>
      </c>
      <c r="K83" s="2">
        <v>0.1817</v>
      </c>
      <c r="M83" s="2">
        <v>0.1208</v>
      </c>
      <c r="N83" s="2">
        <v>1.7000000000000001E-2</v>
      </c>
      <c r="O83" s="2">
        <v>8.4699999999999998E-2</v>
      </c>
      <c r="P83" s="2">
        <v>0.1072</v>
      </c>
      <c r="Q83" s="2">
        <v>0.17119999999999999</v>
      </c>
      <c r="S83" s="2">
        <v>0.94520000000000004</v>
      </c>
      <c r="T83" s="2">
        <v>0.34460000000000002</v>
      </c>
    </row>
    <row r="84" spans="1:20">
      <c r="A84" s="14" t="s">
        <v>641</v>
      </c>
      <c r="B84" s="14" t="s">
        <v>406</v>
      </c>
      <c r="C84" s="14" t="s">
        <v>663</v>
      </c>
      <c r="D84" s="14" t="s">
        <v>664</v>
      </c>
      <c r="E84" s="14" t="s">
        <v>665</v>
      </c>
      <c r="F84" s="14" t="s">
        <v>493</v>
      </c>
      <c r="G84" s="2">
        <v>6.9999999999999999E-4</v>
      </c>
      <c r="H84" s="2">
        <v>6.9999999999999999E-4</v>
      </c>
      <c r="I84" s="2">
        <v>0</v>
      </c>
      <c r="J84" s="2">
        <v>0</v>
      </c>
      <c r="K84" s="2">
        <v>0</v>
      </c>
      <c r="M84" s="2">
        <v>5.0000000000000001E-4</v>
      </c>
      <c r="N84" s="2">
        <v>5.0000000000000001E-4</v>
      </c>
      <c r="O84" s="2">
        <v>0</v>
      </c>
      <c r="P84" s="2">
        <v>0</v>
      </c>
      <c r="Q84" s="2">
        <v>0</v>
      </c>
      <c r="S84" s="2">
        <v>9.1300000000000006E-2</v>
      </c>
      <c r="T84" s="2">
        <v>0.92730000000000001</v>
      </c>
    </row>
    <row r="85" spans="1:20">
      <c r="A85" s="14" t="s">
        <v>641</v>
      </c>
      <c r="B85" s="14" t="s">
        <v>406</v>
      </c>
      <c r="C85" s="14" t="s">
        <v>645</v>
      </c>
      <c r="D85" s="14" t="s">
        <v>646</v>
      </c>
      <c r="E85" s="14" t="s">
        <v>648</v>
      </c>
      <c r="F85" s="14" t="s">
        <v>494</v>
      </c>
      <c r="G85" s="2">
        <v>2.0962999999999998</v>
      </c>
      <c r="H85" s="2">
        <v>0.47599999999999998</v>
      </c>
      <c r="I85" s="2">
        <v>0.83620000000000005</v>
      </c>
      <c r="J85" s="2">
        <v>1.9685999999999999</v>
      </c>
      <c r="K85" s="2">
        <v>2.68</v>
      </c>
      <c r="M85" s="2">
        <v>0.7964</v>
      </c>
      <c r="N85" s="2">
        <v>0.27610000000000001</v>
      </c>
      <c r="O85" s="2">
        <v>0.19850000000000001</v>
      </c>
      <c r="P85" s="2">
        <v>0.63290000000000002</v>
      </c>
      <c r="Q85" s="2">
        <v>1.0615000000000001</v>
      </c>
      <c r="S85" s="2">
        <v>1.9954000000000001</v>
      </c>
      <c r="T85" s="36">
        <v>4.5999999999999999E-2</v>
      </c>
    </row>
    <row r="86" spans="1:20">
      <c r="A86" s="14" t="s">
        <v>641</v>
      </c>
      <c r="B86" s="14" t="s">
        <v>406</v>
      </c>
      <c r="C86" s="14" t="s">
        <v>642</v>
      </c>
      <c r="D86" s="14" t="s">
        <v>643</v>
      </c>
      <c r="E86" s="14" t="s">
        <v>680</v>
      </c>
      <c r="F86" s="14" t="s">
        <v>495</v>
      </c>
      <c r="G86" s="2">
        <v>6.0000000000000001E-3</v>
      </c>
      <c r="H86" s="2">
        <v>3.0000000000000001E-3</v>
      </c>
      <c r="I86" s="2">
        <v>0</v>
      </c>
      <c r="J86" s="2">
        <v>0</v>
      </c>
      <c r="K86" s="2">
        <v>1.5599999999999999E-2</v>
      </c>
      <c r="M86" s="2">
        <v>5.3800000000000001E-2</v>
      </c>
      <c r="N86" s="2">
        <v>2.9899999999999999E-2</v>
      </c>
      <c r="O86" s="2">
        <v>2E-3</v>
      </c>
      <c r="P86" s="2">
        <v>1.09E-2</v>
      </c>
      <c r="Q86" s="2">
        <v>8.8099999999999998E-2</v>
      </c>
      <c r="S86" s="2">
        <v>1.3156000000000001</v>
      </c>
      <c r="T86" s="2">
        <v>0.1883</v>
      </c>
    </row>
    <row r="87" spans="1:20">
      <c r="A87" s="14" t="s">
        <v>641</v>
      </c>
      <c r="B87" s="14" t="s">
        <v>401</v>
      </c>
      <c r="C87" s="14" t="s">
        <v>401</v>
      </c>
      <c r="D87" s="14" t="s">
        <v>653</v>
      </c>
      <c r="E87" s="14" t="s">
        <v>654</v>
      </c>
      <c r="F87" s="14" t="s">
        <v>496</v>
      </c>
      <c r="G87" s="2">
        <v>5.9200000000000003E-2</v>
      </c>
      <c r="H87" s="2">
        <v>2.2599999999999999E-2</v>
      </c>
      <c r="I87" s="2">
        <v>8.9999999999999998E-4</v>
      </c>
      <c r="J87" s="2">
        <v>4.5499999999999999E-2</v>
      </c>
      <c r="K87" s="2">
        <v>0.1263</v>
      </c>
      <c r="M87" s="2">
        <v>3.2000000000000001E-2</v>
      </c>
      <c r="N87" s="2">
        <v>1.0800000000000001E-2</v>
      </c>
      <c r="O87" s="2">
        <v>1E-3</v>
      </c>
      <c r="P87" s="2">
        <v>3.1399999999999997E-2</v>
      </c>
      <c r="Q87" s="2">
        <v>6.3E-2</v>
      </c>
      <c r="S87" s="2">
        <v>0.74060000000000004</v>
      </c>
      <c r="T87" s="2">
        <v>0.45889999999999997</v>
      </c>
    </row>
    <row r="88" spans="1:20">
      <c r="A88" s="14" t="s">
        <v>641</v>
      </c>
      <c r="B88" s="14" t="s">
        <v>406</v>
      </c>
      <c r="C88" s="14" t="s">
        <v>663</v>
      </c>
      <c r="D88" s="14" t="s">
        <v>664</v>
      </c>
      <c r="E88" s="14" t="s">
        <v>665</v>
      </c>
      <c r="F88" s="14" t="s">
        <v>497</v>
      </c>
      <c r="G88" s="2">
        <v>0.26329999999999998</v>
      </c>
      <c r="H88" s="2">
        <v>3.6200000000000003E-2</v>
      </c>
      <c r="I88" s="2">
        <v>0.17749999999999999</v>
      </c>
      <c r="J88" s="2">
        <v>0.2394</v>
      </c>
      <c r="K88" s="2">
        <v>0.36709999999999998</v>
      </c>
      <c r="M88" s="2">
        <v>0.40849999999999997</v>
      </c>
      <c r="N88" s="2">
        <v>6.3600000000000004E-2</v>
      </c>
      <c r="O88" s="2">
        <v>0.2339</v>
      </c>
      <c r="P88" s="2">
        <v>0.40450000000000003</v>
      </c>
      <c r="Q88" s="2">
        <v>0.56810000000000005</v>
      </c>
      <c r="S88" s="2">
        <v>1.7854000000000001</v>
      </c>
      <c r="T88" s="2">
        <v>7.4200000000000002E-2</v>
      </c>
    </row>
    <row r="89" spans="1:20">
      <c r="A89" s="14" t="s">
        <v>641</v>
      </c>
      <c r="B89" s="14" t="s">
        <v>408</v>
      </c>
      <c r="C89" s="14" t="s">
        <v>691</v>
      </c>
      <c r="D89" s="14" t="s">
        <v>692</v>
      </c>
      <c r="E89" s="14" t="s">
        <v>693</v>
      </c>
      <c r="F89" s="14" t="s">
        <v>498</v>
      </c>
      <c r="G89" s="2">
        <v>8.0999999999999996E-3</v>
      </c>
      <c r="H89" s="2">
        <v>5.0000000000000001E-3</v>
      </c>
      <c r="I89" s="2">
        <v>0</v>
      </c>
      <c r="J89" s="2">
        <v>4.0000000000000001E-3</v>
      </c>
      <c r="K89" s="2">
        <v>7.9000000000000008E-3</v>
      </c>
      <c r="M89" s="2">
        <v>1.2273000000000001</v>
      </c>
      <c r="N89" s="2">
        <v>1.1704000000000001</v>
      </c>
      <c r="O89" s="2">
        <v>0</v>
      </c>
      <c r="P89" s="2">
        <v>5.16E-2</v>
      </c>
      <c r="Q89" s="2">
        <v>0.15040000000000001</v>
      </c>
      <c r="S89" s="2">
        <v>1.1322000000000001</v>
      </c>
      <c r="T89" s="2">
        <v>0.25750000000000001</v>
      </c>
    </row>
    <row r="90" spans="1:20">
      <c r="A90" s="14" t="s">
        <v>641</v>
      </c>
      <c r="B90" s="14" t="s">
        <v>406</v>
      </c>
      <c r="C90" s="14" t="s">
        <v>645</v>
      </c>
      <c r="D90" s="14" t="s">
        <v>646</v>
      </c>
      <c r="E90" s="14" t="s">
        <v>647</v>
      </c>
      <c r="F90" s="14" t="s">
        <v>499</v>
      </c>
      <c r="G90" s="2">
        <v>4.0000000000000001E-3</v>
      </c>
      <c r="H90" s="2">
        <v>1.6000000000000001E-3</v>
      </c>
      <c r="I90" s="2">
        <v>0</v>
      </c>
      <c r="J90" s="2">
        <v>4.0000000000000001E-3</v>
      </c>
      <c r="K90" s="2">
        <v>5.5999999999999999E-3</v>
      </c>
      <c r="M90" s="2">
        <v>5.1000000000000004E-3</v>
      </c>
      <c r="N90" s="2">
        <v>1.6000000000000001E-3</v>
      </c>
      <c r="O90" s="2">
        <v>1E-3</v>
      </c>
      <c r="P90" s="2">
        <v>4.4999999999999997E-3</v>
      </c>
      <c r="Q90" s="2">
        <v>9.9000000000000008E-3</v>
      </c>
      <c r="S90" s="2">
        <v>0.31979999999999997</v>
      </c>
      <c r="T90" s="2">
        <v>0.74909999999999999</v>
      </c>
    </row>
    <row r="91" spans="1:20">
      <c r="A91" s="14" t="s">
        <v>641</v>
      </c>
      <c r="B91" s="14" t="s">
        <v>406</v>
      </c>
      <c r="C91" s="14" t="s">
        <v>645</v>
      </c>
      <c r="D91" s="14" t="s">
        <v>646</v>
      </c>
      <c r="E91" s="14" t="s">
        <v>661</v>
      </c>
      <c r="F91" s="14" t="s">
        <v>500</v>
      </c>
      <c r="G91" s="2">
        <v>7.1800000000000003E-2</v>
      </c>
      <c r="H91" s="2">
        <v>1.44E-2</v>
      </c>
      <c r="I91" s="2">
        <v>3.4799999999999998E-2</v>
      </c>
      <c r="J91" s="2">
        <v>6.2600000000000003E-2</v>
      </c>
      <c r="K91" s="2">
        <v>0.1128</v>
      </c>
      <c r="M91" s="2">
        <v>0.12839999999999999</v>
      </c>
      <c r="N91" s="2">
        <v>2.5000000000000001E-2</v>
      </c>
      <c r="O91" s="2">
        <v>7.2599999999999998E-2</v>
      </c>
      <c r="P91" s="2">
        <v>9.69E-2</v>
      </c>
      <c r="Q91" s="2">
        <v>0.19739999999999999</v>
      </c>
      <c r="S91" s="2">
        <v>1.6802999999999999</v>
      </c>
      <c r="T91" s="2">
        <v>9.2899999999999996E-2</v>
      </c>
    </row>
    <row r="92" spans="1:20">
      <c r="A92" s="14" t="s">
        <v>641</v>
      </c>
      <c r="B92" s="14" t="s">
        <v>406</v>
      </c>
      <c r="C92" s="14" t="s">
        <v>642</v>
      </c>
      <c r="D92" s="14" t="s">
        <v>643</v>
      </c>
      <c r="E92" s="14" t="s">
        <v>644</v>
      </c>
      <c r="F92" s="14" t="s">
        <v>501</v>
      </c>
      <c r="G92" s="2">
        <v>5.0000000000000001E-4</v>
      </c>
      <c r="H92" s="2">
        <v>5.0000000000000001E-4</v>
      </c>
      <c r="I92" s="2">
        <v>0</v>
      </c>
      <c r="J92" s="2">
        <v>0</v>
      </c>
      <c r="K92" s="2">
        <v>0</v>
      </c>
      <c r="M92" s="2">
        <v>0.15570000000000001</v>
      </c>
      <c r="N92" s="2">
        <v>4.1500000000000002E-2</v>
      </c>
      <c r="O92" s="2">
        <v>4.2000000000000003E-2</v>
      </c>
      <c r="P92" s="2">
        <v>0.1381</v>
      </c>
      <c r="Q92" s="2">
        <v>0.2631</v>
      </c>
      <c r="S92" s="2">
        <v>3.5082</v>
      </c>
      <c r="T92" s="36">
        <v>5.0000000000000001E-4</v>
      </c>
    </row>
    <row r="93" spans="1:20">
      <c r="A93" s="14" t="s">
        <v>641</v>
      </c>
      <c r="B93" s="14" t="s">
        <v>406</v>
      </c>
      <c r="C93" s="14" t="s">
        <v>645</v>
      </c>
      <c r="D93" s="14" t="s">
        <v>646</v>
      </c>
      <c r="E93" s="14" t="s">
        <v>647</v>
      </c>
      <c r="F93" s="14" t="s">
        <v>502</v>
      </c>
      <c r="G93" s="2">
        <v>4.1999999999999997E-3</v>
      </c>
      <c r="H93" s="2">
        <v>2.3999999999999998E-3</v>
      </c>
      <c r="I93" s="2">
        <v>0</v>
      </c>
      <c r="J93" s="2">
        <v>0</v>
      </c>
      <c r="K93" s="2">
        <v>9.9000000000000008E-3</v>
      </c>
      <c r="M93" s="2">
        <v>1.6000000000000001E-3</v>
      </c>
      <c r="N93" s="2">
        <v>1.1000000000000001E-3</v>
      </c>
      <c r="O93" s="2">
        <v>0</v>
      </c>
      <c r="P93" s="2">
        <v>0</v>
      </c>
      <c r="Q93" s="2">
        <v>3.7000000000000002E-3</v>
      </c>
      <c r="S93" s="2">
        <v>0.63839999999999997</v>
      </c>
      <c r="T93" s="2">
        <v>0.5232</v>
      </c>
    </row>
    <row r="94" spans="1:20">
      <c r="A94" s="14" t="s">
        <v>641</v>
      </c>
      <c r="B94" s="14" t="s">
        <v>406</v>
      </c>
      <c r="C94" s="14" t="s">
        <v>645</v>
      </c>
      <c r="D94" s="14" t="s">
        <v>646</v>
      </c>
      <c r="E94" s="14" t="s">
        <v>647</v>
      </c>
      <c r="F94" s="14" t="s">
        <v>503</v>
      </c>
      <c r="G94" s="2">
        <v>1.4200000000000001E-2</v>
      </c>
      <c r="H94" s="2">
        <v>5.4999999999999997E-3</v>
      </c>
      <c r="I94" s="2">
        <v>1.1000000000000001E-3</v>
      </c>
      <c r="J94" s="2">
        <v>8.0000000000000002E-3</v>
      </c>
      <c r="K94" s="2">
        <v>3.1099999999999999E-2</v>
      </c>
      <c r="M94" s="2">
        <v>4.7000000000000002E-3</v>
      </c>
      <c r="N94" s="2">
        <v>2.0999999999999999E-3</v>
      </c>
      <c r="O94" s="2">
        <v>0</v>
      </c>
      <c r="P94" s="2">
        <v>2.3999999999999998E-3</v>
      </c>
      <c r="Q94" s="2">
        <v>1.04E-2</v>
      </c>
      <c r="S94" s="2">
        <v>1.294</v>
      </c>
      <c r="T94" s="2">
        <v>0.19570000000000001</v>
      </c>
    </row>
    <row r="95" spans="1:20">
      <c r="A95" s="14" t="s">
        <v>641</v>
      </c>
      <c r="B95" s="14" t="s">
        <v>406</v>
      </c>
      <c r="C95" s="14" t="s">
        <v>645</v>
      </c>
      <c r="D95" s="14" t="s">
        <v>646</v>
      </c>
      <c r="E95" s="14" t="s">
        <v>668</v>
      </c>
      <c r="F95" s="14" t="s">
        <v>504</v>
      </c>
      <c r="G95" s="2">
        <v>1.9E-3</v>
      </c>
      <c r="H95" s="2">
        <v>1.4E-3</v>
      </c>
      <c r="I95" s="2">
        <v>0</v>
      </c>
      <c r="J95" s="2">
        <v>0</v>
      </c>
      <c r="K95" s="2">
        <v>3.3E-3</v>
      </c>
      <c r="M95" s="2">
        <v>7.6E-3</v>
      </c>
      <c r="N95" s="2">
        <v>5.1000000000000004E-3</v>
      </c>
      <c r="O95" s="2">
        <v>0</v>
      </c>
      <c r="P95" s="2">
        <v>1.9E-3</v>
      </c>
      <c r="Q95" s="2">
        <v>8.6E-3</v>
      </c>
      <c r="S95" s="2">
        <v>0.96540000000000004</v>
      </c>
      <c r="T95" s="2">
        <v>0.33429999999999999</v>
      </c>
    </row>
    <row r="96" spans="1:20">
      <c r="A96" s="14" t="s">
        <v>641</v>
      </c>
      <c r="B96" s="14" t="s">
        <v>406</v>
      </c>
      <c r="C96" s="14" t="s">
        <v>642</v>
      </c>
      <c r="D96" s="14" t="s">
        <v>688</v>
      </c>
      <c r="E96" s="14" t="s">
        <v>704</v>
      </c>
      <c r="F96" s="14" t="s">
        <v>505</v>
      </c>
      <c r="G96" s="2">
        <v>2.2000000000000001E-3</v>
      </c>
      <c r="H96" s="2">
        <v>2.2000000000000001E-3</v>
      </c>
      <c r="I96" s="2">
        <v>0</v>
      </c>
      <c r="J96" s="2">
        <v>0</v>
      </c>
      <c r="K96" s="2">
        <v>0</v>
      </c>
      <c r="M96" s="2">
        <v>1.4E-3</v>
      </c>
      <c r="N96" s="2">
        <v>8.9999999999999998E-4</v>
      </c>
      <c r="O96" s="2">
        <v>0</v>
      </c>
      <c r="P96" s="2">
        <v>0</v>
      </c>
      <c r="Q96" s="2">
        <v>3.8E-3</v>
      </c>
      <c r="S96" s="2">
        <v>0.4622</v>
      </c>
      <c r="T96" s="2">
        <v>0.64400000000000002</v>
      </c>
    </row>
    <row r="97" spans="1:20">
      <c r="A97" s="14" t="s">
        <v>641</v>
      </c>
      <c r="B97" s="14" t="s">
        <v>406</v>
      </c>
      <c r="C97" s="14" t="s">
        <v>645</v>
      </c>
      <c r="D97" s="14" t="s">
        <v>646</v>
      </c>
      <c r="E97" s="14" t="s">
        <v>647</v>
      </c>
      <c r="F97" s="14" t="s">
        <v>506</v>
      </c>
      <c r="G97" s="2">
        <v>0.32690000000000002</v>
      </c>
      <c r="H97" s="2">
        <v>0.1125</v>
      </c>
      <c r="I97" s="2">
        <v>0.14680000000000001</v>
      </c>
      <c r="J97" s="2">
        <v>0.1943</v>
      </c>
      <c r="K97" s="2">
        <v>0.50660000000000005</v>
      </c>
      <c r="M97" s="2">
        <v>0.1138</v>
      </c>
      <c r="N97" s="2">
        <v>3.6600000000000001E-2</v>
      </c>
      <c r="O97" s="2">
        <v>3.1099999999999999E-2</v>
      </c>
      <c r="P97" s="2">
        <v>8.0799999999999997E-2</v>
      </c>
      <c r="Q97" s="2">
        <v>0.22839999999999999</v>
      </c>
      <c r="S97" s="2">
        <v>1.7854000000000001</v>
      </c>
      <c r="T97" s="2">
        <v>7.4200000000000002E-2</v>
      </c>
    </row>
    <row r="98" spans="1:20">
      <c r="A98" s="14" t="s">
        <v>641</v>
      </c>
      <c r="B98" s="14" t="s">
        <v>406</v>
      </c>
      <c r="C98" s="14" t="s">
        <v>645</v>
      </c>
      <c r="D98" s="14" t="s">
        <v>646</v>
      </c>
      <c r="E98" s="14" t="s">
        <v>650</v>
      </c>
      <c r="F98" s="14" t="s">
        <v>507</v>
      </c>
      <c r="G98" s="2">
        <v>1.8E-3</v>
      </c>
      <c r="H98" s="2">
        <v>8.9999999999999998E-4</v>
      </c>
      <c r="I98" s="2">
        <v>0</v>
      </c>
      <c r="J98" s="2">
        <v>0</v>
      </c>
      <c r="K98" s="2">
        <v>4.4000000000000003E-3</v>
      </c>
      <c r="M98" s="2">
        <v>1.1999999999999999E-3</v>
      </c>
      <c r="N98" s="2">
        <v>8.0000000000000004E-4</v>
      </c>
      <c r="O98" s="2">
        <v>0</v>
      </c>
      <c r="P98" s="2">
        <v>0</v>
      </c>
      <c r="Q98" s="2">
        <v>3.0999999999999999E-3</v>
      </c>
      <c r="S98" s="2">
        <v>0.63839999999999997</v>
      </c>
      <c r="T98" s="2">
        <v>0.5232</v>
      </c>
    </row>
    <row r="99" spans="1:20">
      <c r="A99" s="14" t="s">
        <v>641</v>
      </c>
      <c r="B99" s="14" t="s">
        <v>406</v>
      </c>
      <c r="C99" s="14" t="s">
        <v>645</v>
      </c>
      <c r="D99" s="14" t="s">
        <v>646</v>
      </c>
      <c r="E99" s="14" t="s">
        <v>648</v>
      </c>
      <c r="F99" s="14" t="s">
        <v>508</v>
      </c>
      <c r="G99" s="2">
        <v>0.1211</v>
      </c>
      <c r="H99" s="2">
        <v>3.5700000000000003E-2</v>
      </c>
      <c r="I99" s="2">
        <v>3.7999999999999999E-2</v>
      </c>
      <c r="J99" s="2">
        <v>8.8900000000000007E-2</v>
      </c>
      <c r="K99" s="2">
        <v>0.21379999999999999</v>
      </c>
      <c r="M99" s="2">
        <v>4.53E-2</v>
      </c>
      <c r="N99" s="2">
        <v>1.0699999999999999E-2</v>
      </c>
      <c r="O99" s="2">
        <v>1.7000000000000001E-2</v>
      </c>
      <c r="P99" s="2">
        <v>3.6799999999999999E-2</v>
      </c>
      <c r="Q99" s="2">
        <v>7.1900000000000006E-2</v>
      </c>
      <c r="S99" s="2">
        <v>1.6802999999999999</v>
      </c>
      <c r="T99" s="2">
        <v>9.2899999999999996E-2</v>
      </c>
    </row>
    <row r="100" spans="1:20">
      <c r="A100" s="14" t="s">
        <v>641</v>
      </c>
      <c r="B100" s="14" t="s">
        <v>407</v>
      </c>
      <c r="C100" s="14" t="s">
        <v>705</v>
      </c>
      <c r="D100" s="14" t="s">
        <v>706</v>
      </c>
      <c r="E100" s="14" t="s">
        <v>707</v>
      </c>
      <c r="F100" s="14" t="s">
        <v>509</v>
      </c>
      <c r="G100" s="2">
        <v>5.9999999999999995E-4</v>
      </c>
      <c r="H100" s="2">
        <v>5.9999999999999995E-4</v>
      </c>
      <c r="I100" s="2">
        <v>0</v>
      </c>
      <c r="J100" s="2">
        <v>0</v>
      </c>
      <c r="K100" s="2">
        <v>0</v>
      </c>
      <c r="M100" s="2">
        <v>2.8999999999999998E-3</v>
      </c>
      <c r="N100" s="2">
        <v>1.2999999999999999E-3</v>
      </c>
      <c r="O100" s="2">
        <v>0</v>
      </c>
      <c r="P100" s="2">
        <v>1.9E-3</v>
      </c>
      <c r="Q100" s="2">
        <v>4.7000000000000002E-3</v>
      </c>
      <c r="S100" s="2">
        <v>1.5323</v>
      </c>
      <c r="T100" s="2">
        <v>0.1255</v>
      </c>
    </row>
    <row r="101" spans="1:20">
      <c r="A101" s="14" t="s">
        <v>641</v>
      </c>
      <c r="B101" s="14" t="s">
        <v>406</v>
      </c>
      <c r="C101" s="14" t="s">
        <v>645</v>
      </c>
      <c r="D101" s="14" t="s">
        <v>646</v>
      </c>
      <c r="E101" s="14" t="s">
        <v>661</v>
      </c>
      <c r="F101" s="14" t="s">
        <v>510</v>
      </c>
      <c r="G101" s="2">
        <v>4.7000000000000002E-3</v>
      </c>
      <c r="H101" s="2">
        <v>1.1999999999999999E-3</v>
      </c>
      <c r="I101" s="2">
        <v>8.9999999999999998E-4</v>
      </c>
      <c r="J101" s="2">
        <v>5.4000000000000003E-3</v>
      </c>
      <c r="K101" s="2">
        <v>7.7999999999999996E-3</v>
      </c>
      <c r="M101" s="2">
        <v>6.4000000000000003E-3</v>
      </c>
      <c r="N101" s="2">
        <v>2.5000000000000001E-3</v>
      </c>
      <c r="O101" s="2">
        <v>0</v>
      </c>
      <c r="P101" s="2">
        <v>5.3E-3</v>
      </c>
      <c r="Q101" s="2">
        <v>1.11E-2</v>
      </c>
      <c r="S101" s="2">
        <v>0.2132</v>
      </c>
      <c r="T101" s="2">
        <v>0.83120000000000005</v>
      </c>
    </row>
    <row r="102" spans="1:20">
      <c r="A102" s="14" t="s">
        <v>641</v>
      </c>
      <c r="B102" s="14" t="s">
        <v>401</v>
      </c>
      <c r="C102" s="14" t="s">
        <v>401</v>
      </c>
      <c r="D102" s="14" t="s">
        <v>681</v>
      </c>
      <c r="E102" s="14" t="s">
        <v>682</v>
      </c>
      <c r="F102" s="14" t="s">
        <v>511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M102" s="2">
        <v>3.8999999999999998E-3</v>
      </c>
      <c r="N102" s="2">
        <v>1.4E-3</v>
      </c>
      <c r="O102" s="2">
        <v>0</v>
      </c>
      <c r="P102" s="2">
        <v>4.0000000000000001E-3</v>
      </c>
      <c r="Q102" s="2">
        <v>7.0000000000000001E-3</v>
      </c>
      <c r="S102" s="2">
        <v>2.5537999999999998</v>
      </c>
      <c r="T102" s="36">
        <v>1.0699999999999999E-2</v>
      </c>
    </row>
    <row r="103" spans="1:20">
      <c r="A103" s="14" t="s">
        <v>641</v>
      </c>
      <c r="B103" s="14" t="s">
        <v>406</v>
      </c>
      <c r="C103" s="14" t="s">
        <v>642</v>
      </c>
      <c r="D103" s="14" t="s">
        <v>688</v>
      </c>
      <c r="E103" s="14" t="s">
        <v>708</v>
      </c>
      <c r="F103" s="14" t="s">
        <v>512</v>
      </c>
      <c r="G103" s="2">
        <v>1.6199999999999999E-2</v>
      </c>
      <c r="H103" s="2">
        <v>6.6E-3</v>
      </c>
      <c r="I103" s="2">
        <v>4.7000000000000002E-3</v>
      </c>
      <c r="J103" s="2">
        <v>7.1999999999999998E-3</v>
      </c>
      <c r="K103" s="2">
        <v>3.6400000000000002E-2</v>
      </c>
      <c r="M103" s="2">
        <v>1.61E-2</v>
      </c>
      <c r="N103" s="2">
        <v>5.4999999999999997E-3</v>
      </c>
      <c r="O103" s="2">
        <v>8.2000000000000007E-3</v>
      </c>
      <c r="P103" s="2">
        <v>1.1900000000000001E-2</v>
      </c>
      <c r="Q103" s="2">
        <v>1.95E-2</v>
      </c>
      <c r="S103" s="2">
        <v>0.78820000000000001</v>
      </c>
      <c r="T103" s="2">
        <v>0.43059999999999998</v>
      </c>
    </row>
    <row r="104" spans="1:20">
      <c r="A104" s="14" t="s">
        <v>641</v>
      </c>
      <c r="B104" s="14" t="s">
        <v>406</v>
      </c>
      <c r="C104" s="14" t="s">
        <v>645</v>
      </c>
      <c r="D104" s="14" t="s">
        <v>646</v>
      </c>
      <c r="E104" s="14" t="s">
        <v>647</v>
      </c>
      <c r="F104" s="14" t="s">
        <v>513</v>
      </c>
      <c r="G104" s="2">
        <v>2.7099999999999999E-2</v>
      </c>
      <c r="H104" s="2">
        <v>6.7999999999999996E-3</v>
      </c>
      <c r="I104" s="2">
        <v>1.2200000000000001E-2</v>
      </c>
      <c r="J104" s="2">
        <v>2.4299999999999999E-2</v>
      </c>
      <c r="K104" s="2">
        <v>3.8199999999999998E-2</v>
      </c>
      <c r="M104" s="2">
        <v>3.5400000000000001E-2</v>
      </c>
      <c r="N104" s="2">
        <v>1.6299999999999999E-2</v>
      </c>
      <c r="O104" s="2">
        <v>5.1999999999999998E-3</v>
      </c>
      <c r="P104" s="2">
        <v>2.2599999999999999E-2</v>
      </c>
      <c r="Q104" s="2">
        <v>4.7500000000000001E-2</v>
      </c>
      <c r="S104" s="2">
        <v>0.21</v>
      </c>
      <c r="T104" s="2">
        <v>0.83360000000000001</v>
      </c>
    </row>
    <row r="105" spans="1:20">
      <c r="A105" s="14" t="s">
        <v>641</v>
      </c>
      <c r="B105" s="14" t="s">
        <v>406</v>
      </c>
      <c r="C105" s="14" t="s">
        <v>645</v>
      </c>
      <c r="D105" s="14" t="s">
        <v>646</v>
      </c>
      <c r="E105" s="14" t="s">
        <v>684</v>
      </c>
      <c r="F105" s="14" t="s">
        <v>514</v>
      </c>
      <c r="G105" s="2">
        <v>1.3599999999999999E-2</v>
      </c>
      <c r="H105" s="2">
        <v>5.0000000000000001E-3</v>
      </c>
      <c r="I105" s="2">
        <v>1.5E-3</v>
      </c>
      <c r="J105" s="2">
        <v>1.21E-2</v>
      </c>
      <c r="K105" s="2">
        <v>1.7299999999999999E-2</v>
      </c>
      <c r="M105" s="2">
        <v>8.0000000000000002E-3</v>
      </c>
      <c r="N105" s="2">
        <v>2.8999999999999998E-3</v>
      </c>
      <c r="O105" s="2">
        <v>1E-3</v>
      </c>
      <c r="P105" s="2">
        <v>4.4999999999999997E-3</v>
      </c>
      <c r="Q105" s="2">
        <v>1.7500000000000002E-2</v>
      </c>
      <c r="S105" s="2">
        <v>0.63480000000000003</v>
      </c>
      <c r="T105" s="2">
        <v>0.52559999999999996</v>
      </c>
    </row>
    <row r="106" spans="1:20">
      <c r="A106" s="14" t="s">
        <v>641</v>
      </c>
      <c r="B106" s="14" t="s">
        <v>401</v>
      </c>
      <c r="C106" s="14" t="s">
        <v>401</v>
      </c>
      <c r="D106" s="14" t="s">
        <v>653</v>
      </c>
      <c r="E106" s="14" t="s">
        <v>654</v>
      </c>
      <c r="F106" s="14" t="s">
        <v>515</v>
      </c>
      <c r="G106" s="2">
        <v>2.3300000000000001E-2</v>
      </c>
      <c r="H106" s="2">
        <v>5.7000000000000002E-3</v>
      </c>
      <c r="I106" s="2">
        <v>1.0200000000000001E-2</v>
      </c>
      <c r="J106" s="2">
        <v>1.9699999999999999E-2</v>
      </c>
      <c r="K106" s="2">
        <v>3.61E-2</v>
      </c>
      <c r="M106" s="2">
        <v>1.46E-2</v>
      </c>
      <c r="N106" s="2">
        <v>4.0000000000000001E-3</v>
      </c>
      <c r="O106" s="2">
        <v>5.0000000000000001E-3</v>
      </c>
      <c r="P106" s="2">
        <v>1.5100000000000001E-2</v>
      </c>
      <c r="Q106" s="2">
        <v>2.1999999999999999E-2</v>
      </c>
      <c r="S106" s="2">
        <v>1.1552</v>
      </c>
      <c r="T106" s="2">
        <v>0.248</v>
      </c>
    </row>
    <row r="107" spans="1:20">
      <c r="A107" s="14" t="s">
        <v>641</v>
      </c>
      <c r="B107" s="14" t="s">
        <v>406</v>
      </c>
      <c r="C107" s="14" t="s">
        <v>645</v>
      </c>
      <c r="D107" s="14" t="s">
        <v>646</v>
      </c>
      <c r="E107" s="14" t="s">
        <v>709</v>
      </c>
      <c r="F107" s="14" t="s">
        <v>516</v>
      </c>
      <c r="G107" s="2">
        <v>1.21E-2</v>
      </c>
      <c r="H107" s="2">
        <v>2.7000000000000001E-3</v>
      </c>
      <c r="I107" s="2">
        <v>5.7000000000000002E-3</v>
      </c>
      <c r="J107" s="2">
        <v>1.0999999999999999E-2</v>
      </c>
      <c r="K107" s="2">
        <v>1.6899999999999998E-2</v>
      </c>
      <c r="M107" s="2">
        <v>8.9999999999999993E-3</v>
      </c>
      <c r="N107" s="2">
        <v>2.5000000000000001E-3</v>
      </c>
      <c r="O107" s="2">
        <v>4.8999999999999998E-3</v>
      </c>
      <c r="P107" s="2">
        <v>5.4999999999999997E-3</v>
      </c>
      <c r="Q107" s="2">
        <v>1.5299999999999999E-2</v>
      </c>
      <c r="S107" s="2">
        <v>1.0502</v>
      </c>
      <c r="T107" s="2">
        <v>0.29360000000000003</v>
      </c>
    </row>
    <row r="108" spans="1:20">
      <c r="A108" s="14" t="s">
        <v>641</v>
      </c>
      <c r="B108" s="14" t="s">
        <v>406</v>
      </c>
      <c r="C108" s="14" t="s">
        <v>642</v>
      </c>
      <c r="D108" s="14" t="s">
        <v>643</v>
      </c>
      <c r="E108" s="14" t="s">
        <v>666</v>
      </c>
      <c r="F108" s="14" t="s">
        <v>517</v>
      </c>
      <c r="G108" s="2">
        <v>1.1999999999999999E-3</v>
      </c>
      <c r="H108" s="2">
        <v>8.0000000000000004E-4</v>
      </c>
      <c r="I108" s="2">
        <v>0</v>
      </c>
      <c r="J108" s="2">
        <v>0</v>
      </c>
      <c r="K108" s="2">
        <v>3.3E-3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S108" s="2">
        <v>1.4605999999999999</v>
      </c>
      <c r="T108" s="2">
        <v>0.14410000000000001</v>
      </c>
    </row>
    <row r="109" spans="1:20">
      <c r="A109" s="14" t="s">
        <v>641</v>
      </c>
      <c r="B109" s="14" t="s">
        <v>406</v>
      </c>
      <c r="C109" s="14" t="s">
        <v>645</v>
      </c>
      <c r="D109" s="14" t="s">
        <v>646</v>
      </c>
      <c r="E109" s="14" t="s">
        <v>650</v>
      </c>
      <c r="F109" s="14" t="s">
        <v>518</v>
      </c>
      <c r="G109" s="2">
        <v>4.7999999999999996E-3</v>
      </c>
      <c r="H109" s="2">
        <v>1.6000000000000001E-3</v>
      </c>
      <c r="I109" s="2">
        <v>1.1000000000000001E-3</v>
      </c>
      <c r="J109" s="2">
        <v>4.4000000000000003E-3</v>
      </c>
      <c r="K109" s="2">
        <v>5.5999999999999999E-3</v>
      </c>
      <c r="M109" s="2">
        <v>2.8E-3</v>
      </c>
      <c r="N109" s="2">
        <v>1.1000000000000001E-3</v>
      </c>
      <c r="O109" s="2">
        <v>0</v>
      </c>
      <c r="P109" s="2">
        <v>1.9E-3</v>
      </c>
      <c r="Q109" s="2">
        <v>5.1000000000000004E-3</v>
      </c>
      <c r="S109" s="2">
        <v>0.97050000000000003</v>
      </c>
      <c r="T109" s="2">
        <v>0.33179999999999998</v>
      </c>
    </row>
    <row r="110" spans="1:20">
      <c r="A110" s="14" t="s">
        <v>641</v>
      </c>
      <c r="B110" s="14" t="s">
        <v>408</v>
      </c>
      <c r="C110" s="14" t="s">
        <v>691</v>
      </c>
      <c r="D110" s="14" t="s">
        <v>710</v>
      </c>
      <c r="E110" s="14" t="s">
        <v>711</v>
      </c>
      <c r="F110" s="14" t="s">
        <v>519</v>
      </c>
      <c r="G110" s="2">
        <v>1.2999999999999999E-3</v>
      </c>
      <c r="H110" s="2">
        <v>8.9999999999999998E-4</v>
      </c>
      <c r="I110" s="2">
        <v>0</v>
      </c>
      <c r="J110" s="2">
        <v>0</v>
      </c>
      <c r="K110" s="2">
        <v>3.3E-3</v>
      </c>
      <c r="M110" s="2">
        <v>4.4999999999999997E-3</v>
      </c>
      <c r="N110" s="2">
        <v>3.2000000000000002E-3</v>
      </c>
      <c r="O110" s="2">
        <v>0</v>
      </c>
      <c r="P110" s="2">
        <v>0</v>
      </c>
      <c r="Q110" s="2">
        <v>5.3E-3</v>
      </c>
      <c r="S110" s="2">
        <v>0.51080000000000003</v>
      </c>
      <c r="T110" s="2">
        <v>0.60950000000000004</v>
      </c>
    </row>
    <row r="111" spans="1:20">
      <c r="A111" s="14" t="s">
        <v>641</v>
      </c>
      <c r="B111" s="14" t="s">
        <v>402</v>
      </c>
      <c r="C111" s="14" t="s">
        <v>658</v>
      </c>
      <c r="D111" s="14" t="s">
        <v>659</v>
      </c>
      <c r="E111" s="14" t="s">
        <v>667</v>
      </c>
      <c r="F111" s="14" t="s">
        <v>520</v>
      </c>
      <c r="G111" s="2">
        <v>9.2399999999999996E-2</v>
      </c>
      <c r="H111" s="2">
        <v>4.36E-2</v>
      </c>
      <c r="I111" s="2">
        <v>0</v>
      </c>
      <c r="J111" s="2">
        <v>1.6500000000000001E-2</v>
      </c>
      <c r="K111" s="2">
        <v>0.20469999999999999</v>
      </c>
      <c r="M111" s="2">
        <v>8.4699999999999998E-2</v>
      </c>
      <c r="N111" s="2">
        <v>4.9399999999999999E-2</v>
      </c>
      <c r="O111" s="2">
        <v>0</v>
      </c>
      <c r="P111" s="2">
        <v>0</v>
      </c>
      <c r="Q111" s="2">
        <v>0.1661</v>
      </c>
      <c r="S111" s="2">
        <v>0.46289999999999998</v>
      </c>
      <c r="T111" s="2">
        <v>0.64339999999999997</v>
      </c>
    </row>
    <row r="112" spans="1:20">
      <c r="A112" s="14" t="s">
        <v>641</v>
      </c>
      <c r="B112" s="14" t="s">
        <v>408</v>
      </c>
      <c r="C112" s="14" t="s">
        <v>685</v>
      </c>
      <c r="D112" s="14" t="s">
        <v>686</v>
      </c>
      <c r="E112" s="14" t="s">
        <v>712</v>
      </c>
      <c r="F112" s="14" t="s">
        <v>521</v>
      </c>
      <c r="G112" s="2">
        <v>6.5299999999999997E-2</v>
      </c>
      <c r="H112" s="2">
        <v>4.2700000000000002E-2</v>
      </c>
      <c r="I112" s="2">
        <v>0</v>
      </c>
      <c r="J112" s="2">
        <v>2.2000000000000001E-3</v>
      </c>
      <c r="K112" s="2">
        <v>0.1208</v>
      </c>
      <c r="M112" s="2">
        <v>1.6000000000000001E-3</v>
      </c>
      <c r="N112" s="2">
        <v>1.1000000000000001E-3</v>
      </c>
      <c r="O112" s="2">
        <v>0</v>
      </c>
      <c r="P112" s="2">
        <v>0</v>
      </c>
      <c r="Q112" s="2">
        <v>3.7000000000000002E-3</v>
      </c>
      <c r="S112" s="2">
        <v>1.2068000000000001</v>
      </c>
      <c r="T112" s="2">
        <v>0.22750000000000001</v>
      </c>
    </row>
    <row r="113" spans="1:20">
      <c r="A113" s="14" t="s">
        <v>641</v>
      </c>
      <c r="B113" s="14" t="s">
        <v>406</v>
      </c>
      <c r="C113" s="14" t="s">
        <v>645</v>
      </c>
      <c r="D113" s="14" t="s">
        <v>646</v>
      </c>
      <c r="E113" s="14" t="s">
        <v>648</v>
      </c>
      <c r="F113" s="14" t="s">
        <v>522</v>
      </c>
      <c r="G113" s="2">
        <v>9.5999999999999992E-3</v>
      </c>
      <c r="H113" s="2">
        <v>3.8E-3</v>
      </c>
      <c r="I113" s="2">
        <v>4.3E-3</v>
      </c>
      <c r="J113" s="2">
        <v>5.4999999999999997E-3</v>
      </c>
      <c r="K113" s="2">
        <v>1.0999999999999999E-2</v>
      </c>
      <c r="M113" s="2">
        <v>8.6999999999999994E-3</v>
      </c>
      <c r="N113" s="2">
        <v>3.8999999999999998E-3</v>
      </c>
      <c r="O113" s="2">
        <v>0</v>
      </c>
      <c r="P113" s="2">
        <v>2.5999999999999999E-3</v>
      </c>
      <c r="Q113" s="2">
        <v>1.9699999999999999E-2</v>
      </c>
      <c r="S113" s="2">
        <v>0.63959999999999995</v>
      </c>
      <c r="T113" s="2">
        <v>0.52239999999999998</v>
      </c>
    </row>
    <row r="114" spans="1:20">
      <c r="A114" s="14" t="s">
        <v>641</v>
      </c>
      <c r="B114" s="14" t="s">
        <v>406</v>
      </c>
      <c r="C114" s="14" t="s">
        <v>663</v>
      </c>
      <c r="D114" s="14" t="s">
        <v>664</v>
      </c>
      <c r="E114" s="14" t="s">
        <v>665</v>
      </c>
      <c r="F114" s="14" t="s">
        <v>523</v>
      </c>
      <c r="G114" s="2">
        <v>1.0800000000000001E-2</v>
      </c>
      <c r="H114" s="2">
        <v>4.5999999999999999E-3</v>
      </c>
      <c r="I114" s="2">
        <v>1.4E-3</v>
      </c>
      <c r="J114" s="2">
        <v>8.0999999999999996E-3</v>
      </c>
      <c r="K114" s="2">
        <v>1.2500000000000001E-2</v>
      </c>
      <c r="M114" s="2">
        <v>7.9000000000000008E-3</v>
      </c>
      <c r="N114" s="2">
        <v>1.8E-3</v>
      </c>
      <c r="O114" s="2">
        <v>4.3E-3</v>
      </c>
      <c r="P114" s="2">
        <v>8.3000000000000001E-3</v>
      </c>
      <c r="Q114" s="2">
        <v>1.15E-2</v>
      </c>
      <c r="S114" s="2">
        <v>0</v>
      </c>
      <c r="T114" s="2">
        <v>1</v>
      </c>
    </row>
    <row r="115" spans="1:20">
      <c r="A115" s="14" t="s">
        <v>641</v>
      </c>
      <c r="B115" s="14" t="s">
        <v>406</v>
      </c>
      <c r="C115" s="14" t="s">
        <v>645</v>
      </c>
      <c r="D115" s="14" t="s">
        <v>646</v>
      </c>
      <c r="E115" s="14" t="s">
        <v>648</v>
      </c>
      <c r="F115" s="14" t="s">
        <v>524</v>
      </c>
      <c r="G115" s="2">
        <v>5.0000000000000001E-4</v>
      </c>
      <c r="H115" s="2">
        <v>5.0000000000000001E-4</v>
      </c>
      <c r="I115" s="2">
        <v>0</v>
      </c>
      <c r="J115" s="2">
        <v>0</v>
      </c>
      <c r="K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S115" s="2">
        <v>1</v>
      </c>
      <c r="T115" s="2">
        <v>0.31730000000000003</v>
      </c>
    </row>
    <row r="116" spans="1:20">
      <c r="A116" s="14" t="s">
        <v>641</v>
      </c>
      <c r="B116" s="14" t="s">
        <v>406</v>
      </c>
      <c r="C116" s="14" t="s">
        <v>645</v>
      </c>
      <c r="D116" s="14" t="s">
        <v>646</v>
      </c>
      <c r="E116" s="14" t="s">
        <v>647</v>
      </c>
      <c r="F116" s="14" t="s">
        <v>525</v>
      </c>
      <c r="G116" s="2">
        <v>8.8900000000000007E-2</v>
      </c>
      <c r="H116" s="2">
        <v>2.8899999999999999E-2</v>
      </c>
      <c r="I116" s="2">
        <v>2.18E-2</v>
      </c>
      <c r="J116" s="2">
        <v>4.5699999999999998E-2</v>
      </c>
      <c r="K116" s="2">
        <v>0.16719999999999999</v>
      </c>
      <c r="M116" s="2">
        <v>4.3400000000000001E-2</v>
      </c>
      <c r="N116" s="2">
        <v>0.02</v>
      </c>
      <c r="O116" s="2">
        <v>0.01</v>
      </c>
      <c r="P116" s="2">
        <v>2.4500000000000001E-2</v>
      </c>
      <c r="Q116" s="2">
        <v>5.2400000000000002E-2</v>
      </c>
      <c r="S116" s="2">
        <v>1.3653</v>
      </c>
      <c r="T116" s="2">
        <v>0.17219999999999999</v>
      </c>
    </row>
    <row r="117" spans="1:20">
      <c r="A117" s="14" t="s">
        <v>641</v>
      </c>
      <c r="B117" s="14" t="s">
        <v>406</v>
      </c>
      <c r="C117" s="14" t="s">
        <v>645</v>
      </c>
      <c r="D117" s="14" t="s">
        <v>646</v>
      </c>
      <c r="E117" s="14" t="s">
        <v>647</v>
      </c>
      <c r="F117" s="14" t="s">
        <v>526</v>
      </c>
      <c r="G117" s="2">
        <v>0.40799999999999997</v>
      </c>
      <c r="H117" s="2">
        <v>8.5000000000000006E-2</v>
      </c>
      <c r="I117" s="2">
        <v>0.22489999999999999</v>
      </c>
      <c r="J117" s="2">
        <v>0.33090000000000003</v>
      </c>
      <c r="K117" s="2">
        <v>0.56679999999999997</v>
      </c>
      <c r="M117" s="2">
        <v>0.16189999999999999</v>
      </c>
      <c r="N117" s="2">
        <v>2.9899999999999999E-2</v>
      </c>
      <c r="O117" s="2">
        <v>8.1699999999999995E-2</v>
      </c>
      <c r="P117" s="2">
        <v>0.14130000000000001</v>
      </c>
      <c r="Q117" s="2">
        <v>0.2581</v>
      </c>
      <c r="S117" s="2">
        <v>2.7305000000000001</v>
      </c>
      <c r="T117" s="36">
        <v>6.3E-3</v>
      </c>
    </row>
    <row r="118" spans="1:20">
      <c r="A118" s="14" t="s">
        <v>641</v>
      </c>
      <c r="B118" s="14" t="s">
        <v>406</v>
      </c>
      <c r="C118" s="14" t="s">
        <v>642</v>
      </c>
      <c r="D118" s="14" t="s">
        <v>643</v>
      </c>
      <c r="E118" s="14" t="s">
        <v>666</v>
      </c>
      <c r="F118" s="14" t="s">
        <v>527</v>
      </c>
      <c r="G118" s="2">
        <v>5.0000000000000001E-4</v>
      </c>
      <c r="H118" s="2">
        <v>5.0000000000000001E-4</v>
      </c>
      <c r="I118" s="2">
        <v>0</v>
      </c>
      <c r="J118" s="2">
        <v>0</v>
      </c>
      <c r="K118" s="2">
        <v>0</v>
      </c>
      <c r="M118" s="2">
        <v>5.0000000000000001E-4</v>
      </c>
      <c r="N118" s="2">
        <v>5.0000000000000001E-4</v>
      </c>
      <c r="O118" s="2">
        <v>0</v>
      </c>
      <c r="P118" s="2">
        <v>0</v>
      </c>
      <c r="Q118" s="2">
        <v>0</v>
      </c>
      <c r="S118" s="2">
        <v>9.1300000000000006E-2</v>
      </c>
      <c r="T118" s="2">
        <v>0.92730000000000001</v>
      </c>
    </row>
    <row r="119" spans="1:20">
      <c r="A119" s="14" t="s">
        <v>641</v>
      </c>
      <c r="B119" s="14" t="s">
        <v>406</v>
      </c>
      <c r="C119" s="14" t="s">
        <v>642</v>
      </c>
      <c r="D119" s="14" t="s">
        <v>688</v>
      </c>
      <c r="E119" s="14" t="s">
        <v>713</v>
      </c>
      <c r="F119" s="14" t="s">
        <v>528</v>
      </c>
      <c r="G119" s="2">
        <v>8.9999999999999998E-4</v>
      </c>
      <c r="H119" s="2">
        <v>8.9999999999999998E-4</v>
      </c>
      <c r="I119" s="2">
        <v>0</v>
      </c>
      <c r="J119" s="2">
        <v>0</v>
      </c>
      <c r="K119" s="2">
        <v>0</v>
      </c>
      <c r="M119" s="2">
        <v>0.21260000000000001</v>
      </c>
      <c r="N119" s="2">
        <v>0.11840000000000001</v>
      </c>
      <c r="O119" s="2">
        <v>3.3099999999999997E-2</v>
      </c>
      <c r="P119" s="2">
        <v>9.1899999999999996E-2</v>
      </c>
      <c r="Q119" s="2">
        <v>0.22459999999999999</v>
      </c>
      <c r="S119" s="2">
        <v>3.0849000000000002</v>
      </c>
      <c r="T119" s="36">
        <v>2E-3</v>
      </c>
    </row>
    <row r="120" spans="1:20">
      <c r="A120" s="14" t="s">
        <v>641</v>
      </c>
      <c r="B120" s="14" t="s">
        <v>406</v>
      </c>
      <c r="C120" s="14" t="s">
        <v>645</v>
      </c>
      <c r="D120" s="14" t="s">
        <v>646</v>
      </c>
      <c r="E120" s="14" t="s">
        <v>648</v>
      </c>
      <c r="F120" s="14" t="s">
        <v>529</v>
      </c>
      <c r="G120" s="2">
        <v>5.8099999999999999E-2</v>
      </c>
      <c r="H120" s="2">
        <v>1.8800000000000001E-2</v>
      </c>
      <c r="I120" s="2">
        <v>2.41E-2</v>
      </c>
      <c r="J120" s="2">
        <v>3.9800000000000002E-2</v>
      </c>
      <c r="K120" s="2">
        <v>8.9899999999999994E-2</v>
      </c>
      <c r="M120" s="2">
        <v>1.5699999999999999E-2</v>
      </c>
      <c r="N120" s="2">
        <v>1.14E-2</v>
      </c>
      <c r="O120" s="2">
        <v>1E-3</v>
      </c>
      <c r="P120" s="2">
        <v>5.1999999999999998E-3</v>
      </c>
      <c r="Q120" s="2">
        <v>8.8999999999999999E-3</v>
      </c>
      <c r="S120" s="2">
        <v>2.7326000000000001</v>
      </c>
      <c r="T120" s="36">
        <v>6.3E-3</v>
      </c>
    </row>
    <row r="121" spans="1:20">
      <c r="A121" s="14" t="s">
        <v>641</v>
      </c>
      <c r="B121" s="14" t="s">
        <v>406</v>
      </c>
      <c r="C121" s="14" t="s">
        <v>663</v>
      </c>
      <c r="D121" s="14" t="s">
        <v>664</v>
      </c>
      <c r="E121" s="14" t="s">
        <v>665</v>
      </c>
      <c r="F121" s="14" t="s">
        <v>530</v>
      </c>
      <c r="G121" s="2">
        <v>5.4000000000000003E-3</v>
      </c>
      <c r="H121" s="2">
        <v>2.8E-3</v>
      </c>
      <c r="I121" s="2">
        <v>0</v>
      </c>
      <c r="J121" s="2">
        <v>1.8E-3</v>
      </c>
      <c r="K121" s="2">
        <v>1.0200000000000001E-2</v>
      </c>
      <c r="M121" s="2">
        <v>1.8E-3</v>
      </c>
      <c r="N121" s="2">
        <v>8.9999999999999998E-4</v>
      </c>
      <c r="O121" s="2">
        <v>0</v>
      </c>
      <c r="P121" s="2">
        <v>0</v>
      </c>
      <c r="Q121" s="2">
        <v>4.7000000000000002E-3</v>
      </c>
      <c r="S121" s="2">
        <v>0.81010000000000004</v>
      </c>
      <c r="T121" s="2">
        <v>0.41789999999999999</v>
      </c>
    </row>
    <row r="122" spans="1:20">
      <c r="A122" s="14" t="s">
        <v>641</v>
      </c>
      <c r="B122" s="14" t="s">
        <v>406</v>
      </c>
      <c r="C122" s="14" t="s">
        <v>645</v>
      </c>
      <c r="D122" s="14" t="s">
        <v>646</v>
      </c>
      <c r="E122" s="14" t="s">
        <v>648</v>
      </c>
      <c r="F122" s="14" t="s">
        <v>531</v>
      </c>
      <c r="G122" s="2">
        <v>0.3891</v>
      </c>
      <c r="H122" s="2">
        <v>8.2699999999999996E-2</v>
      </c>
      <c r="I122" s="2">
        <v>0.223</v>
      </c>
      <c r="J122" s="2">
        <v>0.32840000000000003</v>
      </c>
      <c r="K122" s="2">
        <v>0.61719999999999997</v>
      </c>
      <c r="M122" s="2">
        <v>0.19589999999999999</v>
      </c>
      <c r="N122" s="2">
        <v>7.6700000000000004E-2</v>
      </c>
      <c r="O122" s="2">
        <v>4.0399999999999998E-2</v>
      </c>
      <c r="P122" s="2">
        <v>9.2700000000000005E-2</v>
      </c>
      <c r="Q122" s="2">
        <v>0.313</v>
      </c>
      <c r="S122" s="2">
        <v>1.5752999999999999</v>
      </c>
      <c r="T122" s="2">
        <v>0.1152</v>
      </c>
    </row>
    <row r="123" spans="1:20">
      <c r="A123" s="14" t="s">
        <v>641</v>
      </c>
      <c r="B123" s="14" t="s">
        <v>406</v>
      </c>
      <c r="C123" s="14" t="s">
        <v>645</v>
      </c>
      <c r="D123" s="14" t="s">
        <v>646</v>
      </c>
      <c r="E123" s="14" t="s">
        <v>648</v>
      </c>
      <c r="F123" s="14" t="s">
        <v>532</v>
      </c>
      <c r="G123" s="2">
        <v>1.9199999999999998E-2</v>
      </c>
      <c r="H123" s="2">
        <v>7.0000000000000001E-3</v>
      </c>
      <c r="I123" s="2">
        <v>1.4E-3</v>
      </c>
      <c r="J123" s="2">
        <v>1.2800000000000001E-2</v>
      </c>
      <c r="K123" s="2">
        <v>3.8199999999999998E-2</v>
      </c>
      <c r="M123" s="2">
        <v>7.6E-3</v>
      </c>
      <c r="N123" s="2">
        <v>3.8999999999999998E-3</v>
      </c>
      <c r="O123" s="2">
        <v>0</v>
      </c>
      <c r="P123" s="2">
        <v>1.9E-3</v>
      </c>
      <c r="Q123" s="2">
        <v>1.4800000000000001E-2</v>
      </c>
      <c r="S123" s="2">
        <v>1.294</v>
      </c>
      <c r="T123" s="2">
        <v>0.19570000000000001</v>
      </c>
    </row>
    <row r="124" spans="1:20">
      <c r="A124" s="14" t="s">
        <v>641</v>
      </c>
      <c r="B124" s="14" t="s">
        <v>406</v>
      </c>
      <c r="C124" s="14" t="s">
        <v>645</v>
      </c>
      <c r="D124" s="14" t="s">
        <v>646</v>
      </c>
      <c r="E124" s="14" t="s">
        <v>648</v>
      </c>
      <c r="F124" s="14" t="s">
        <v>533</v>
      </c>
      <c r="G124" s="2">
        <v>1.37E-2</v>
      </c>
      <c r="H124" s="2">
        <v>5.3E-3</v>
      </c>
      <c r="I124" s="2">
        <v>2.2000000000000001E-3</v>
      </c>
      <c r="J124" s="2">
        <v>1.11E-2</v>
      </c>
      <c r="K124" s="2">
        <v>1.6400000000000001E-2</v>
      </c>
      <c r="M124" s="2">
        <v>3.3399999999999999E-2</v>
      </c>
      <c r="N124" s="2">
        <v>1.54E-2</v>
      </c>
      <c r="O124" s="2">
        <v>0</v>
      </c>
      <c r="P124" s="2">
        <v>1.9800000000000002E-2</v>
      </c>
      <c r="Q124" s="2">
        <v>6.0699999999999997E-2</v>
      </c>
      <c r="S124" s="2">
        <v>0.31979999999999997</v>
      </c>
      <c r="T124" s="2">
        <v>0.74909999999999999</v>
      </c>
    </row>
    <row r="125" spans="1:20">
      <c r="A125" s="14" t="s">
        <v>641</v>
      </c>
      <c r="B125" s="14" t="s">
        <v>406</v>
      </c>
      <c r="C125" s="14" t="s">
        <v>645</v>
      </c>
      <c r="D125" s="14" t="s">
        <v>646</v>
      </c>
      <c r="E125" s="14" t="s">
        <v>648</v>
      </c>
      <c r="F125" s="14" t="s">
        <v>534</v>
      </c>
      <c r="G125" s="2">
        <v>1.2432000000000001</v>
      </c>
      <c r="H125" s="2">
        <v>0.37819999999999998</v>
      </c>
      <c r="I125" s="2">
        <v>0.37130000000000002</v>
      </c>
      <c r="J125" s="2">
        <v>0.84650000000000003</v>
      </c>
      <c r="K125" s="2">
        <v>2.4592999999999998</v>
      </c>
      <c r="M125" s="2">
        <v>0.8962</v>
      </c>
      <c r="N125" s="2">
        <v>0.2656</v>
      </c>
      <c r="O125" s="2">
        <v>0.30020000000000002</v>
      </c>
      <c r="P125" s="2">
        <v>0.75419999999999998</v>
      </c>
      <c r="Q125" s="2">
        <v>1.1792</v>
      </c>
      <c r="S125" s="2">
        <v>0.73509999999999998</v>
      </c>
      <c r="T125" s="2">
        <v>0.4622</v>
      </c>
    </row>
    <row r="126" spans="1:20">
      <c r="A126" s="14" t="s">
        <v>641</v>
      </c>
      <c r="B126" s="14" t="s">
        <v>406</v>
      </c>
      <c r="C126" s="14" t="s">
        <v>642</v>
      </c>
      <c r="D126" s="14" t="s">
        <v>643</v>
      </c>
      <c r="E126" s="14" t="s">
        <v>666</v>
      </c>
      <c r="F126" s="14" t="s">
        <v>535</v>
      </c>
      <c r="G126" s="2">
        <v>1.6000000000000001E-3</v>
      </c>
      <c r="H126" s="2">
        <v>1.1999999999999999E-3</v>
      </c>
      <c r="I126" s="2">
        <v>0</v>
      </c>
      <c r="J126" s="2">
        <v>0</v>
      </c>
      <c r="K126" s="2">
        <v>3.2000000000000002E-3</v>
      </c>
      <c r="M126" s="2">
        <v>4.1999999999999997E-3</v>
      </c>
      <c r="N126" s="2">
        <v>1.8E-3</v>
      </c>
      <c r="O126" s="2">
        <v>0</v>
      </c>
      <c r="P126" s="2">
        <v>2.5999999999999999E-3</v>
      </c>
      <c r="Q126" s="2">
        <v>0.01</v>
      </c>
      <c r="S126" s="2">
        <v>1.2068000000000001</v>
      </c>
      <c r="T126" s="2">
        <v>0.22750000000000001</v>
      </c>
    </row>
    <row r="127" spans="1:20">
      <c r="A127" s="14" t="s">
        <v>641</v>
      </c>
      <c r="B127" s="14" t="s">
        <v>406</v>
      </c>
      <c r="C127" s="14" t="s">
        <v>642</v>
      </c>
      <c r="D127" s="14" t="s">
        <v>643</v>
      </c>
      <c r="E127" s="14" t="s">
        <v>714</v>
      </c>
      <c r="F127" s="14" t="s">
        <v>536</v>
      </c>
      <c r="G127" s="2">
        <v>28.2407</v>
      </c>
      <c r="H127" s="2">
        <v>4.1268000000000002</v>
      </c>
      <c r="I127" s="2">
        <v>17.628499999999999</v>
      </c>
      <c r="J127" s="2">
        <v>26.708200000000001</v>
      </c>
      <c r="K127" s="2">
        <v>36.053100000000001</v>
      </c>
      <c r="M127" s="2">
        <v>34.5139</v>
      </c>
      <c r="N127" s="2">
        <v>3.3275999999999999</v>
      </c>
      <c r="O127" s="2">
        <v>23.736599999999999</v>
      </c>
      <c r="P127" s="2">
        <v>37.964799999999997</v>
      </c>
      <c r="Q127" s="2">
        <v>41.236800000000002</v>
      </c>
      <c r="S127" s="2">
        <v>1.2603</v>
      </c>
      <c r="T127" s="2">
        <v>0.20760000000000001</v>
      </c>
    </row>
    <row r="128" spans="1:20">
      <c r="A128" s="14" t="s">
        <v>641</v>
      </c>
      <c r="B128" s="14" t="s">
        <v>406</v>
      </c>
      <c r="C128" s="14" t="s">
        <v>642</v>
      </c>
      <c r="D128" s="14" t="s">
        <v>643</v>
      </c>
      <c r="E128" s="14" t="s">
        <v>715</v>
      </c>
      <c r="F128" s="14" t="s">
        <v>537</v>
      </c>
      <c r="G128" s="2">
        <v>1.1999999999999999E-3</v>
      </c>
      <c r="H128" s="2">
        <v>8.0000000000000004E-4</v>
      </c>
      <c r="I128" s="2">
        <v>0</v>
      </c>
      <c r="J128" s="2">
        <v>0</v>
      </c>
      <c r="K128" s="2">
        <v>2.8E-3</v>
      </c>
      <c r="M128" s="2">
        <v>5.0000000000000001E-4</v>
      </c>
      <c r="N128" s="2">
        <v>5.0000000000000001E-4</v>
      </c>
      <c r="O128" s="2">
        <v>0</v>
      </c>
      <c r="P128" s="2">
        <v>0</v>
      </c>
      <c r="Q128" s="2">
        <v>0</v>
      </c>
      <c r="S128" s="2">
        <v>0.61619999999999997</v>
      </c>
      <c r="T128" s="2">
        <v>0.53769999999999996</v>
      </c>
    </row>
    <row r="129" spans="1:20">
      <c r="A129" s="14" t="s">
        <v>641</v>
      </c>
      <c r="B129" s="14" t="s">
        <v>406</v>
      </c>
      <c r="C129" s="14" t="s">
        <v>645</v>
      </c>
      <c r="D129" s="14" t="s">
        <v>646</v>
      </c>
      <c r="E129" s="14" t="s">
        <v>648</v>
      </c>
      <c r="F129" s="14" t="s">
        <v>538</v>
      </c>
      <c r="G129" s="2">
        <v>0.88539999999999996</v>
      </c>
      <c r="H129" s="2">
        <v>0.20019999999999999</v>
      </c>
      <c r="I129" s="2">
        <v>0.31059999999999999</v>
      </c>
      <c r="J129" s="2">
        <v>0.96899999999999997</v>
      </c>
      <c r="K129" s="2">
        <v>1.3919999999999999</v>
      </c>
      <c r="M129" s="2">
        <v>0.4199</v>
      </c>
      <c r="N129" s="2">
        <v>9.74E-2</v>
      </c>
      <c r="O129" s="2">
        <v>0.2112</v>
      </c>
      <c r="P129" s="2">
        <v>0.42470000000000002</v>
      </c>
      <c r="Q129" s="2">
        <v>0.52659999999999996</v>
      </c>
      <c r="S129" s="2">
        <v>1.7854000000000001</v>
      </c>
      <c r="T129" s="2">
        <v>7.4200000000000002E-2</v>
      </c>
    </row>
    <row r="130" spans="1:20">
      <c r="A130" s="14" t="s">
        <v>641</v>
      </c>
      <c r="B130" s="14" t="s">
        <v>408</v>
      </c>
      <c r="C130" s="14" t="s">
        <v>691</v>
      </c>
      <c r="D130" s="14" t="s">
        <v>692</v>
      </c>
      <c r="E130" s="14" t="s">
        <v>693</v>
      </c>
      <c r="F130" s="14" t="s">
        <v>539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M130" s="2">
        <v>5.0000000000000001E-4</v>
      </c>
      <c r="N130" s="2">
        <v>5.0000000000000001E-4</v>
      </c>
      <c r="O130" s="2">
        <v>0</v>
      </c>
      <c r="P130" s="2">
        <v>0</v>
      </c>
      <c r="Q130" s="2">
        <v>0</v>
      </c>
      <c r="S130" s="2">
        <v>1</v>
      </c>
      <c r="T130" s="2">
        <v>0.31730000000000003</v>
      </c>
    </row>
    <row r="131" spans="1:20">
      <c r="A131" s="14" t="s">
        <v>641</v>
      </c>
      <c r="B131" s="14" t="s">
        <v>407</v>
      </c>
      <c r="C131" s="14" t="s">
        <v>705</v>
      </c>
      <c r="D131" s="14" t="s">
        <v>706</v>
      </c>
      <c r="E131" s="14" t="s">
        <v>716</v>
      </c>
      <c r="F131" s="14" t="s">
        <v>540</v>
      </c>
      <c r="G131" s="2">
        <v>6.9999999999999999E-4</v>
      </c>
      <c r="H131" s="2">
        <v>6.9999999999999999E-4</v>
      </c>
      <c r="I131" s="2">
        <v>0</v>
      </c>
      <c r="J131" s="2">
        <v>0</v>
      </c>
      <c r="K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S131" s="2">
        <v>1</v>
      </c>
      <c r="T131" s="2">
        <v>0.31730000000000003</v>
      </c>
    </row>
    <row r="132" spans="1:20">
      <c r="A132" s="14" t="s">
        <v>641</v>
      </c>
      <c r="B132" s="14" t="s">
        <v>406</v>
      </c>
      <c r="C132" s="14" t="s">
        <v>645</v>
      </c>
      <c r="D132" s="14" t="s">
        <v>646</v>
      </c>
      <c r="E132" s="14" t="s">
        <v>709</v>
      </c>
      <c r="F132" s="14" t="s">
        <v>541</v>
      </c>
      <c r="G132" s="2">
        <v>1.1999999999999999E-3</v>
      </c>
      <c r="H132" s="2">
        <v>8.0000000000000004E-4</v>
      </c>
      <c r="I132" s="2">
        <v>0</v>
      </c>
      <c r="J132" s="2">
        <v>0</v>
      </c>
      <c r="K132" s="2">
        <v>3.3E-3</v>
      </c>
      <c r="M132" s="2">
        <v>1.6000000000000001E-3</v>
      </c>
      <c r="N132" s="2">
        <v>8.0000000000000004E-4</v>
      </c>
      <c r="O132" s="2">
        <v>0</v>
      </c>
      <c r="P132" s="2">
        <v>0</v>
      </c>
      <c r="Q132" s="2">
        <v>3.8E-3</v>
      </c>
      <c r="S132" s="2">
        <v>0.25540000000000002</v>
      </c>
      <c r="T132" s="2">
        <v>0.7984</v>
      </c>
    </row>
    <row r="133" spans="1:20">
      <c r="A133" s="14" t="s">
        <v>641</v>
      </c>
      <c r="B133" s="14" t="s">
        <v>406</v>
      </c>
      <c r="C133" s="14" t="s">
        <v>645</v>
      </c>
      <c r="D133" s="14" t="s">
        <v>646</v>
      </c>
      <c r="E133" s="14" t="s">
        <v>648</v>
      </c>
      <c r="F133" s="14" t="s">
        <v>542</v>
      </c>
      <c r="G133" s="2">
        <v>0.46289999999999998</v>
      </c>
      <c r="H133" s="2">
        <v>9.6699999999999994E-2</v>
      </c>
      <c r="I133" s="2">
        <v>0.19</v>
      </c>
      <c r="J133" s="2">
        <v>0.44640000000000002</v>
      </c>
      <c r="K133" s="2">
        <v>0.71250000000000002</v>
      </c>
      <c r="M133" s="2">
        <v>0.23710000000000001</v>
      </c>
      <c r="N133" s="2">
        <v>0.1065</v>
      </c>
      <c r="O133" s="2">
        <v>4.4200000000000003E-2</v>
      </c>
      <c r="P133" s="2">
        <v>8.2000000000000003E-2</v>
      </c>
      <c r="Q133" s="2">
        <v>0.38990000000000002</v>
      </c>
      <c r="S133" s="2">
        <v>1.8904000000000001</v>
      </c>
      <c r="T133" s="2">
        <v>5.8700000000000002E-2</v>
      </c>
    </row>
    <row r="134" spans="1:20">
      <c r="A134" s="14" t="s">
        <v>641</v>
      </c>
      <c r="B134" s="14" t="s">
        <v>406</v>
      </c>
      <c r="C134" s="14" t="s">
        <v>669</v>
      </c>
      <c r="D134" s="14" t="s">
        <v>670</v>
      </c>
      <c r="E134" s="14" t="s">
        <v>671</v>
      </c>
      <c r="F134" s="14" t="s">
        <v>543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M134" s="2">
        <v>1.2999999999999999E-3</v>
      </c>
      <c r="N134" s="2">
        <v>1.2999999999999999E-3</v>
      </c>
      <c r="O134" s="2">
        <v>0</v>
      </c>
      <c r="P134" s="2">
        <v>0</v>
      </c>
      <c r="Q134" s="2">
        <v>0</v>
      </c>
      <c r="S134" s="2">
        <v>1</v>
      </c>
      <c r="T134" s="2">
        <v>0.31730000000000003</v>
      </c>
    </row>
    <row r="135" spans="1:20">
      <c r="A135" s="14" t="s">
        <v>641</v>
      </c>
      <c r="B135" s="14" t="s">
        <v>406</v>
      </c>
      <c r="C135" s="14" t="s">
        <v>642</v>
      </c>
      <c r="D135" s="14" t="s">
        <v>643</v>
      </c>
      <c r="E135" s="14" t="s">
        <v>680</v>
      </c>
      <c r="F135" s="14" t="s">
        <v>544</v>
      </c>
      <c r="G135" s="2">
        <v>6.9999999999999999E-4</v>
      </c>
      <c r="H135" s="2">
        <v>6.9999999999999999E-4</v>
      </c>
      <c r="I135" s="2">
        <v>0</v>
      </c>
      <c r="J135" s="2">
        <v>0</v>
      </c>
      <c r="K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S135" s="2">
        <v>1</v>
      </c>
      <c r="T135" s="2">
        <v>0.31730000000000003</v>
      </c>
    </row>
    <row r="136" spans="1:20">
      <c r="A136" s="14" t="s">
        <v>641</v>
      </c>
      <c r="B136" s="14" t="s">
        <v>402</v>
      </c>
      <c r="C136" s="14" t="s">
        <v>658</v>
      </c>
      <c r="D136" s="14" t="s">
        <v>659</v>
      </c>
      <c r="E136" s="14" t="s">
        <v>717</v>
      </c>
      <c r="F136" s="14" t="s">
        <v>545</v>
      </c>
      <c r="G136" s="2">
        <v>1.7100000000000001E-2</v>
      </c>
      <c r="H136" s="2">
        <v>5.1999999999999998E-3</v>
      </c>
      <c r="I136" s="2">
        <v>4.1999999999999997E-3</v>
      </c>
      <c r="J136" s="2">
        <v>1.4999999999999999E-2</v>
      </c>
      <c r="K136" s="2">
        <v>2.6800000000000001E-2</v>
      </c>
      <c r="M136" s="2">
        <v>6.6E-3</v>
      </c>
      <c r="N136" s="2">
        <v>2E-3</v>
      </c>
      <c r="O136" s="2">
        <v>1E-3</v>
      </c>
      <c r="P136" s="2">
        <v>6.4999999999999997E-3</v>
      </c>
      <c r="Q136" s="2">
        <v>1.01E-2</v>
      </c>
      <c r="S136" s="2">
        <v>1.4745999999999999</v>
      </c>
      <c r="T136" s="2">
        <v>0.14030000000000001</v>
      </c>
    </row>
    <row r="137" spans="1:20">
      <c r="A137" s="14" t="s">
        <v>641</v>
      </c>
      <c r="B137" s="14" t="s">
        <v>401</v>
      </c>
      <c r="C137" s="14" t="s">
        <v>401</v>
      </c>
      <c r="D137" s="14" t="s">
        <v>681</v>
      </c>
      <c r="E137" s="14" t="s">
        <v>682</v>
      </c>
      <c r="F137" s="14" t="s">
        <v>546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M137" s="2">
        <v>5.9999999999999995E-4</v>
      </c>
      <c r="N137" s="2">
        <v>5.9999999999999995E-4</v>
      </c>
      <c r="O137" s="2">
        <v>0</v>
      </c>
      <c r="P137" s="2">
        <v>0</v>
      </c>
      <c r="Q137" s="2">
        <v>0</v>
      </c>
      <c r="S137" s="2">
        <v>1</v>
      </c>
      <c r="T137" s="2">
        <v>0.31730000000000003</v>
      </c>
    </row>
    <row r="138" spans="1:20">
      <c r="A138" s="14" t="s">
        <v>641</v>
      </c>
      <c r="B138" s="14" t="s">
        <v>406</v>
      </c>
      <c r="C138" s="14" t="s">
        <v>642</v>
      </c>
      <c r="D138" s="14" t="s">
        <v>688</v>
      </c>
      <c r="E138" s="14" t="s">
        <v>718</v>
      </c>
      <c r="F138" s="14" t="s">
        <v>547</v>
      </c>
      <c r="G138" s="2">
        <v>3.2000000000000002E-3</v>
      </c>
      <c r="H138" s="2">
        <v>1.6999999999999999E-3</v>
      </c>
      <c r="I138" s="2">
        <v>0</v>
      </c>
      <c r="J138" s="2">
        <v>0</v>
      </c>
      <c r="K138" s="2">
        <v>7.9000000000000008E-3</v>
      </c>
      <c r="M138" s="2">
        <v>1.1999999999999999E-3</v>
      </c>
      <c r="N138" s="2">
        <v>8.0000000000000004E-4</v>
      </c>
      <c r="O138" s="2">
        <v>0</v>
      </c>
      <c r="P138" s="2">
        <v>0</v>
      </c>
      <c r="Q138" s="2">
        <v>3.0999999999999999E-3</v>
      </c>
      <c r="S138" s="2">
        <v>0.89380000000000004</v>
      </c>
      <c r="T138" s="2">
        <v>0.37140000000000001</v>
      </c>
    </row>
    <row r="139" spans="1:20">
      <c r="A139" s="14" t="s">
        <v>641</v>
      </c>
      <c r="B139" s="14" t="s">
        <v>401</v>
      </c>
      <c r="C139" s="14" t="s">
        <v>401</v>
      </c>
      <c r="D139" s="14" t="s">
        <v>651</v>
      </c>
      <c r="E139" s="14" t="s">
        <v>719</v>
      </c>
      <c r="F139" s="14" t="s">
        <v>548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M139" s="2">
        <v>1.9E-3</v>
      </c>
      <c r="N139" s="2">
        <v>1.5E-3</v>
      </c>
      <c r="O139" s="2">
        <v>0</v>
      </c>
      <c r="P139" s="2">
        <v>0</v>
      </c>
      <c r="Q139" s="2">
        <v>2.8999999999999998E-3</v>
      </c>
      <c r="S139" s="2">
        <v>1.4605999999999999</v>
      </c>
      <c r="T139" s="2">
        <v>0.14410000000000001</v>
      </c>
    </row>
    <row r="140" spans="1:20">
      <c r="A140" s="14" t="s">
        <v>641</v>
      </c>
      <c r="B140" s="14" t="s">
        <v>406</v>
      </c>
      <c r="C140" s="14" t="s">
        <v>645</v>
      </c>
      <c r="D140" s="14" t="s">
        <v>646</v>
      </c>
      <c r="E140" s="14" t="s">
        <v>648</v>
      </c>
      <c r="F140" s="14" t="s">
        <v>549</v>
      </c>
      <c r="G140" s="2">
        <v>9.2499999999999999E-2</v>
      </c>
      <c r="H140" s="2">
        <v>1.49E-2</v>
      </c>
      <c r="I140" s="2">
        <v>6.6900000000000001E-2</v>
      </c>
      <c r="J140" s="2">
        <v>8.5699999999999998E-2</v>
      </c>
      <c r="K140" s="2">
        <v>0.1216</v>
      </c>
      <c r="M140" s="2">
        <v>6.2100000000000002E-2</v>
      </c>
      <c r="N140" s="2">
        <v>1.8499999999999999E-2</v>
      </c>
      <c r="O140" s="2">
        <v>2.5899999999999999E-2</v>
      </c>
      <c r="P140" s="2">
        <v>3.56E-2</v>
      </c>
      <c r="Q140" s="2">
        <v>0.123</v>
      </c>
      <c r="S140" s="2">
        <v>1.4702999999999999</v>
      </c>
      <c r="T140" s="2">
        <v>0.14149999999999999</v>
      </c>
    </row>
    <row r="141" spans="1:20">
      <c r="A141" s="14" t="s">
        <v>641</v>
      </c>
      <c r="B141" s="14" t="s">
        <v>405</v>
      </c>
      <c r="C141" s="14" t="s">
        <v>405</v>
      </c>
      <c r="D141" s="14" t="s">
        <v>720</v>
      </c>
      <c r="E141" s="14" t="s">
        <v>721</v>
      </c>
      <c r="F141" s="14" t="s">
        <v>550</v>
      </c>
      <c r="G141" s="2">
        <v>6.13E-2</v>
      </c>
      <c r="H141" s="2">
        <v>2.6200000000000001E-2</v>
      </c>
      <c r="I141" s="2">
        <v>0</v>
      </c>
      <c r="J141" s="2">
        <v>2.6800000000000001E-2</v>
      </c>
      <c r="K141" s="2">
        <v>0.1326</v>
      </c>
      <c r="M141" s="2">
        <v>5.3E-3</v>
      </c>
      <c r="N141" s="2">
        <v>1.5E-3</v>
      </c>
      <c r="O141" s="2">
        <v>1E-3</v>
      </c>
      <c r="P141" s="2">
        <v>5.1999999999999998E-3</v>
      </c>
      <c r="Q141" s="2">
        <v>8.8000000000000005E-3</v>
      </c>
      <c r="S141" s="2">
        <v>1.1726000000000001</v>
      </c>
      <c r="T141" s="2">
        <v>0.24099999999999999</v>
      </c>
    </row>
    <row r="142" spans="1:20">
      <c r="A142" s="14" t="s">
        <v>641</v>
      </c>
      <c r="B142" s="14" t="s">
        <v>406</v>
      </c>
      <c r="C142" s="14" t="s">
        <v>645</v>
      </c>
      <c r="D142" s="14" t="s">
        <v>646</v>
      </c>
      <c r="E142" s="14" t="s">
        <v>551</v>
      </c>
      <c r="F142" s="14" t="s">
        <v>551</v>
      </c>
      <c r="G142" s="2">
        <v>2.8999999999999998E-3</v>
      </c>
      <c r="H142" s="2">
        <v>1.6000000000000001E-3</v>
      </c>
      <c r="I142" s="2">
        <v>0</v>
      </c>
      <c r="J142" s="2">
        <v>0</v>
      </c>
      <c r="K142" s="2">
        <v>5.4999999999999997E-3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S142" s="2">
        <v>1.8487</v>
      </c>
      <c r="T142" s="2">
        <v>6.4500000000000002E-2</v>
      </c>
    </row>
    <row r="143" spans="1:20">
      <c r="A143" s="14" t="s">
        <v>641</v>
      </c>
      <c r="B143" s="14" t="s">
        <v>406</v>
      </c>
      <c r="C143" s="14" t="s">
        <v>645</v>
      </c>
      <c r="D143" s="14" t="s">
        <v>646</v>
      </c>
      <c r="E143" s="14" t="s">
        <v>662</v>
      </c>
      <c r="F143" s="14" t="s">
        <v>552</v>
      </c>
      <c r="G143" s="2">
        <v>6.9999999999999999E-4</v>
      </c>
      <c r="H143" s="2">
        <v>6.9999999999999999E-4</v>
      </c>
      <c r="I143" s="2">
        <v>0</v>
      </c>
      <c r="J143" s="2">
        <v>0</v>
      </c>
      <c r="K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S143" s="2">
        <v>1</v>
      </c>
      <c r="T143" s="2">
        <v>0.31730000000000003</v>
      </c>
    </row>
    <row r="144" spans="1:20">
      <c r="A144" s="14" t="s">
        <v>641</v>
      </c>
      <c r="B144" s="14" t="s">
        <v>408</v>
      </c>
      <c r="C144" s="14" t="s">
        <v>722</v>
      </c>
      <c r="D144" s="14" t="s">
        <v>723</v>
      </c>
      <c r="E144" s="14" t="s">
        <v>724</v>
      </c>
      <c r="F144" s="14" t="s">
        <v>553</v>
      </c>
      <c r="G144" s="2">
        <v>6.9999999999999999E-4</v>
      </c>
      <c r="H144" s="2">
        <v>6.9999999999999999E-4</v>
      </c>
      <c r="I144" s="2">
        <v>0</v>
      </c>
      <c r="J144" s="2">
        <v>0</v>
      </c>
      <c r="K144" s="2">
        <v>0</v>
      </c>
      <c r="M144" s="2">
        <v>5.0000000000000001E-4</v>
      </c>
      <c r="N144" s="2">
        <v>5.0000000000000001E-4</v>
      </c>
      <c r="O144" s="2">
        <v>0</v>
      </c>
      <c r="P144" s="2">
        <v>0</v>
      </c>
      <c r="Q144" s="2">
        <v>0</v>
      </c>
      <c r="S144" s="2">
        <v>9.1300000000000006E-2</v>
      </c>
      <c r="T144" s="2">
        <v>0.92730000000000001</v>
      </c>
    </row>
    <row r="145" spans="1:20">
      <c r="A145" s="14" t="s">
        <v>641</v>
      </c>
      <c r="B145" s="14" t="s">
        <v>406</v>
      </c>
      <c r="C145" s="14" t="s">
        <v>642</v>
      </c>
      <c r="D145" s="14" t="s">
        <v>688</v>
      </c>
      <c r="E145" s="14" t="s">
        <v>713</v>
      </c>
      <c r="F145" s="14" t="s">
        <v>554</v>
      </c>
      <c r="G145" s="2">
        <v>5.9999999999999995E-4</v>
      </c>
      <c r="H145" s="2">
        <v>5.9999999999999995E-4</v>
      </c>
      <c r="I145" s="2">
        <v>0</v>
      </c>
      <c r="J145" s="2">
        <v>0</v>
      </c>
      <c r="K145" s="2">
        <v>0</v>
      </c>
      <c r="M145" s="2">
        <v>6.9999999999999999E-4</v>
      </c>
      <c r="N145" s="2">
        <v>6.9999999999999999E-4</v>
      </c>
      <c r="O145" s="2">
        <v>0</v>
      </c>
      <c r="P145" s="2">
        <v>0</v>
      </c>
      <c r="Q145" s="2">
        <v>0</v>
      </c>
      <c r="S145" s="2">
        <v>9.1300000000000006E-2</v>
      </c>
      <c r="T145" s="2">
        <v>0.92730000000000001</v>
      </c>
    </row>
    <row r="146" spans="1:20">
      <c r="A146" s="14" t="s">
        <v>641</v>
      </c>
      <c r="B146" s="14" t="s">
        <v>402</v>
      </c>
      <c r="C146" s="14" t="s">
        <v>725</v>
      </c>
      <c r="D146" s="14" t="s">
        <v>726</v>
      </c>
      <c r="E146" s="14" t="s">
        <v>727</v>
      </c>
      <c r="F146" s="14" t="s">
        <v>555</v>
      </c>
      <c r="G146" s="2">
        <v>4.1999999999999997E-3</v>
      </c>
      <c r="H146" s="2">
        <v>1.5E-3</v>
      </c>
      <c r="I146" s="2">
        <v>0</v>
      </c>
      <c r="J146" s="2">
        <v>4.3E-3</v>
      </c>
      <c r="K146" s="2">
        <v>8.0999999999999996E-3</v>
      </c>
      <c r="M146" s="2">
        <v>2.0999999999999999E-3</v>
      </c>
      <c r="N146" s="2">
        <v>1.1000000000000001E-3</v>
      </c>
      <c r="O146" s="2">
        <v>0</v>
      </c>
      <c r="P146" s="2">
        <v>0</v>
      </c>
      <c r="Q146" s="2">
        <v>4.7000000000000002E-3</v>
      </c>
      <c r="S146" s="2">
        <v>1.1778999999999999</v>
      </c>
      <c r="T146" s="2">
        <v>0.23880000000000001</v>
      </c>
    </row>
    <row r="147" spans="1:20">
      <c r="A147" s="14" t="s">
        <v>641</v>
      </c>
      <c r="B147" s="14" t="s">
        <v>408</v>
      </c>
      <c r="C147" s="14" t="s">
        <v>722</v>
      </c>
      <c r="D147" s="14" t="s">
        <v>728</v>
      </c>
      <c r="E147" s="14" t="s">
        <v>729</v>
      </c>
      <c r="F147" s="14" t="s">
        <v>556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M147" s="2">
        <v>1.2800000000000001E-2</v>
      </c>
      <c r="N147" s="2">
        <v>7.0000000000000001E-3</v>
      </c>
      <c r="O147" s="2">
        <v>0</v>
      </c>
      <c r="P147" s="2">
        <v>0</v>
      </c>
      <c r="Q147" s="2">
        <v>2.5499999999999998E-2</v>
      </c>
      <c r="S147" s="2">
        <v>1.8487</v>
      </c>
      <c r="T147" s="2">
        <v>6.4500000000000002E-2</v>
      </c>
    </row>
    <row r="148" spans="1:20">
      <c r="A148" s="14" t="s">
        <v>641</v>
      </c>
      <c r="B148" s="14" t="s">
        <v>401</v>
      </c>
      <c r="C148" s="14" t="s">
        <v>401</v>
      </c>
      <c r="D148" s="14" t="s">
        <v>653</v>
      </c>
      <c r="E148" s="14" t="s">
        <v>654</v>
      </c>
      <c r="F148" s="14" t="s">
        <v>557</v>
      </c>
      <c r="G148" s="2">
        <v>0.1744</v>
      </c>
      <c r="H148" s="2">
        <v>4.5400000000000003E-2</v>
      </c>
      <c r="I148" s="2">
        <v>0.1021</v>
      </c>
      <c r="J148" s="2">
        <v>0.13850000000000001</v>
      </c>
      <c r="K148" s="2">
        <v>0.22739999999999999</v>
      </c>
      <c r="M148" s="2">
        <v>1.0670999999999999</v>
      </c>
      <c r="N148" s="2">
        <v>0.21540000000000001</v>
      </c>
      <c r="O148" s="2">
        <v>0.47149999999999997</v>
      </c>
      <c r="P148" s="2">
        <v>0.99270000000000003</v>
      </c>
      <c r="Q148" s="2">
        <v>1.7093</v>
      </c>
      <c r="S148" s="2">
        <v>3.1505999999999998</v>
      </c>
      <c r="T148" s="36">
        <v>1.6000000000000001E-3</v>
      </c>
    </row>
    <row r="149" spans="1:20">
      <c r="A149" s="14" t="s">
        <v>641</v>
      </c>
      <c r="B149" s="14" t="s">
        <v>406</v>
      </c>
      <c r="C149" s="14" t="s">
        <v>645</v>
      </c>
      <c r="D149" s="14" t="s">
        <v>646</v>
      </c>
      <c r="E149" s="14" t="s">
        <v>648</v>
      </c>
      <c r="F149" s="14" t="s">
        <v>558</v>
      </c>
      <c r="G149" s="2">
        <v>0.24729999999999999</v>
      </c>
      <c r="H149" s="2">
        <v>0.04</v>
      </c>
      <c r="I149" s="2">
        <v>0.17630000000000001</v>
      </c>
      <c r="J149" s="2">
        <v>0.22850000000000001</v>
      </c>
      <c r="K149" s="2">
        <v>0.34770000000000001</v>
      </c>
      <c r="M149" s="2">
        <v>0.1462</v>
      </c>
      <c r="N149" s="2">
        <v>5.1299999999999998E-2</v>
      </c>
      <c r="O149" s="2">
        <v>3.6999999999999998E-2</v>
      </c>
      <c r="P149" s="2">
        <v>9.2600000000000002E-2</v>
      </c>
      <c r="Q149" s="2">
        <v>0.30049999999999999</v>
      </c>
      <c r="S149" s="2">
        <v>1.6802999999999999</v>
      </c>
      <c r="T149" s="2">
        <v>9.2899999999999996E-2</v>
      </c>
    </row>
    <row r="150" spans="1:20">
      <c r="A150" s="14" t="s">
        <v>641</v>
      </c>
      <c r="B150" s="14" t="s">
        <v>406</v>
      </c>
      <c r="C150" s="14" t="s">
        <v>642</v>
      </c>
      <c r="D150" s="14" t="s">
        <v>688</v>
      </c>
      <c r="E150" s="14" t="s">
        <v>689</v>
      </c>
      <c r="F150" s="14" t="s">
        <v>559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M150" s="2">
        <v>2.2000000000000001E-3</v>
      </c>
      <c r="N150" s="2">
        <v>1.1000000000000001E-3</v>
      </c>
      <c r="O150" s="2">
        <v>0</v>
      </c>
      <c r="P150" s="2">
        <v>0</v>
      </c>
      <c r="Q150" s="2">
        <v>5.1999999999999998E-3</v>
      </c>
      <c r="S150" s="2">
        <v>1.8487</v>
      </c>
      <c r="T150" s="2">
        <v>6.4500000000000002E-2</v>
      </c>
    </row>
    <row r="151" spans="1:20">
      <c r="A151" s="14" t="s">
        <v>641</v>
      </c>
      <c r="B151" s="14" t="s">
        <v>406</v>
      </c>
      <c r="C151" s="14" t="s">
        <v>645</v>
      </c>
      <c r="D151" s="14" t="s">
        <v>646</v>
      </c>
      <c r="E151" s="14" t="s">
        <v>647</v>
      </c>
      <c r="F151" s="14" t="s">
        <v>560</v>
      </c>
      <c r="G151" s="2">
        <v>0.69369999999999998</v>
      </c>
      <c r="H151" s="2">
        <v>0.25990000000000002</v>
      </c>
      <c r="I151" s="2">
        <v>0.16389999999999999</v>
      </c>
      <c r="J151" s="2">
        <v>0.31290000000000001</v>
      </c>
      <c r="K151" s="2">
        <v>1.4216</v>
      </c>
      <c r="M151" s="2">
        <v>0.2379</v>
      </c>
      <c r="N151" s="2">
        <v>9.4100000000000003E-2</v>
      </c>
      <c r="O151" s="2">
        <v>6.1699999999999998E-2</v>
      </c>
      <c r="P151" s="2">
        <v>0.12470000000000001</v>
      </c>
      <c r="Q151" s="2">
        <v>0.51880000000000004</v>
      </c>
      <c r="S151" s="2">
        <v>1.4702999999999999</v>
      </c>
      <c r="T151" s="2">
        <v>0.14149999999999999</v>
      </c>
    </row>
    <row r="152" spans="1:20">
      <c r="A152" s="14" t="s">
        <v>641</v>
      </c>
      <c r="B152" s="14" t="s">
        <v>406</v>
      </c>
      <c r="C152" s="14" t="s">
        <v>642</v>
      </c>
      <c r="D152" s="14" t="s">
        <v>688</v>
      </c>
      <c r="E152" s="14" t="s">
        <v>730</v>
      </c>
      <c r="F152" s="14" t="s">
        <v>561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M152" s="2">
        <v>5.0000000000000001E-4</v>
      </c>
      <c r="N152" s="2">
        <v>5.0000000000000001E-4</v>
      </c>
      <c r="O152" s="2">
        <v>0</v>
      </c>
      <c r="P152" s="2">
        <v>0</v>
      </c>
      <c r="Q152" s="2">
        <v>0</v>
      </c>
      <c r="S152" s="2">
        <v>1</v>
      </c>
      <c r="T152" s="2">
        <v>0.31730000000000003</v>
      </c>
    </row>
    <row r="153" spans="1:20">
      <c r="A153" s="14" t="s">
        <v>641</v>
      </c>
      <c r="B153" s="14" t="s">
        <v>406</v>
      </c>
      <c r="C153" s="14" t="s">
        <v>645</v>
      </c>
      <c r="D153" s="14" t="s">
        <v>646</v>
      </c>
      <c r="E153" s="14" t="s">
        <v>668</v>
      </c>
      <c r="F153" s="14" t="s">
        <v>562</v>
      </c>
      <c r="G153" s="2">
        <v>1.1999999999999999E-3</v>
      </c>
      <c r="H153" s="2">
        <v>8.0000000000000004E-4</v>
      </c>
      <c r="I153" s="2">
        <v>0</v>
      </c>
      <c r="J153" s="2">
        <v>0</v>
      </c>
      <c r="K153" s="2">
        <v>3.2000000000000002E-3</v>
      </c>
      <c r="M153" s="2">
        <v>5.9999999999999995E-4</v>
      </c>
      <c r="N153" s="2">
        <v>5.9999999999999995E-4</v>
      </c>
      <c r="O153" s="2">
        <v>0</v>
      </c>
      <c r="P153" s="2">
        <v>0</v>
      </c>
      <c r="Q153" s="2">
        <v>0</v>
      </c>
      <c r="S153" s="2">
        <v>0.61619999999999997</v>
      </c>
      <c r="T153" s="2">
        <v>0.53769999999999996</v>
      </c>
    </row>
    <row r="154" spans="1:20">
      <c r="A154" s="14" t="s">
        <v>641</v>
      </c>
      <c r="B154" s="14" t="s">
        <v>408</v>
      </c>
      <c r="C154" s="14" t="s">
        <v>722</v>
      </c>
      <c r="D154" s="14" t="s">
        <v>728</v>
      </c>
      <c r="E154" s="14" t="s">
        <v>729</v>
      </c>
      <c r="F154" s="14" t="s">
        <v>563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M154" s="2">
        <v>7.4999999999999997E-3</v>
      </c>
      <c r="N154" s="2">
        <v>3.8999999999999998E-3</v>
      </c>
      <c r="O154" s="2">
        <v>0</v>
      </c>
      <c r="P154" s="2">
        <v>2.8999999999999998E-3</v>
      </c>
      <c r="Q154" s="2">
        <v>1.38E-2</v>
      </c>
      <c r="S154" s="2">
        <v>2.2075</v>
      </c>
      <c r="T154" s="36">
        <v>2.7300000000000001E-2</v>
      </c>
    </row>
    <row r="155" spans="1:20">
      <c r="A155" s="14" t="s">
        <v>641</v>
      </c>
      <c r="B155" s="14" t="s">
        <v>406</v>
      </c>
      <c r="C155" s="14" t="s">
        <v>642</v>
      </c>
      <c r="D155" s="14" t="s">
        <v>688</v>
      </c>
      <c r="E155" s="14" t="s">
        <v>731</v>
      </c>
      <c r="F155" s="14" t="s">
        <v>564</v>
      </c>
      <c r="G155" s="2">
        <v>5.0000000000000001E-4</v>
      </c>
      <c r="H155" s="2">
        <v>5.0000000000000001E-4</v>
      </c>
      <c r="I155" s="2">
        <v>0</v>
      </c>
      <c r="J155" s="2">
        <v>0</v>
      </c>
      <c r="K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S155" s="2">
        <v>1</v>
      </c>
      <c r="T155" s="2">
        <v>0.31730000000000003</v>
      </c>
    </row>
    <row r="156" spans="1:20">
      <c r="A156" s="14" t="s">
        <v>641</v>
      </c>
      <c r="B156" s="14" t="s">
        <v>402</v>
      </c>
      <c r="C156" s="14" t="s">
        <v>658</v>
      </c>
      <c r="D156" s="14" t="s">
        <v>659</v>
      </c>
      <c r="E156" s="14" t="s">
        <v>679</v>
      </c>
      <c r="F156" s="14" t="s">
        <v>565</v>
      </c>
      <c r="G156" s="2">
        <v>1.8E-3</v>
      </c>
      <c r="H156" s="2">
        <v>8.9999999999999998E-4</v>
      </c>
      <c r="I156" s="2">
        <v>0</v>
      </c>
      <c r="J156" s="2">
        <v>0</v>
      </c>
      <c r="K156" s="2">
        <v>4.3E-3</v>
      </c>
      <c r="M156" s="2">
        <v>3.8999999999999998E-3</v>
      </c>
      <c r="N156" s="2">
        <v>2.3E-3</v>
      </c>
      <c r="O156" s="2">
        <v>0</v>
      </c>
      <c r="P156" s="2">
        <v>0</v>
      </c>
      <c r="Q156" s="2">
        <v>8.3000000000000001E-3</v>
      </c>
      <c r="S156" s="2">
        <v>0.18099999999999999</v>
      </c>
      <c r="T156" s="2">
        <v>0.85640000000000005</v>
      </c>
    </row>
    <row r="157" spans="1:20">
      <c r="A157" s="14" t="s">
        <v>641</v>
      </c>
      <c r="B157" s="14" t="s">
        <v>406</v>
      </c>
      <c r="C157" s="14" t="s">
        <v>645</v>
      </c>
      <c r="D157" s="14" t="s">
        <v>646</v>
      </c>
      <c r="E157" s="14" t="s">
        <v>647</v>
      </c>
      <c r="F157" s="14" t="s">
        <v>566</v>
      </c>
      <c r="G157" s="2">
        <v>1.6299999999999999E-2</v>
      </c>
      <c r="H157" s="2">
        <v>5.5999999999999999E-3</v>
      </c>
      <c r="I157" s="2">
        <v>4.4999999999999997E-3</v>
      </c>
      <c r="J157" s="2">
        <v>1.11E-2</v>
      </c>
      <c r="K157" s="2">
        <v>2.75E-2</v>
      </c>
      <c r="M157" s="2">
        <v>4.7999999999999996E-3</v>
      </c>
      <c r="N157" s="2">
        <v>2.5999999999999999E-3</v>
      </c>
      <c r="O157" s="2">
        <v>0</v>
      </c>
      <c r="P157" s="2">
        <v>0</v>
      </c>
      <c r="Q157" s="2">
        <v>1.06E-2</v>
      </c>
      <c r="S157" s="2">
        <v>1.7791999999999999</v>
      </c>
      <c r="T157" s="2">
        <v>7.5200000000000003E-2</v>
      </c>
    </row>
    <row r="158" spans="1:20">
      <c r="A158" s="14" t="s">
        <v>641</v>
      </c>
      <c r="B158" s="14" t="s">
        <v>402</v>
      </c>
      <c r="C158" s="14" t="s">
        <v>658</v>
      </c>
      <c r="D158" s="14" t="s">
        <v>659</v>
      </c>
      <c r="E158" s="14" t="s">
        <v>679</v>
      </c>
      <c r="F158" s="14" t="s">
        <v>567</v>
      </c>
      <c r="G158" s="2">
        <v>0.4123</v>
      </c>
      <c r="H158" s="2">
        <v>5.7200000000000001E-2</v>
      </c>
      <c r="I158" s="2">
        <v>0.27889999999999998</v>
      </c>
      <c r="J158" s="2">
        <v>0.37309999999999999</v>
      </c>
      <c r="K158" s="2">
        <v>0.59730000000000005</v>
      </c>
      <c r="M158" s="2">
        <v>0.13320000000000001</v>
      </c>
      <c r="N158" s="2">
        <v>2.5100000000000001E-2</v>
      </c>
      <c r="O158" s="2">
        <v>6.9199999999999998E-2</v>
      </c>
      <c r="P158" s="2">
        <v>0.1283</v>
      </c>
      <c r="Q158" s="2">
        <v>0.17649999999999999</v>
      </c>
      <c r="S158" s="2">
        <v>3.2557</v>
      </c>
      <c r="T158" s="36">
        <v>1.1000000000000001E-3</v>
      </c>
    </row>
    <row r="159" spans="1:20">
      <c r="A159" s="14" t="s">
        <v>641</v>
      </c>
      <c r="B159" s="14" t="s">
        <v>401</v>
      </c>
      <c r="C159" s="14" t="s">
        <v>401</v>
      </c>
      <c r="D159" s="14" t="s">
        <v>653</v>
      </c>
      <c r="E159" s="14" t="s">
        <v>654</v>
      </c>
      <c r="F159" s="14" t="s">
        <v>568</v>
      </c>
      <c r="G159" s="2">
        <v>0.15509999999999999</v>
      </c>
      <c r="H159" s="2">
        <v>2.3400000000000001E-2</v>
      </c>
      <c r="I159" s="2">
        <v>0.1045</v>
      </c>
      <c r="J159" s="2">
        <v>0.16170000000000001</v>
      </c>
      <c r="K159" s="2">
        <v>0.2019</v>
      </c>
      <c r="M159" s="2">
        <v>9.5399999999999999E-2</v>
      </c>
      <c r="N159" s="2">
        <v>7.7000000000000002E-3</v>
      </c>
      <c r="O159" s="2">
        <v>7.9399999999999998E-2</v>
      </c>
      <c r="P159" s="2">
        <v>9.1200000000000003E-2</v>
      </c>
      <c r="Q159" s="2">
        <v>0.1072</v>
      </c>
      <c r="S159" s="2">
        <v>2.1004</v>
      </c>
      <c r="T159" s="36">
        <v>3.5700000000000003E-2</v>
      </c>
    </row>
    <row r="160" spans="1:20">
      <c r="A160" s="14" t="s">
        <v>641</v>
      </c>
      <c r="B160" s="14" t="s">
        <v>406</v>
      </c>
      <c r="C160" s="14" t="s">
        <v>642</v>
      </c>
      <c r="D160" s="14" t="s">
        <v>643</v>
      </c>
      <c r="E160" s="14" t="s">
        <v>714</v>
      </c>
      <c r="F160" s="14" t="s">
        <v>569</v>
      </c>
      <c r="G160" s="2">
        <v>8.4199999999999997E-2</v>
      </c>
      <c r="H160" s="2">
        <v>2.1399999999999999E-2</v>
      </c>
      <c r="I160" s="2">
        <v>3.15E-2</v>
      </c>
      <c r="J160" s="2">
        <v>6.2100000000000002E-2</v>
      </c>
      <c r="K160" s="2">
        <v>0.15540000000000001</v>
      </c>
      <c r="M160" s="2">
        <v>6.2100000000000002E-2</v>
      </c>
      <c r="N160" s="2">
        <v>1.7500000000000002E-2</v>
      </c>
      <c r="O160" s="2">
        <v>1.7899999999999999E-2</v>
      </c>
      <c r="P160" s="2">
        <v>5.4899999999999997E-2</v>
      </c>
      <c r="Q160" s="2">
        <v>9.7000000000000003E-2</v>
      </c>
      <c r="S160" s="2">
        <v>0.84019999999999995</v>
      </c>
      <c r="T160" s="2">
        <v>0.40079999999999999</v>
      </c>
    </row>
    <row r="161" spans="1:20">
      <c r="A161" s="14" t="s">
        <v>641</v>
      </c>
      <c r="B161" s="14" t="s">
        <v>401</v>
      </c>
      <c r="C161" s="14" t="s">
        <v>401</v>
      </c>
      <c r="D161" s="14" t="s">
        <v>681</v>
      </c>
      <c r="E161" s="14" t="s">
        <v>682</v>
      </c>
      <c r="F161" s="14" t="s">
        <v>570</v>
      </c>
      <c r="G161" s="2">
        <v>5.9999999999999995E-4</v>
      </c>
      <c r="H161" s="2">
        <v>5.9999999999999995E-4</v>
      </c>
      <c r="I161" s="2">
        <v>0</v>
      </c>
      <c r="J161" s="2">
        <v>0</v>
      </c>
      <c r="K161" s="2">
        <v>0</v>
      </c>
      <c r="M161" s="2">
        <v>4.0000000000000001E-3</v>
      </c>
      <c r="N161" s="2">
        <v>2E-3</v>
      </c>
      <c r="O161" s="2">
        <v>0</v>
      </c>
      <c r="P161" s="2">
        <v>0</v>
      </c>
      <c r="Q161" s="2">
        <v>9.9000000000000008E-3</v>
      </c>
      <c r="S161" s="2">
        <v>1.3107</v>
      </c>
      <c r="T161" s="2">
        <v>0.19</v>
      </c>
    </row>
    <row r="162" spans="1:20">
      <c r="A162" s="14" t="s">
        <v>641</v>
      </c>
      <c r="B162" s="14" t="s">
        <v>406</v>
      </c>
      <c r="C162" s="14" t="s">
        <v>645</v>
      </c>
      <c r="D162" s="14" t="s">
        <v>646</v>
      </c>
      <c r="E162" s="14" t="s">
        <v>648</v>
      </c>
      <c r="F162" s="14" t="s">
        <v>571</v>
      </c>
      <c r="G162" s="2">
        <v>3.0300000000000001E-2</v>
      </c>
      <c r="H162" s="2">
        <v>4.8999999999999998E-3</v>
      </c>
      <c r="I162" s="2">
        <v>1.83E-2</v>
      </c>
      <c r="J162" s="2">
        <v>2.9899999999999999E-2</v>
      </c>
      <c r="K162" s="2">
        <v>4.4900000000000002E-2</v>
      </c>
      <c r="M162" s="2">
        <v>3.3300000000000003E-2</v>
      </c>
      <c r="N162" s="2">
        <v>1.3899999999999999E-2</v>
      </c>
      <c r="O162" s="2">
        <v>0.01</v>
      </c>
      <c r="P162" s="2">
        <v>1.4800000000000001E-2</v>
      </c>
      <c r="Q162" s="2">
        <v>4.6899999999999997E-2</v>
      </c>
      <c r="S162" s="2">
        <v>0.84019999999999995</v>
      </c>
      <c r="T162" s="2">
        <v>0.40079999999999999</v>
      </c>
    </row>
    <row r="163" spans="1:20">
      <c r="A163" s="14" t="s">
        <v>641</v>
      </c>
      <c r="B163" s="14" t="s">
        <v>408</v>
      </c>
      <c r="C163" s="14" t="s">
        <v>722</v>
      </c>
      <c r="D163" s="14" t="s">
        <v>728</v>
      </c>
      <c r="E163" s="14" t="s">
        <v>732</v>
      </c>
      <c r="F163" s="14" t="s">
        <v>572</v>
      </c>
      <c r="G163" s="2">
        <v>0.317</v>
      </c>
      <c r="H163" s="2">
        <v>7.2700000000000001E-2</v>
      </c>
      <c r="I163" s="2">
        <v>0.1103</v>
      </c>
      <c r="J163" s="2">
        <v>0.34179999999999999</v>
      </c>
      <c r="K163" s="2">
        <v>0.49170000000000003</v>
      </c>
      <c r="M163" s="2">
        <v>8.6199999999999999E-2</v>
      </c>
      <c r="N163" s="2">
        <v>1.66E-2</v>
      </c>
      <c r="O163" s="2">
        <v>4.5100000000000001E-2</v>
      </c>
      <c r="P163" s="2">
        <v>7.9399999999999998E-2</v>
      </c>
      <c r="Q163" s="2">
        <v>0.1172</v>
      </c>
      <c r="S163" s="2">
        <v>2.4155000000000002</v>
      </c>
      <c r="T163" s="36">
        <v>1.5699999999999999E-2</v>
      </c>
    </row>
    <row r="164" spans="1:20">
      <c r="A164" s="14" t="s">
        <v>641</v>
      </c>
      <c r="B164" s="14" t="s">
        <v>401</v>
      </c>
      <c r="C164" s="14" t="s">
        <v>401</v>
      </c>
      <c r="D164" s="14" t="s">
        <v>653</v>
      </c>
      <c r="E164" s="14" t="s">
        <v>654</v>
      </c>
      <c r="F164" s="14" t="s">
        <v>573</v>
      </c>
      <c r="G164" s="2">
        <v>0.13730000000000001</v>
      </c>
      <c r="H164" s="2">
        <v>3.09E-2</v>
      </c>
      <c r="I164" s="2">
        <v>7.4200000000000002E-2</v>
      </c>
      <c r="J164" s="2">
        <v>9.3600000000000003E-2</v>
      </c>
      <c r="K164" s="2">
        <v>0.19239999999999999</v>
      </c>
      <c r="M164" s="2">
        <v>9.6000000000000002E-2</v>
      </c>
      <c r="N164" s="2">
        <v>1.18E-2</v>
      </c>
      <c r="O164" s="2">
        <v>7.0300000000000001E-2</v>
      </c>
      <c r="P164" s="2">
        <v>8.7099999999999997E-2</v>
      </c>
      <c r="Q164" s="2">
        <v>0.12690000000000001</v>
      </c>
      <c r="S164" s="2">
        <v>1.1552</v>
      </c>
      <c r="T164" s="2">
        <v>0.248</v>
      </c>
    </row>
    <row r="165" spans="1:20">
      <c r="A165" s="14" t="s">
        <v>641</v>
      </c>
      <c r="B165" s="14" t="s">
        <v>406</v>
      </c>
      <c r="C165" s="14" t="s">
        <v>645</v>
      </c>
      <c r="D165" s="14" t="s">
        <v>646</v>
      </c>
      <c r="E165" s="14" t="s">
        <v>675</v>
      </c>
      <c r="F165" s="14" t="s">
        <v>574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M165" s="2">
        <v>5.9999999999999995E-4</v>
      </c>
      <c r="N165" s="2">
        <v>5.9999999999999995E-4</v>
      </c>
      <c r="O165" s="2">
        <v>0</v>
      </c>
      <c r="P165" s="2">
        <v>0</v>
      </c>
      <c r="Q165" s="2">
        <v>0</v>
      </c>
      <c r="S165" s="2">
        <v>1</v>
      </c>
      <c r="T165" s="2">
        <v>0.31730000000000003</v>
      </c>
    </row>
    <row r="166" spans="1:20">
      <c r="A166" s="14" t="s">
        <v>641</v>
      </c>
      <c r="B166" s="14" t="s">
        <v>406</v>
      </c>
      <c r="C166" s="14" t="s">
        <v>642</v>
      </c>
      <c r="D166" s="14" t="s">
        <v>688</v>
      </c>
      <c r="E166" s="14" t="s">
        <v>689</v>
      </c>
      <c r="F166" s="14" t="s">
        <v>575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M166" s="2">
        <v>5.9999999999999995E-4</v>
      </c>
      <c r="N166" s="2">
        <v>5.9999999999999995E-4</v>
      </c>
      <c r="O166" s="2">
        <v>0</v>
      </c>
      <c r="P166" s="2">
        <v>0</v>
      </c>
      <c r="Q166" s="2">
        <v>0</v>
      </c>
      <c r="S166" s="2">
        <v>1</v>
      </c>
      <c r="T166" s="2">
        <v>0.31730000000000003</v>
      </c>
    </row>
    <row r="167" spans="1:20">
      <c r="A167" s="14" t="s">
        <v>641</v>
      </c>
      <c r="B167" s="14" t="s">
        <v>406</v>
      </c>
      <c r="C167" s="14" t="s">
        <v>642</v>
      </c>
      <c r="D167" s="14" t="s">
        <v>643</v>
      </c>
      <c r="E167" s="14" t="s">
        <v>714</v>
      </c>
      <c r="F167" s="14" t="s">
        <v>576</v>
      </c>
      <c r="G167" s="2">
        <v>1.9E-3</v>
      </c>
      <c r="H167" s="2">
        <v>1.4E-3</v>
      </c>
      <c r="I167" s="2">
        <v>0</v>
      </c>
      <c r="J167" s="2">
        <v>0</v>
      </c>
      <c r="K167" s="2">
        <v>3.3E-3</v>
      </c>
      <c r="M167" s="2">
        <v>1.1000000000000001E-3</v>
      </c>
      <c r="N167" s="2">
        <v>6.9999999999999999E-4</v>
      </c>
      <c r="O167" s="2">
        <v>0</v>
      </c>
      <c r="P167" s="2">
        <v>0</v>
      </c>
      <c r="Q167" s="2">
        <v>3.0999999999999999E-3</v>
      </c>
      <c r="S167" s="2">
        <v>0.13800000000000001</v>
      </c>
      <c r="T167" s="2">
        <v>0.89029999999999998</v>
      </c>
    </row>
    <row r="168" spans="1:20">
      <c r="A168" s="14" t="s">
        <v>641</v>
      </c>
      <c r="B168" s="14" t="s">
        <v>406</v>
      </c>
      <c r="C168" s="14" t="s">
        <v>645</v>
      </c>
      <c r="D168" s="14" t="s">
        <v>646</v>
      </c>
      <c r="E168" s="14" t="s">
        <v>697</v>
      </c>
      <c r="F168" s="14" t="s">
        <v>577</v>
      </c>
      <c r="G168" s="2">
        <v>0.34870000000000001</v>
      </c>
      <c r="H168" s="2">
        <v>5.1700000000000003E-2</v>
      </c>
      <c r="I168" s="2">
        <v>0.20519999999999999</v>
      </c>
      <c r="J168" s="2">
        <v>0.36609999999999998</v>
      </c>
      <c r="K168" s="2">
        <v>0.45739999999999997</v>
      </c>
      <c r="M168" s="2">
        <v>0.26219999999999999</v>
      </c>
      <c r="N168" s="2">
        <v>3.7600000000000001E-2</v>
      </c>
      <c r="O168" s="2">
        <v>0.15659999999999999</v>
      </c>
      <c r="P168" s="2">
        <v>0.2465</v>
      </c>
      <c r="Q168" s="2">
        <v>0.3695</v>
      </c>
      <c r="S168" s="2">
        <v>1.1552</v>
      </c>
      <c r="T168" s="2">
        <v>0.248</v>
      </c>
    </row>
    <row r="169" spans="1:20">
      <c r="A169" s="14" t="s">
        <v>641</v>
      </c>
      <c r="B169" s="14" t="s">
        <v>406</v>
      </c>
      <c r="C169" s="14" t="s">
        <v>645</v>
      </c>
      <c r="D169" s="14" t="s">
        <v>646</v>
      </c>
      <c r="E169" s="14" t="s">
        <v>649</v>
      </c>
      <c r="F169" s="14" t="s">
        <v>578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M169" s="2">
        <v>6.9999999999999999E-4</v>
      </c>
      <c r="N169" s="2">
        <v>6.9999999999999999E-4</v>
      </c>
      <c r="O169" s="2">
        <v>0</v>
      </c>
      <c r="P169" s="2">
        <v>0</v>
      </c>
      <c r="Q169" s="2">
        <v>0</v>
      </c>
      <c r="S169" s="2">
        <v>1</v>
      </c>
      <c r="T169" s="2">
        <v>0.31730000000000003</v>
      </c>
    </row>
    <row r="170" spans="1:20">
      <c r="A170" s="14" t="s">
        <v>641</v>
      </c>
      <c r="B170" s="14" t="s">
        <v>402</v>
      </c>
      <c r="C170" s="14" t="s">
        <v>658</v>
      </c>
      <c r="D170" s="14" t="s">
        <v>659</v>
      </c>
      <c r="E170" s="14" t="s">
        <v>679</v>
      </c>
      <c r="F170" s="14" t="s">
        <v>579</v>
      </c>
      <c r="G170" s="2">
        <v>4.3E-3</v>
      </c>
      <c r="H170" s="2">
        <v>1.9E-3</v>
      </c>
      <c r="I170" s="2">
        <v>0</v>
      </c>
      <c r="J170" s="2">
        <v>2.2000000000000001E-3</v>
      </c>
      <c r="K170" s="2">
        <v>0.01</v>
      </c>
      <c r="M170" s="2">
        <v>8.3000000000000001E-3</v>
      </c>
      <c r="N170" s="2">
        <v>2.3E-3</v>
      </c>
      <c r="O170" s="2">
        <v>1.1999999999999999E-3</v>
      </c>
      <c r="P170" s="2">
        <v>9.1000000000000004E-3</v>
      </c>
      <c r="Q170" s="2">
        <v>1.21E-2</v>
      </c>
      <c r="S170" s="2">
        <v>1.1861999999999999</v>
      </c>
      <c r="T170" s="2">
        <v>0.2356</v>
      </c>
    </row>
    <row r="171" spans="1:20">
      <c r="A171" s="14" t="s">
        <v>641</v>
      </c>
      <c r="B171" s="14" t="s">
        <v>402</v>
      </c>
      <c r="C171" s="14" t="s">
        <v>658</v>
      </c>
      <c r="D171" s="14" t="s">
        <v>659</v>
      </c>
      <c r="E171" s="14" t="s">
        <v>733</v>
      </c>
      <c r="F171" s="14" t="s">
        <v>580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M171" s="2">
        <v>5.9999999999999995E-4</v>
      </c>
      <c r="N171" s="2">
        <v>5.9999999999999995E-4</v>
      </c>
      <c r="O171" s="2">
        <v>0</v>
      </c>
      <c r="P171" s="2">
        <v>0</v>
      </c>
      <c r="Q171" s="2">
        <v>0</v>
      </c>
      <c r="S171" s="2">
        <v>1</v>
      </c>
      <c r="T171" s="2">
        <v>0.31730000000000003</v>
      </c>
    </row>
    <row r="172" spans="1:20">
      <c r="A172" s="14" t="s">
        <v>641</v>
      </c>
      <c r="B172" s="14" t="s">
        <v>406</v>
      </c>
      <c r="C172" s="14" t="s">
        <v>642</v>
      </c>
      <c r="D172" s="14" t="s">
        <v>643</v>
      </c>
      <c r="E172" s="14" t="s">
        <v>680</v>
      </c>
      <c r="F172" s="14" t="s">
        <v>581</v>
      </c>
      <c r="G172" s="2">
        <v>6.9999999999999999E-4</v>
      </c>
      <c r="H172" s="2">
        <v>6.9999999999999999E-4</v>
      </c>
      <c r="I172" s="2">
        <v>0</v>
      </c>
      <c r="J172" s="2">
        <v>0</v>
      </c>
      <c r="K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S172" s="2">
        <v>1</v>
      </c>
      <c r="T172" s="2">
        <v>0.31730000000000003</v>
      </c>
    </row>
    <row r="173" spans="1:20">
      <c r="A173" s="14" t="s">
        <v>641</v>
      </c>
      <c r="B173" s="14" t="s">
        <v>402</v>
      </c>
      <c r="C173" s="14" t="s">
        <v>658</v>
      </c>
      <c r="D173" s="14" t="s">
        <v>659</v>
      </c>
      <c r="E173" s="14" t="s">
        <v>679</v>
      </c>
      <c r="F173" s="14" t="s">
        <v>582</v>
      </c>
      <c r="G173" s="2">
        <v>2.8E-3</v>
      </c>
      <c r="H173" s="2">
        <v>1.8E-3</v>
      </c>
      <c r="I173" s="2">
        <v>0</v>
      </c>
      <c r="J173" s="2">
        <v>0</v>
      </c>
      <c r="K173" s="2">
        <v>8.2000000000000007E-3</v>
      </c>
      <c r="M173" s="2">
        <v>5.9999999999999995E-4</v>
      </c>
      <c r="N173" s="2">
        <v>5.9999999999999995E-4</v>
      </c>
      <c r="O173" s="2">
        <v>0</v>
      </c>
      <c r="P173" s="2">
        <v>0</v>
      </c>
      <c r="Q173" s="2">
        <v>0</v>
      </c>
      <c r="S173" s="2">
        <v>0.77029999999999998</v>
      </c>
      <c r="T173" s="2">
        <v>0.44109999999999999</v>
      </c>
    </row>
    <row r="174" spans="1:20">
      <c r="A174" s="14" t="s">
        <v>641</v>
      </c>
      <c r="B174" s="14" t="s">
        <v>402</v>
      </c>
      <c r="C174" s="14" t="s">
        <v>658</v>
      </c>
      <c r="D174" s="14" t="s">
        <v>659</v>
      </c>
      <c r="E174" s="14" t="s">
        <v>667</v>
      </c>
      <c r="F174" s="14" t="s">
        <v>583</v>
      </c>
      <c r="G174" s="2">
        <v>0.31219999999999998</v>
      </c>
      <c r="H174" s="2">
        <v>0.14879999999999999</v>
      </c>
      <c r="I174" s="2">
        <v>2.0999999999999999E-3</v>
      </c>
      <c r="J174" s="2">
        <v>9.0800000000000006E-2</v>
      </c>
      <c r="K174" s="2">
        <v>0.59950000000000003</v>
      </c>
      <c r="M174" s="2">
        <v>0.37030000000000002</v>
      </c>
      <c r="N174" s="2">
        <v>0.2029</v>
      </c>
      <c r="O174" s="2">
        <v>5.1999999999999998E-3</v>
      </c>
      <c r="P174" s="2">
        <v>3.2899999999999999E-2</v>
      </c>
      <c r="Q174" s="2">
        <v>0.71799999999999997</v>
      </c>
      <c r="S174" s="2">
        <v>0.1053</v>
      </c>
      <c r="T174" s="2">
        <v>0.91610000000000003</v>
      </c>
    </row>
    <row r="175" spans="1:20">
      <c r="A175" s="14" t="s">
        <v>641</v>
      </c>
      <c r="B175" s="14" t="s">
        <v>402</v>
      </c>
      <c r="C175" s="14" t="s">
        <v>658</v>
      </c>
      <c r="D175" s="14" t="s">
        <v>659</v>
      </c>
      <c r="E175" s="14" t="s">
        <v>717</v>
      </c>
      <c r="F175" s="14" t="s">
        <v>584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M175" s="2">
        <v>6.9999999999999999E-4</v>
      </c>
      <c r="N175" s="2">
        <v>6.9999999999999999E-4</v>
      </c>
      <c r="O175" s="2">
        <v>0</v>
      </c>
      <c r="P175" s="2">
        <v>0</v>
      </c>
      <c r="Q175" s="2">
        <v>0</v>
      </c>
      <c r="S175" s="2">
        <v>1</v>
      </c>
      <c r="T175" s="2">
        <v>0.31730000000000003</v>
      </c>
    </row>
    <row r="176" spans="1:20">
      <c r="A176" s="14" t="s">
        <v>641</v>
      </c>
      <c r="B176" s="14" t="s">
        <v>406</v>
      </c>
      <c r="C176" s="14" t="s">
        <v>669</v>
      </c>
      <c r="D176" s="14" t="s">
        <v>670</v>
      </c>
      <c r="E176" s="14" t="s">
        <v>671</v>
      </c>
      <c r="F176" s="14" t="s">
        <v>585</v>
      </c>
      <c r="G176" s="2">
        <v>3.8E-3</v>
      </c>
      <c r="H176" s="2">
        <v>1.1999999999999999E-3</v>
      </c>
      <c r="I176" s="2">
        <v>0</v>
      </c>
      <c r="J176" s="2">
        <v>4.4000000000000003E-3</v>
      </c>
      <c r="K176" s="2">
        <v>7.0000000000000001E-3</v>
      </c>
      <c r="M176" s="2">
        <v>2.3999999999999998E-3</v>
      </c>
      <c r="N176" s="2">
        <v>1.9E-3</v>
      </c>
      <c r="O176" s="2">
        <v>0</v>
      </c>
      <c r="P176" s="2">
        <v>0</v>
      </c>
      <c r="Q176" s="2">
        <v>2.8999999999999998E-3</v>
      </c>
      <c r="S176" s="2">
        <v>1.3887</v>
      </c>
      <c r="T176" s="2">
        <v>0.16489999999999999</v>
      </c>
    </row>
    <row r="177" spans="1:20">
      <c r="A177" s="14" t="s">
        <v>641</v>
      </c>
      <c r="B177" s="14" t="s">
        <v>406</v>
      </c>
      <c r="C177" s="14" t="s">
        <v>645</v>
      </c>
      <c r="D177" s="14" t="s">
        <v>646</v>
      </c>
      <c r="E177" s="14" t="s">
        <v>648</v>
      </c>
      <c r="F177" s="14" t="s">
        <v>586</v>
      </c>
      <c r="G177" s="2">
        <v>8.9999999999999993E-3</v>
      </c>
      <c r="H177" s="2">
        <v>1.5E-3</v>
      </c>
      <c r="I177" s="2">
        <v>6.3E-3</v>
      </c>
      <c r="J177" s="2">
        <v>1.0800000000000001E-2</v>
      </c>
      <c r="K177" s="2">
        <v>1.17E-2</v>
      </c>
      <c r="M177" s="2">
        <v>1.3299999999999999E-2</v>
      </c>
      <c r="N177" s="2">
        <v>6.7999999999999996E-3</v>
      </c>
      <c r="O177" s="2">
        <v>1.1999999999999999E-3</v>
      </c>
      <c r="P177" s="2">
        <v>6.4999999999999997E-3</v>
      </c>
      <c r="Q177" s="2">
        <v>1.9400000000000001E-2</v>
      </c>
      <c r="S177" s="2">
        <v>0.94799999999999995</v>
      </c>
      <c r="T177" s="2">
        <v>0.34310000000000002</v>
      </c>
    </row>
    <row r="178" spans="1:20">
      <c r="A178" s="14" t="s">
        <v>641</v>
      </c>
      <c r="B178" s="14" t="s">
        <v>406</v>
      </c>
      <c r="C178" s="14" t="s">
        <v>645</v>
      </c>
      <c r="D178" s="14" t="s">
        <v>646</v>
      </c>
      <c r="E178" s="14" t="s">
        <v>647</v>
      </c>
      <c r="F178" s="14" t="s">
        <v>587</v>
      </c>
      <c r="G178" s="2">
        <v>0.59830000000000005</v>
      </c>
      <c r="H178" s="2">
        <v>0.15210000000000001</v>
      </c>
      <c r="I178" s="2">
        <v>0.2676</v>
      </c>
      <c r="J178" s="2">
        <v>0.41670000000000001</v>
      </c>
      <c r="K178" s="2">
        <v>1.0956999999999999</v>
      </c>
      <c r="M178" s="2">
        <v>0.28100000000000003</v>
      </c>
      <c r="N178" s="2">
        <v>0.1004</v>
      </c>
      <c r="O178" s="2">
        <v>5.67E-2</v>
      </c>
      <c r="P178" s="2">
        <v>0.19489999999999999</v>
      </c>
      <c r="Q178" s="2">
        <v>0.50739999999999996</v>
      </c>
      <c r="S178" s="2">
        <v>1.8904000000000001</v>
      </c>
      <c r="T178" s="2">
        <v>5.8700000000000002E-2</v>
      </c>
    </row>
    <row r="179" spans="1:20">
      <c r="A179" s="14" t="s">
        <v>641</v>
      </c>
      <c r="B179" s="14" t="s">
        <v>402</v>
      </c>
      <c r="C179" s="14" t="s">
        <v>725</v>
      </c>
      <c r="D179" s="14" t="s">
        <v>726</v>
      </c>
      <c r="E179" s="14" t="s">
        <v>727</v>
      </c>
      <c r="F179" s="14" t="s">
        <v>588</v>
      </c>
      <c r="G179" s="2">
        <v>1.4E-3</v>
      </c>
      <c r="H179" s="2">
        <v>1.4E-3</v>
      </c>
      <c r="I179" s="2">
        <v>0</v>
      </c>
      <c r="J179" s="2">
        <v>0</v>
      </c>
      <c r="K179" s="2">
        <v>0</v>
      </c>
      <c r="M179" s="2">
        <v>5.0000000000000001E-4</v>
      </c>
      <c r="N179" s="2">
        <v>5.0000000000000001E-4</v>
      </c>
      <c r="O179" s="2">
        <v>0</v>
      </c>
      <c r="P179" s="2">
        <v>0</v>
      </c>
      <c r="Q179" s="2">
        <v>0</v>
      </c>
      <c r="S179" s="2">
        <v>9.1300000000000006E-2</v>
      </c>
      <c r="T179" s="2">
        <v>0.92730000000000001</v>
      </c>
    </row>
    <row r="180" spans="1:20">
      <c r="A180" s="14" t="s">
        <v>641</v>
      </c>
      <c r="B180" s="14" t="s">
        <v>406</v>
      </c>
      <c r="C180" s="14" t="s">
        <v>642</v>
      </c>
      <c r="D180" s="14" t="s">
        <v>688</v>
      </c>
      <c r="E180" s="14" t="s">
        <v>704</v>
      </c>
      <c r="F180" s="14" t="s">
        <v>589</v>
      </c>
      <c r="G180" s="2">
        <v>6.9999999999999999E-4</v>
      </c>
      <c r="H180" s="2">
        <v>6.9999999999999999E-4</v>
      </c>
      <c r="I180" s="2">
        <v>0</v>
      </c>
      <c r="J180" s="2">
        <v>0</v>
      </c>
      <c r="K180" s="2">
        <v>0</v>
      </c>
      <c r="M180" s="2">
        <v>5.0000000000000001E-4</v>
      </c>
      <c r="N180" s="2">
        <v>5.0000000000000001E-4</v>
      </c>
      <c r="O180" s="2">
        <v>0</v>
      </c>
      <c r="P180" s="2">
        <v>0</v>
      </c>
      <c r="Q180" s="2">
        <v>0</v>
      </c>
      <c r="S180" s="2">
        <v>9.1300000000000006E-2</v>
      </c>
      <c r="T180" s="2">
        <v>0.92730000000000001</v>
      </c>
    </row>
    <row r="181" spans="1:20">
      <c r="A181" s="14" t="s">
        <v>641</v>
      </c>
      <c r="B181" s="14" t="s">
        <v>406</v>
      </c>
      <c r="C181" s="14" t="s">
        <v>669</v>
      </c>
      <c r="D181" s="14" t="s">
        <v>670</v>
      </c>
      <c r="E181" s="14" t="s">
        <v>671</v>
      </c>
      <c r="F181" s="14" t="s">
        <v>590</v>
      </c>
      <c r="G181" s="2">
        <v>5.0900000000000001E-2</v>
      </c>
      <c r="H181" s="2">
        <v>1.49E-2</v>
      </c>
      <c r="I181" s="2">
        <v>2.3300000000000001E-2</v>
      </c>
      <c r="J181" s="2">
        <v>4.2000000000000003E-2</v>
      </c>
      <c r="K181" s="2">
        <v>6.7199999999999996E-2</v>
      </c>
      <c r="M181" s="2">
        <v>1.83E-2</v>
      </c>
      <c r="N181" s="2">
        <v>6.8999999999999999E-3</v>
      </c>
      <c r="O181" s="2">
        <v>5.5999999999999999E-3</v>
      </c>
      <c r="P181" s="2">
        <v>1.04E-2</v>
      </c>
      <c r="Q181" s="2">
        <v>3.2899999999999999E-2</v>
      </c>
      <c r="S181" s="2">
        <v>1.9442999999999999</v>
      </c>
      <c r="T181" s="2">
        <v>5.1900000000000002E-2</v>
      </c>
    </row>
    <row r="182" spans="1:20">
      <c r="A182" s="14" t="s">
        <v>641</v>
      </c>
      <c r="B182" s="14" t="s">
        <v>401</v>
      </c>
      <c r="C182" s="14" t="s">
        <v>401</v>
      </c>
      <c r="D182" s="14" t="s">
        <v>651</v>
      </c>
      <c r="E182" s="14" t="s">
        <v>719</v>
      </c>
      <c r="F182" s="14" t="s">
        <v>591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M182" s="2">
        <v>5.9999999999999995E-4</v>
      </c>
      <c r="N182" s="2">
        <v>5.9999999999999995E-4</v>
      </c>
      <c r="O182" s="2">
        <v>0</v>
      </c>
      <c r="P182" s="2">
        <v>0</v>
      </c>
      <c r="Q182" s="2">
        <v>0</v>
      </c>
      <c r="S182" s="2">
        <v>1</v>
      </c>
      <c r="T182" s="2">
        <v>0.31730000000000003</v>
      </c>
    </row>
    <row r="183" spans="1:20">
      <c r="A183" s="14" t="s">
        <v>641</v>
      </c>
      <c r="B183" s="14" t="s">
        <v>406</v>
      </c>
      <c r="C183" s="14" t="s">
        <v>645</v>
      </c>
      <c r="D183" s="14" t="s">
        <v>646</v>
      </c>
      <c r="E183" s="14" t="s">
        <v>648</v>
      </c>
      <c r="F183" s="14" t="s">
        <v>592</v>
      </c>
      <c r="G183" s="2">
        <v>0.50729999999999997</v>
      </c>
      <c r="H183" s="2">
        <v>0.1027</v>
      </c>
      <c r="I183" s="2">
        <v>0.30299999999999999</v>
      </c>
      <c r="J183" s="2">
        <v>0.44519999999999998</v>
      </c>
      <c r="K183" s="2">
        <v>0.81020000000000003</v>
      </c>
      <c r="M183" s="2">
        <v>0.37019999999999997</v>
      </c>
      <c r="N183" s="2">
        <v>3.7900000000000003E-2</v>
      </c>
      <c r="O183" s="2">
        <v>0.28199999999999997</v>
      </c>
      <c r="P183" s="2">
        <v>0.33239999999999997</v>
      </c>
      <c r="Q183" s="2">
        <v>0.4919</v>
      </c>
      <c r="S183" s="2">
        <v>0.84019999999999995</v>
      </c>
      <c r="T183" s="2">
        <v>0.40079999999999999</v>
      </c>
    </row>
    <row r="184" spans="1:20">
      <c r="A184" s="14" t="s">
        <v>641</v>
      </c>
      <c r="B184" s="14" t="s">
        <v>406</v>
      </c>
      <c r="C184" s="14" t="s">
        <v>645</v>
      </c>
      <c r="D184" s="14" t="s">
        <v>646</v>
      </c>
      <c r="E184" s="14" t="s">
        <v>648</v>
      </c>
      <c r="F184" s="14" t="s">
        <v>593</v>
      </c>
      <c r="G184" s="2">
        <v>0.3548</v>
      </c>
      <c r="H184" s="2">
        <v>0.15160000000000001</v>
      </c>
      <c r="I184" s="2">
        <v>2.7400000000000001E-2</v>
      </c>
      <c r="J184" s="2">
        <v>0.1236</v>
      </c>
      <c r="K184" s="2">
        <v>0.74729999999999996</v>
      </c>
      <c r="M184" s="2">
        <v>0.20660000000000001</v>
      </c>
      <c r="N184" s="2">
        <v>0.1106</v>
      </c>
      <c r="O184" s="2">
        <v>2.2100000000000002E-2</v>
      </c>
      <c r="P184" s="2">
        <v>5.74E-2</v>
      </c>
      <c r="Q184" s="2">
        <v>0.29780000000000001</v>
      </c>
      <c r="S184" s="2">
        <v>0.73509999999999998</v>
      </c>
      <c r="T184" s="2">
        <v>0.4622</v>
      </c>
    </row>
    <row r="185" spans="1:20">
      <c r="A185" s="14" t="s">
        <v>641</v>
      </c>
      <c r="B185" s="14" t="s">
        <v>408</v>
      </c>
      <c r="C185" s="14" t="s">
        <v>691</v>
      </c>
      <c r="D185" s="14" t="s">
        <v>692</v>
      </c>
      <c r="E185" s="14" t="s">
        <v>693</v>
      </c>
      <c r="F185" s="14" t="s">
        <v>594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M185" s="2">
        <v>5.0000000000000001E-4</v>
      </c>
      <c r="N185" s="2">
        <v>5.0000000000000001E-4</v>
      </c>
      <c r="O185" s="2">
        <v>0</v>
      </c>
      <c r="P185" s="2">
        <v>0</v>
      </c>
      <c r="Q185" s="2">
        <v>0</v>
      </c>
      <c r="S185" s="2">
        <v>1</v>
      </c>
      <c r="T185" s="2">
        <v>0.31730000000000003</v>
      </c>
    </row>
    <row r="186" spans="1:20">
      <c r="A186" s="14" t="s">
        <v>641</v>
      </c>
      <c r="B186" s="14" t="s">
        <v>401</v>
      </c>
      <c r="C186" s="14" t="s">
        <v>401</v>
      </c>
      <c r="D186" s="14" t="s">
        <v>651</v>
      </c>
      <c r="E186" s="14" t="s">
        <v>734</v>
      </c>
      <c r="F186" s="14" t="s">
        <v>595</v>
      </c>
      <c r="G186" s="2">
        <v>2.5000000000000001E-3</v>
      </c>
      <c r="H186" s="2">
        <v>1E-3</v>
      </c>
      <c r="I186" s="2">
        <v>0</v>
      </c>
      <c r="J186" s="2">
        <v>2.0999999999999999E-3</v>
      </c>
      <c r="K186" s="2">
        <v>5.1999999999999998E-3</v>
      </c>
      <c r="M186" s="2">
        <v>1.1999999999999999E-3</v>
      </c>
      <c r="N186" s="2">
        <v>8.0000000000000004E-4</v>
      </c>
      <c r="O186" s="2">
        <v>0</v>
      </c>
      <c r="P186" s="2">
        <v>0</v>
      </c>
      <c r="Q186" s="2">
        <v>2.8999999999999998E-3</v>
      </c>
      <c r="S186" s="2">
        <v>1.0861000000000001</v>
      </c>
      <c r="T186" s="2">
        <v>0.27739999999999998</v>
      </c>
    </row>
    <row r="187" spans="1:20">
      <c r="A187" s="14" t="s">
        <v>641</v>
      </c>
      <c r="B187" s="14" t="s">
        <v>406</v>
      </c>
      <c r="C187" s="14" t="s">
        <v>645</v>
      </c>
      <c r="D187" s="14" t="s">
        <v>646</v>
      </c>
      <c r="E187" s="14" t="s">
        <v>647</v>
      </c>
      <c r="F187" s="14" t="s">
        <v>596</v>
      </c>
      <c r="G187" s="2">
        <v>0.1057</v>
      </c>
      <c r="H187" s="2">
        <v>1.43E-2</v>
      </c>
      <c r="I187" s="2">
        <v>7.6499999999999999E-2</v>
      </c>
      <c r="J187" s="2">
        <v>0.10829999999999999</v>
      </c>
      <c r="K187" s="2">
        <v>0.13239999999999999</v>
      </c>
      <c r="M187" s="2">
        <v>0.28539999999999999</v>
      </c>
      <c r="N187" s="2">
        <v>0.1109</v>
      </c>
      <c r="O187" s="2">
        <v>4.53E-2</v>
      </c>
      <c r="P187" s="2">
        <v>0.1061</v>
      </c>
      <c r="Q187" s="2">
        <v>0.56940000000000002</v>
      </c>
      <c r="S187" s="2">
        <v>0.21</v>
      </c>
      <c r="T187" s="2">
        <v>0.83360000000000001</v>
      </c>
    </row>
    <row r="188" spans="1:20">
      <c r="A188" s="14" t="s">
        <v>641</v>
      </c>
      <c r="B188" s="14" t="s">
        <v>406</v>
      </c>
      <c r="C188" s="14" t="s">
        <v>645</v>
      </c>
      <c r="D188" s="14" t="s">
        <v>646</v>
      </c>
      <c r="E188" s="14" t="s">
        <v>648</v>
      </c>
      <c r="F188" s="14" t="s">
        <v>597</v>
      </c>
      <c r="G188" s="2">
        <v>0.45529999999999998</v>
      </c>
      <c r="H188" s="2">
        <v>0.1265</v>
      </c>
      <c r="I188" s="2">
        <v>0.15759999999999999</v>
      </c>
      <c r="J188" s="2">
        <v>0.45019999999999999</v>
      </c>
      <c r="K188" s="2">
        <v>0.52349999999999997</v>
      </c>
      <c r="M188" s="2">
        <v>0.2424</v>
      </c>
      <c r="N188" s="2">
        <v>5.4399999999999997E-2</v>
      </c>
      <c r="O188" s="2">
        <v>0.1216</v>
      </c>
      <c r="P188" s="2">
        <v>0.15989999999999999</v>
      </c>
      <c r="Q188" s="2">
        <v>0.39810000000000001</v>
      </c>
      <c r="S188" s="2">
        <v>1.6802999999999999</v>
      </c>
      <c r="T188" s="2">
        <v>9.2899999999999996E-2</v>
      </c>
    </row>
    <row r="189" spans="1:20">
      <c r="A189" s="14" t="s">
        <v>641</v>
      </c>
      <c r="B189" s="14" t="s">
        <v>409</v>
      </c>
      <c r="C189" s="14" t="s">
        <v>598</v>
      </c>
      <c r="D189" s="14" t="s">
        <v>598</v>
      </c>
      <c r="E189" s="14" t="s">
        <v>598</v>
      </c>
      <c r="F189" s="14" t="s">
        <v>598</v>
      </c>
      <c r="G189" s="2">
        <v>6.9999999999999999E-4</v>
      </c>
      <c r="H189" s="2">
        <v>6.9999999999999999E-4</v>
      </c>
      <c r="I189" s="2">
        <v>0</v>
      </c>
      <c r="J189" s="2">
        <v>0</v>
      </c>
      <c r="K189" s="2">
        <v>0</v>
      </c>
      <c r="M189" s="2">
        <v>5.0000000000000001E-4</v>
      </c>
      <c r="N189" s="2">
        <v>5.0000000000000001E-4</v>
      </c>
      <c r="O189" s="2">
        <v>0</v>
      </c>
      <c r="P189" s="2">
        <v>0</v>
      </c>
      <c r="Q189" s="2">
        <v>0</v>
      </c>
      <c r="S189" s="2">
        <v>9.1300000000000006E-2</v>
      </c>
      <c r="T189" s="2">
        <v>0.92730000000000001</v>
      </c>
    </row>
    <row r="190" spans="1:20">
      <c r="A190" s="14" t="s">
        <v>641</v>
      </c>
      <c r="B190" s="14" t="s">
        <v>403</v>
      </c>
      <c r="C190" s="14" t="s">
        <v>599</v>
      </c>
      <c r="D190" s="14" t="s">
        <v>599</v>
      </c>
      <c r="E190" s="14" t="s">
        <v>599</v>
      </c>
      <c r="F190" s="14" t="s">
        <v>599</v>
      </c>
      <c r="G190" s="2">
        <v>5.0000000000000001E-4</v>
      </c>
      <c r="H190" s="2">
        <v>5.0000000000000001E-4</v>
      </c>
      <c r="I190" s="2">
        <v>0</v>
      </c>
      <c r="J190" s="2">
        <v>0</v>
      </c>
      <c r="K190" s="2">
        <v>0</v>
      </c>
      <c r="M190" s="2">
        <v>2.5999999999999999E-2</v>
      </c>
      <c r="N190" s="2">
        <v>1.2999999999999999E-2</v>
      </c>
      <c r="O190" s="2">
        <v>1.4E-3</v>
      </c>
      <c r="P190" s="2">
        <v>1.0999999999999999E-2</v>
      </c>
      <c r="Q190" s="2">
        <v>4.5400000000000003E-2</v>
      </c>
      <c r="S190" s="2">
        <v>2.6617000000000002</v>
      </c>
      <c r="T190" s="36">
        <v>7.7999999999999996E-3</v>
      </c>
    </row>
    <row r="191" spans="1:20">
      <c r="A191" s="14" t="s">
        <v>641</v>
      </c>
      <c r="B191" s="14" t="s">
        <v>406</v>
      </c>
      <c r="C191" s="14" t="s">
        <v>645</v>
      </c>
      <c r="D191" s="14" t="s">
        <v>646</v>
      </c>
      <c r="E191" s="14" t="s">
        <v>647</v>
      </c>
      <c r="F191" s="14" t="s">
        <v>600</v>
      </c>
      <c r="G191" s="2">
        <v>4.2700000000000002E-2</v>
      </c>
      <c r="H191" s="2">
        <v>8.6E-3</v>
      </c>
      <c r="I191" s="2">
        <v>1.7999999999999999E-2</v>
      </c>
      <c r="J191" s="2">
        <v>4.1799999999999997E-2</v>
      </c>
      <c r="K191" s="2">
        <v>6.6699999999999995E-2</v>
      </c>
      <c r="M191" s="2">
        <v>2.0899999999999998E-2</v>
      </c>
      <c r="N191" s="2">
        <v>4.1999999999999997E-3</v>
      </c>
      <c r="O191" s="2">
        <v>1.4800000000000001E-2</v>
      </c>
      <c r="P191" s="2">
        <v>1.7600000000000001E-2</v>
      </c>
      <c r="Q191" s="2">
        <v>2.8199999999999999E-2</v>
      </c>
      <c r="S191" s="2">
        <v>1.5752999999999999</v>
      </c>
      <c r="T191" s="2">
        <v>0.1152</v>
      </c>
    </row>
    <row r="192" spans="1:20">
      <c r="A192" s="14" t="s">
        <v>641</v>
      </c>
      <c r="B192" s="14" t="s">
        <v>406</v>
      </c>
      <c r="C192" s="14" t="s">
        <v>645</v>
      </c>
      <c r="D192" s="14" t="s">
        <v>646</v>
      </c>
      <c r="E192" s="14" t="s">
        <v>668</v>
      </c>
      <c r="F192" s="14" t="s">
        <v>601</v>
      </c>
      <c r="G192" s="2">
        <v>6.9999999999999999E-4</v>
      </c>
      <c r="H192" s="2">
        <v>6.9999999999999999E-4</v>
      </c>
      <c r="I192" s="2">
        <v>0</v>
      </c>
      <c r="J192" s="2">
        <v>0</v>
      </c>
      <c r="K192" s="2">
        <v>0</v>
      </c>
      <c r="M192" s="2">
        <v>6.3E-3</v>
      </c>
      <c r="N192" s="2">
        <v>2.3E-3</v>
      </c>
      <c r="O192" s="2">
        <v>0</v>
      </c>
      <c r="P192" s="2">
        <v>4.4999999999999997E-3</v>
      </c>
      <c r="Q192" s="2">
        <v>1.4E-2</v>
      </c>
      <c r="S192" s="2">
        <v>1.9912000000000001</v>
      </c>
      <c r="T192" s="36">
        <v>4.65E-2</v>
      </c>
    </row>
    <row r="193" spans="1:20">
      <c r="A193" s="14" t="s">
        <v>641</v>
      </c>
      <c r="B193" s="14" t="s">
        <v>406</v>
      </c>
      <c r="C193" s="14" t="s">
        <v>669</v>
      </c>
      <c r="D193" s="14" t="s">
        <v>670</v>
      </c>
      <c r="E193" s="14" t="s">
        <v>671</v>
      </c>
      <c r="F193" s="14" t="s">
        <v>602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M193" s="2">
        <v>5.0000000000000001E-4</v>
      </c>
      <c r="N193" s="2">
        <v>5.0000000000000001E-4</v>
      </c>
      <c r="O193" s="2">
        <v>0</v>
      </c>
      <c r="P193" s="2">
        <v>0</v>
      </c>
      <c r="Q193" s="2">
        <v>0</v>
      </c>
      <c r="S193" s="2">
        <v>1</v>
      </c>
      <c r="T193" s="2">
        <v>0.31730000000000003</v>
      </c>
    </row>
    <row r="194" spans="1:20">
      <c r="A194" s="14" t="s">
        <v>641</v>
      </c>
      <c r="B194" s="14" t="s">
        <v>406</v>
      </c>
      <c r="C194" s="14" t="s">
        <v>645</v>
      </c>
      <c r="D194" s="14" t="s">
        <v>646</v>
      </c>
      <c r="E194" s="14" t="s">
        <v>675</v>
      </c>
      <c r="F194" s="14" t="s">
        <v>603</v>
      </c>
      <c r="G194" s="2">
        <v>1.1999999999999999E-3</v>
      </c>
      <c r="H194" s="2">
        <v>8.0000000000000004E-4</v>
      </c>
      <c r="I194" s="2">
        <v>0</v>
      </c>
      <c r="J194" s="2">
        <v>0</v>
      </c>
      <c r="K194" s="2">
        <v>3.2000000000000002E-3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S194" s="2">
        <v>1.4605999999999999</v>
      </c>
      <c r="T194" s="2">
        <v>0.14410000000000001</v>
      </c>
    </row>
    <row r="195" spans="1:20">
      <c r="A195" s="14" t="s">
        <v>641</v>
      </c>
      <c r="B195" s="14" t="s">
        <v>406</v>
      </c>
      <c r="C195" s="14" t="s">
        <v>645</v>
      </c>
      <c r="D195" s="14" t="s">
        <v>646</v>
      </c>
      <c r="E195" s="14" t="s">
        <v>648</v>
      </c>
      <c r="F195" s="14" t="s">
        <v>604</v>
      </c>
      <c r="G195" s="2">
        <v>6.3E-3</v>
      </c>
      <c r="H195" s="2">
        <v>2.3E-3</v>
      </c>
      <c r="I195" s="2">
        <v>0</v>
      </c>
      <c r="J195" s="2">
        <v>4.7000000000000002E-3</v>
      </c>
      <c r="K195" s="2">
        <v>1.2800000000000001E-2</v>
      </c>
      <c r="M195" s="2">
        <v>5.8999999999999999E-3</v>
      </c>
      <c r="N195" s="2">
        <v>2.0999999999999999E-3</v>
      </c>
      <c r="O195" s="2">
        <v>0</v>
      </c>
      <c r="P195" s="2">
        <v>5.4999999999999997E-3</v>
      </c>
      <c r="Q195" s="2">
        <v>1.0999999999999999E-2</v>
      </c>
      <c r="S195" s="2">
        <v>0.16170000000000001</v>
      </c>
      <c r="T195" s="2">
        <v>0.87150000000000005</v>
      </c>
    </row>
    <row r="196" spans="1:20">
      <c r="A196" s="14" t="s">
        <v>641</v>
      </c>
      <c r="B196" s="14" t="s">
        <v>402</v>
      </c>
      <c r="C196" s="14" t="s">
        <v>735</v>
      </c>
      <c r="D196" s="14" t="s">
        <v>736</v>
      </c>
      <c r="E196" s="14" t="s">
        <v>737</v>
      </c>
      <c r="F196" s="14" t="s">
        <v>605</v>
      </c>
      <c r="G196" s="2">
        <v>1.6000000000000001E-3</v>
      </c>
      <c r="H196" s="2">
        <v>1.1000000000000001E-3</v>
      </c>
      <c r="I196" s="2">
        <v>0</v>
      </c>
      <c r="J196" s="2">
        <v>0</v>
      </c>
      <c r="K196" s="2">
        <v>4.1000000000000003E-3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S196" s="2">
        <v>1.4605999999999999</v>
      </c>
      <c r="T196" s="2">
        <v>0.14410000000000001</v>
      </c>
    </row>
    <row r="197" spans="1:20">
      <c r="A197" s="14" t="s">
        <v>641</v>
      </c>
      <c r="B197" s="14" t="s">
        <v>406</v>
      </c>
      <c r="C197" s="14" t="s">
        <v>645</v>
      </c>
      <c r="D197" s="14" t="s">
        <v>646</v>
      </c>
      <c r="E197" s="14" t="s">
        <v>675</v>
      </c>
      <c r="F197" s="14" t="s">
        <v>606</v>
      </c>
      <c r="G197" s="2">
        <v>2.9000000000000001E-2</v>
      </c>
      <c r="H197" s="2">
        <v>8.0000000000000002E-3</v>
      </c>
      <c r="I197" s="2">
        <v>8.8000000000000005E-3</v>
      </c>
      <c r="J197" s="2">
        <v>2.4299999999999999E-2</v>
      </c>
      <c r="K197" s="2">
        <v>4.8599999999999997E-2</v>
      </c>
      <c r="M197" s="2">
        <v>6.4000000000000003E-3</v>
      </c>
      <c r="N197" s="2">
        <v>2.3999999999999998E-3</v>
      </c>
      <c r="O197" s="2">
        <v>0</v>
      </c>
      <c r="P197" s="2">
        <v>4.4000000000000003E-3</v>
      </c>
      <c r="Q197" s="2">
        <v>1.3899999999999999E-2</v>
      </c>
      <c r="S197" s="2">
        <v>2.4226000000000001</v>
      </c>
      <c r="T197" s="36">
        <v>1.54E-2</v>
      </c>
    </row>
    <row r="198" spans="1:20">
      <c r="A198" s="14" t="s">
        <v>641</v>
      </c>
      <c r="B198" s="14" t="s">
        <v>406</v>
      </c>
      <c r="C198" s="14" t="s">
        <v>642</v>
      </c>
      <c r="D198" s="14" t="s">
        <v>688</v>
      </c>
      <c r="E198" s="14" t="s">
        <v>704</v>
      </c>
      <c r="F198" s="14" t="s">
        <v>607</v>
      </c>
      <c r="G198" s="2">
        <v>6.9999999999999999E-4</v>
      </c>
      <c r="H198" s="2">
        <v>6.9999999999999999E-4</v>
      </c>
      <c r="I198" s="2">
        <v>0</v>
      </c>
      <c r="J198" s="2">
        <v>0</v>
      </c>
      <c r="K198" s="2">
        <v>0</v>
      </c>
      <c r="M198" s="2">
        <v>1.4E-3</v>
      </c>
      <c r="N198" s="2">
        <v>8.9999999999999998E-4</v>
      </c>
      <c r="O198" s="2">
        <v>0</v>
      </c>
      <c r="P198" s="2">
        <v>0</v>
      </c>
      <c r="Q198" s="2">
        <v>3.8E-3</v>
      </c>
      <c r="S198" s="2">
        <v>0.61619999999999997</v>
      </c>
      <c r="T198" s="2">
        <v>0.53769999999999996</v>
      </c>
    </row>
    <row r="199" spans="1:20">
      <c r="A199" s="14" t="s">
        <v>641</v>
      </c>
      <c r="B199" s="14" t="s">
        <v>406</v>
      </c>
      <c r="C199" s="14" t="s">
        <v>663</v>
      </c>
      <c r="D199" s="14" t="s">
        <v>664</v>
      </c>
      <c r="E199" s="14" t="s">
        <v>665</v>
      </c>
      <c r="F199" s="14" t="s">
        <v>608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M199" s="2">
        <v>6.9999999999999999E-4</v>
      </c>
      <c r="N199" s="2">
        <v>6.9999999999999999E-4</v>
      </c>
      <c r="O199" s="2">
        <v>0</v>
      </c>
      <c r="P199" s="2">
        <v>0</v>
      </c>
      <c r="Q199" s="2">
        <v>0</v>
      </c>
      <c r="S199" s="2">
        <v>1</v>
      </c>
      <c r="T199" s="2">
        <v>0.31730000000000003</v>
      </c>
    </row>
    <row r="200" spans="1:20">
      <c r="A200" s="14" t="s">
        <v>641</v>
      </c>
      <c r="B200" s="14" t="s">
        <v>406</v>
      </c>
      <c r="C200" s="14" t="s">
        <v>645</v>
      </c>
      <c r="D200" s="14" t="s">
        <v>646</v>
      </c>
      <c r="E200" s="14" t="s">
        <v>649</v>
      </c>
      <c r="F200" s="14" t="s">
        <v>609</v>
      </c>
      <c r="G200" s="2">
        <v>2.47E-2</v>
      </c>
      <c r="H200" s="2">
        <v>1.17E-2</v>
      </c>
      <c r="I200" s="2">
        <v>0</v>
      </c>
      <c r="J200" s="2">
        <v>4.4000000000000003E-3</v>
      </c>
      <c r="K200" s="2">
        <v>5.8599999999999999E-2</v>
      </c>
      <c r="M200" s="2">
        <v>1.9E-3</v>
      </c>
      <c r="N200" s="2">
        <v>1.9E-3</v>
      </c>
      <c r="O200" s="2">
        <v>0</v>
      </c>
      <c r="P200" s="2">
        <v>0</v>
      </c>
      <c r="Q200" s="2">
        <v>0</v>
      </c>
      <c r="S200" s="2">
        <v>1.66</v>
      </c>
      <c r="T200" s="2">
        <v>9.69E-2</v>
      </c>
    </row>
    <row r="201" spans="1:20">
      <c r="A201" s="14" t="s">
        <v>641</v>
      </c>
      <c r="B201" s="14" t="s">
        <v>406</v>
      </c>
      <c r="C201" s="14" t="s">
        <v>645</v>
      </c>
      <c r="D201" s="14" t="s">
        <v>646</v>
      </c>
      <c r="E201" s="14" t="s">
        <v>675</v>
      </c>
      <c r="F201" s="14" t="s">
        <v>610</v>
      </c>
      <c r="G201" s="2">
        <v>7.7000000000000002E-3</v>
      </c>
      <c r="H201" s="2">
        <v>3.8E-3</v>
      </c>
      <c r="I201" s="2">
        <v>1.1000000000000001E-3</v>
      </c>
      <c r="J201" s="2">
        <v>4.7999999999999996E-3</v>
      </c>
      <c r="K201" s="2">
        <v>8.0999999999999996E-3</v>
      </c>
      <c r="M201" s="2">
        <v>4.7999999999999996E-3</v>
      </c>
      <c r="N201" s="2">
        <v>2E-3</v>
      </c>
      <c r="O201" s="2">
        <v>0</v>
      </c>
      <c r="P201" s="2">
        <v>2E-3</v>
      </c>
      <c r="Q201" s="2">
        <v>1.15E-2</v>
      </c>
      <c r="S201" s="2">
        <v>0.53920000000000001</v>
      </c>
      <c r="T201" s="2">
        <v>0.58979999999999999</v>
      </c>
    </row>
    <row r="202" spans="1:20">
      <c r="A202" s="14" t="s">
        <v>641</v>
      </c>
      <c r="B202" s="14" t="s">
        <v>406</v>
      </c>
      <c r="C202" s="14" t="s">
        <v>645</v>
      </c>
      <c r="D202" s="14" t="s">
        <v>646</v>
      </c>
      <c r="E202" s="14" t="s">
        <v>647</v>
      </c>
      <c r="F202" s="14" t="s">
        <v>611</v>
      </c>
      <c r="G202" s="2">
        <v>0.15490000000000001</v>
      </c>
      <c r="H202" s="2">
        <v>4.8000000000000001E-2</v>
      </c>
      <c r="I202" s="2">
        <v>6.08E-2</v>
      </c>
      <c r="J202" s="2">
        <v>9.7299999999999998E-2</v>
      </c>
      <c r="K202" s="2">
        <v>0.22939999999999999</v>
      </c>
      <c r="M202" s="2">
        <v>0.11360000000000001</v>
      </c>
      <c r="N202" s="2">
        <v>4.9500000000000002E-2</v>
      </c>
      <c r="O202" s="2">
        <v>0.02</v>
      </c>
      <c r="P202" s="2">
        <v>5.5E-2</v>
      </c>
      <c r="Q202" s="2">
        <v>0.22040000000000001</v>
      </c>
      <c r="S202" s="2">
        <v>1.4702999999999999</v>
      </c>
      <c r="T202" s="2">
        <v>0.14149999999999999</v>
      </c>
    </row>
    <row r="203" spans="1:20">
      <c r="A203" s="14" t="s">
        <v>641</v>
      </c>
      <c r="B203" s="14" t="s">
        <v>406</v>
      </c>
      <c r="C203" s="14" t="s">
        <v>645</v>
      </c>
      <c r="D203" s="14" t="s">
        <v>646</v>
      </c>
      <c r="E203" s="14" t="s">
        <v>648</v>
      </c>
      <c r="F203" s="14" t="s">
        <v>612</v>
      </c>
      <c r="G203" s="2">
        <v>3.3E-3</v>
      </c>
      <c r="H203" s="2">
        <v>1.5E-3</v>
      </c>
      <c r="I203" s="2">
        <v>0</v>
      </c>
      <c r="J203" s="2">
        <v>2.0999999999999999E-3</v>
      </c>
      <c r="K203" s="2">
        <v>5.3E-3</v>
      </c>
      <c r="M203" s="2">
        <v>1.1999999999999999E-3</v>
      </c>
      <c r="N203" s="2">
        <v>8.0000000000000004E-4</v>
      </c>
      <c r="O203" s="2">
        <v>0</v>
      </c>
      <c r="P203" s="2">
        <v>0</v>
      </c>
      <c r="Q203" s="2">
        <v>3.0999999999999999E-3</v>
      </c>
      <c r="S203" s="2">
        <v>1.0861000000000001</v>
      </c>
      <c r="T203" s="2">
        <v>0.27739999999999998</v>
      </c>
    </row>
    <row r="204" spans="1:20">
      <c r="A204" s="14" t="s">
        <v>641</v>
      </c>
      <c r="B204" s="14" t="s">
        <v>406</v>
      </c>
      <c r="C204" s="14" t="s">
        <v>642</v>
      </c>
      <c r="D204" s="14" t="s">
        <v>688</v>
      </c>
      <c r="E204" s="14" t="s">
        <v>704</v>
      </c>
      <c r="F204" s="14" t="s">
        <v>613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M204" s="2">
        <v>4.5999999999999999E-3</v>
      </c>
      <c r="N204" s="2">
        <v>2.0999999999999999E-3</v>
      </c>
      <c r="O204" s="2">
        <v>0</v>
      </c>
      <c r="P204" s="2">
        <v>2.5000000000000001E-3</v>
      </c>
      <c r="Q204" s="2">
        <v>9.4000000000000004E-3</v>
      </c>
      <c r="S204" s="2">
        <v>2.2075</v>
      </c>
      <c r="T204" s="36">
        <v>2.7300000000000001E-2</v>
      </c>
    </row>
    <row r="205" spans="1:20">
      <c r="A205" s="14" t="s">
        <v>641</v>
      </c>
      <c r="B205" s="14" t="s">
        <v>406</v>
      </c>
      <c r="C205" s="14" t="s">
        <v>642</v>
      </c>
      <c r="D205" s="14" t="s">
        <v>688</v>
      </c>
      <c r="E205" s="14" t="s">
        <v>713</v>
      </c>
      <c r="F205" s="14" t="s">
        <v>614</v>
      </c>
      <c r="G205" s="2">
        <v>5.7999999999999996E-3</v>
      </c>
      <c r="H205" s="2">
        <v>2.8E-3</v>
      </c>
      <c r="I205" s="2">
        <v>0</v>
      </c>
      <c r="J205" s="2">
        <v>4.4999999999999997E-3</v>
      </c>
      <c r="K205" s="2">
        <v>7.9000000000000008E-3</v>
      </c>
      <c r="M205" s="2">
        <v>0.1285</v>
      </c>
      <c r="N205" s="2">
        <v>5.91E-2</v>
      </c>
      <c r="O205" s="2">
        <v>1.83E-2</v>
      </c>
      <c r="P205" s="2">
        <v>9.4E-2</v>
      </c>
      <c r="Q205" s="2">
        <v>0.12720000000000001</v>
      </c>
      <c r="S205" s="2">
        <v>2.2747000000000002</v>
      </c>
      <c r="T205" s="36">
        <v>2.29E-2</v>
      </c>
    </row>
    <row r="206" spans="1:20">
      <c r="A206" s="14" t="s">
        <v>641</v>
      </c>
      <c r="B206" s="14" t="s">
        <v>406</v>
      </c>
      <c r="C206" s="14" t="s">
        <v>642</v>
      </c>
      <c r="D206" s="14" t="s">
        <v>643</v>
      </c>
      <c r="E206" s="14" t="s">
        <v>715</v>
      </c>
      <c r="F206" s="14" t="s">
        <v>615</v>
      </c>
      <c r="G206" s="2">
        <v>8.0999999999999996E-3</v>
      </c>
      <c r="H206" s="2">
        <v>3.5999999999999999E-3</v>
      </c>
      <c r="I206" s="2">
        <v>1.1000000000000001E-3</v>
      </c>
      <c r="J206" s="2">
        <v>5.1999999999999998E-3</v>
      </c>
      <c r="K206" s="2">
        <v>0.01</v>
      </c>
      <c r="M206" s="2">
        <v>8.3999999999999995E-3</v>
      </c>
      <c r="N206" s="2">
        <v>4.1999999999999997E-3</v>
      </c>
      <c r="O206" s="2">
        <v>1E-3</v>
      </c>
      <c r="P206" s="2">
        <v>5.3E-3</v>
      </c>
      <c r="Q206" s="2">
        <v>8.0000000000000002E-3</v>
      </c>
      <c r="S206" s="2">
        <v>0</v>
      </c>
      <c r="T206" s="2">
        <v>1</v>
      </c>
    </row>
    <row r="207" spans="1:20">
      <c r="A207" s="14" t="s">
        <v>641</v>
      </c>
      <c r="B207" s="14" t="s">
        <v>406</v>
      </c>
      <c r="C207" s="14" t="s">
        <v>642</v>
      </c>
      <c r="D207" s="14" t="s">
        <v>688</v>
      </c>
      <c r="E207" s="14" t="s">
        <v>689</v>
      </c>
      <c r="F207" s="14" t="s">
        <v>616</v>
      </c>
      <c r="G207" s="2">
        <v>6.9999999999999999E-4</v>
      </c>
      <c r="H207" s="2">
        <v>6.9999999999999999E-4</v>
      </c>
      <c r="I207" s="2">
        <v>0</v>
      </c>
      <c r="J207" s="2">
        <v>0</v>
      </c>
      <c r="K207" s="2">
        <v>0</v>
      </c>
      <c r="M207" s="2">
        <v>1.9E-3</v>
      </c>
      <c r="N207" s="2">
        <v>1.2999999999999999E-3</v>
      </c>
      <c r="O207" s="2">
        <v>0</v>
      </c>
      <c r="P207" s="2">
        <v>0</v>
      </c>
      <c r="Q207" s="2">
        <v>3.7000000000000002E-3</v>
      </c>
      <c r="S207" s="2">
        <v>0.61619999999999997</v>
      </c>
      <c r="T207" s="2">
        <v>0.53769999999999996</v>
      </c>
    </row>
    <row r="208" spans="1:20">
      <c r="A208" s="14" t="s">
        <v>641</v>
      </c>
      <c r="B208" s="14" t="s">
        <v>404</v>
      </c>
      <c r="C208" s="14" t="s">
        <v>738</v>
      </c>
      <c r="D208" s="14" t="s">
        <v>738</v>
      </c>
      <c r="E208" s="14" t="s">
        <v>738</v>
      </c>
      <c r="F208" s="14" t="s">
        <v>617</v>
      </c>
      <c r="G208" s="2">
        <v>1.8E-3</v>
      </c>
      <c r="H208" s="2">
        <v>8.9999999999999998E-4</v>
      </c>
      <c r="I208" s="2">
        <v>0</v>
      </c>
      <c r="J208" s="2">
        <v>0</v>
      </c>
      <c r="K208" s="2">
        <v>4.8999999999999998E-3</v>
      </c>
      <c r="M208" s="2">
        <v>1.4E-3</v>
      </c>
      <c r="N208" s="2">
        <v>8.9999999999999998E-4</v>
      </c>
      <c r="O208" s="2">
        <v>0</v>
      </c>
      <c r="P208" s="2">
        <v>0</v>
      </c>
      <c r="Q208" s="2">
        <v>3.8E-3</v>
      </c>
      <c r="S208" s="2">
        <v>0.3831</v>
      </c>
      <c r="T208" s="2">
        <v>0.70169999999999999</v>
      </c>
    </row>
    <row r="209" spans="1:20">
      <c r="A209" s="14" t="s">
        <v>641</v>
      </c>
      <c r="B209" s="14" t="s">
        <v>406</v>
      </c>
      <c r="C209" s="14" t="s">
        <v>645</v>
      </c>
      <c r="D209" s="14" t="s">
        <v>646</v>
      </c>
      <c r="E209" s="14" t="s">
        <v>647</v>
      </c>
      <c r="F209" s="14" t="s">
        <v>618</v>
      </c>
      <c r="G209" s="2">
        <v>3.0000000000000001E-3</v>
      </c>
      <c r="H209" s="2">
        <v>1.1999999999999999E-3</v>
      </c>
      <c r="I209" s="2">
        <v>0</v>
      </c>
      <c r="J209" s="2">
        <v>2.2000000000000001E-3</v>
      </c>
      <c r="K209" s="2">
        <v>5.7999999999999996E-3</v>
      </c>
      <c r="M209" s="2">
        <v>1.1000000000000001E-3</v>
      </c>
      <c r="N209" s="2">
        <v>6.9999999999999999E-4</v>
      </c>
      <c r="O209" s="2">
        <v>0</v>
      </c>
      <c r="P209" s="2">
        <v>0</v>
      </c>
      <c r="Q209" s="2">
        <v>3.0999999999999999E-3</v>
      </c>
      <c r="S209" s="2">
        <v>1.3274999999999999</v>
      </c>
      <c r="T209" s="2">
        <v>0.18440000000000001</v>
      </c>
    </row>
    <row r="210" spans="1:20">
      <c r="A210" s="14" t="s">
        <v>641</v>
      </c>
      <c r="B210" s="14" t="s">
        <v>406</v>
      </c>
      <c r="C210" s="14" t="s">
        <v>645</v>
      </c>
      <c r="D210" s="14" t="s">
        <v>646</v>
      </c>
      <c r="E210" s="14" t="s">
        <v>648</v>
      </c>
      <c r="F210" s="14" t="s">
        <v>619</v>
      </c>
      <c r="G210" s="2">
        <v>0.23019999999999999</v>
      </c>
      <c r="H210" s="2">
        <v>6.8400000000000002E-2</v>
      </c>
      <c r="I210" s="2">
        <v>5.4699999999999999E-2</v>
      </c>
      <c r="J210" s="2">
        <v>0.1966</v>
      </c>
      <c r="K210" s="2">
        <v>0.36280000000000001</v>
      </c>
      <c r="M210" s="2">
        <v>6.7199999999999996E-2</v>
      </c>
      <c r="N210" s="2">
        <v>2.2100000000000002E-2</v>
      </c>
      <c r="O210" s="2">
        <v>1.5100000000000001E-2</v>
      </c>
      <c r="P210" s="2">
        <v>5.16E-2</v>
      </c>
      <c r="Q210" s="2">
        <v>0.1011</v>
      </c>
      <c r="S210" s="2">
        <v>1.7854000000000001</v>
      </c>
      <c r="T210" s="2">
        <v>7.4200000000000002E-2</v>
      </c>
    </row>
    <row r="211" spans="1:20">
      <c r="A211" s="14" t="s">
        <v>641</v>
      </c>
      <c r="B211" s="14" t="s">
        <v>402</v>
      </c>
      <c r="C211" s="14" t="s">
        <v>658</v>
      </c>
      <c r="D211" s="14" t="s">
        <v>659</v>
      </c>
      <c r="E211" s="14" t="s">
        <v>717</v>
      </c>
      <c r="F211" s="14" t="s">
        <v>620</v>
      </c>
      <c r="G211" s="2">
        <v>6.9999999999999999E-4</v>
      </c>
      <c r="H211" s="2">
        <v>6.9999999999999999E-4</v>
      </c>
      <c r="I211" s="2">
        <v>0</v>
      </c>
      <c r="J211" s="2">
        <v>0</v>
      </c>
      <c r="K211" s="2">
        <v>0</v>
      </c>
      <c r="M211" s="2">
        <v>5.9999999999999995E-4</v>
      </c>
      <c r="N211" s="2">
        <v>5.9999999999999995E-4</v>
      </c>
      <c r="O211" s="2">
        <v>0</v>
      </c>
      <c r="P211" s="2">
        <v>0</v>
      </c>
      <c r="Q211" s="2">
        <v>0</v>
      </c>
      <c r="S211" s="2">
        <v>9.1300000000000006E-2</v>
      </c>
      <c r="T211" s="2">
        <v>0.92730000000000001</v>
      </c>
    </row>
    <row r="212" spans="1:20">
      <c r="A212" s="14" t="s">
        <v>641</v>
      </c>
      <c r="B212" s="14" t="s">
        <v>402</v>
      </c>
      <c r="C212" s="14" t="s">
        <v>658</v>
      </c>
      <c r="D212" s="14" t="s">
        <v>659</v>
      </c>
      <c r="E212" s="14" t="s">
        <v>679</v>
      </c>
      <c r="F212" s="14" t="s">
        <v>621</v>
      </c>
      <c r="G212" s="2">
        <v>1.8380000000000001</v>
      </c>
      <c r="H212" s="2">
        <v>0.45479999999999998</v>
      </c>
      <c r="I212" s="2">
        <v>0.64890000000000003</v>
      </c>
      <c r="J212" s="2">
        <v>1.8214999999999999</v>
      </c>
      <c r="K212" s="2">
        <v>3.0188000000000001</v>
      </c>
      <c r="M212" s="2">
        <v>0.99099999999999999</v>
      </c>
      <c r="N212" s="2">
        <v>0.24229999999999999</v>
      </c>
      <c r="O212" s="2">
        <v>0.66190000000000004</v>
      </c>
      <c r="P212" s="2">
        <v>0.76300000000000001</v>
      </c>
      <c r="Q212" s="2">
        <v>0.94669999999999999</v>
      </c>
      <c r="S212" s="2">
        <v>1.0502</v>
      </c>
      <c r="T212" s="2">
        <v>0.29360000000000003</v>
      </c>
    </row>
    <row r="213" spans="1:20">
      <c r="A213" s="14" t="s">
        <v>641</v>
      </c>
      <c r="B213" s="14" t="s">
        <v>406</v>
      </c>
      <c r="C213" s="14" t="s">
        <v>645</v>
      </c>
      <c r="D213" s="14" t="s">
        <v>646</v>
      </c>
      <c r="E213" s="14" t="s">
        <v>649</v>
      </c>
      <c r="F213" s="14" t="s">
        <v>622</v>
      </c>
      <c r="G213" s="2">
        <v>5.0000000000000001E-4</v>
      </c>
      <c r="H213" s="2">
        <v>5.0000000000000001E-4</v>
      </c>
      <c r="I213" s="2">
        <v>0</v>
      </c>
      <c r="J213" s="2">
        <v>0</v>
      </c>
      <c r="K213" s="2">
        <v>0</v>
      </c>
      <c r="M213" s="2">
        <v>5.9999999999999995E-4</v>
      </c>
      <c r="N213" s="2">
        <v>5.9999999999999995E-4</v>
      </c>
      <c r="O213" s="2">
        <v>0</v>
      </c>
      <c r="P213" s="2">
        <v>0</v>
      </c>
      <c r="Q213" s="2">
        <v>0</v>
      </c>
      <c r="S213" s="2">
        <v>9.1300000000000006E-2</v>
      </c>
      <c r="T213" s="2">
        <v>0.92730000000000001</v>
      </c>
    </row>
    <row r="214" spans="1:20">
      <c r="A214" s="14" t="s">
        <v>641</v>
      </c>
      <c r="B214" s="14" t="s">
        <v>406</v>
      </c>
      <c r="C214" s="14" t="s">
        <v>642</v>
      </c>
      <c r="D214" s="14" t="s">
        <v>688</v>
      </c>
      <c r="E214" s="14" t="s">
        <v>731</v>
      </c>
      <c r="F214" s="14" t="s">
        <v>623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M214" s="2">
        <v>5.0000000000000001E-4</v>
      </c>
      <c r="N214" s="2">
        <v>5.0000000000000001E-4</v>
      </c>
      <c r="O214" s="2">
        <v>0</v>
      </c>
      <c r="P214" s="2">
        <v>0</v>
      </c>
      <c r="Q214" s="2">
        <v>0</v>
      </c>
      <c r="S214" s="2">
        <v>1</v>
      </c>
      <c r="T214" s="2">
        <v>0.31730000000000003</v>
      </c>
    </row>
    <row r="215" spans="1:20">
      <c r="A215" s="14" t="s">
        <v>641</v>
      </c>
      <c r="B215" s="14" t="s">
        <v>402</v>
      </c>
      <c r="C215" s="14" t="s">
        <v>658</v>
      </c>
      <c r="D215" s="14" t="s">
        <v>659</v>
      </c>
      <c r="E215" s="14" t="s">
        <v>739</v>
      </c>
      <c r="F215" s="14" t="s">
        <v>624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M215" s="2">
        <v>5.0000000000000001E-4</v>
      </c>
      <c r="N215" s="2">
        <v>5.0000000000000001E-4</v>
      </c>
      <c r="O215" s="2">
        <v>0</v>
      </c>
      <c r="P215" s="2">
        <v>0</v>
      </c>
      <c r="Q215" s="2">
        <v>0</v>
      </c>
      <c r="S215" s="2">
        <v>1</v>
      </c>
      <c r="T215" s="2">
        <v>0.31730000000000003</v>
      </c>
    </row>
    <row r="216" spans="1:20">
      <c r="A216" s="14" t="s">
        <v>641</v>
      </c>
      <c r="B216" s="14" t="s">
        <v>406</v>
      </c>
      <c r="C216" s="14" t="s">
        <v>645</v>
      </c>
      <c r="D216" s="14" t="s">
        <v>646</v>
      </c>
      <c r="E216" s="14" t="s">
        <v>684</v>
      </c>
      <c r="F216" s="14" t="s">
        <v>625</v>
      </c>
      <c r="G216" s="2">
        <v>2.9399999999999999E-2</v>
      </c>
      <c r="H216" s="2">
        <v>7.7999999999999996E-3</v>
      </c>
      <c r="I216" s="2">
        <v>1.44E-2</v>
      </c>
      <c r="J216" s="2">
        <v>2.3699999999999999E-2</v>
      </c>
      <c r="K216" s="2">
        <v>4.5600000000000002E-2</v>
      </c>
      <c r="M216" s="2">
        <v>9.9000000000000008E-3</v>
      </c>
      <c r="N216" s="2">
        <v>3.3E-3</v>
      </c>
      <c r="O216" s="2">
        <v>1.1999999999999999E-3</v>
      </c>
      <c r="P216" s="2">
        <v>7.7999999999999996E-3</v>
      </c>
      <c r="Q216" s="2">
        <v>1.61E-2</v>
      </c>
      <c r="S216" s="2">
        <v>2.0013000000000001</v>
      </c>
      <c r="T216" s="36">
        <v>4.5400000000000003E-2</v>
      </c>
    </row>
    <row r="217" spans="1:20">
      <c r="A217" s="14" t="s">
        <v>641</v>
      </c>
      <c r="B217" s="14" t="s">
        <v>401</v>
      </c>
      <c r="C217" s="14" t="s">
        <v>401</v>
      </c>
      <c r="D217" s="14" t="s">
        <v>651</v>
      </c>
      <c r="E217" s="14" t="s">
        <v>690</v>
      </c>
      <c r="F217" s="14" t="s">
        <v>626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M217" s="2">
        <v>6.9999999999999999E-4</v>
      </c>
      <c r="N217" s="2">
        <v>6.9999999999999999E-4</v>
      </c>
      <c r="O217" s="2">
        <v>0</v>
      </c>
      <c r="P217" s="2">
        <v>0</v>
      </c>
      <c r="Q217" s="2">
        <v>0</v>
      </c>
      <c r="S217" s="2">
        <v>1</v>
      </c>
      <c r="T217" s="2">
        <v>0.31730000000000003</v>
      </c>
    </row>
    <row r="218" spans="1:20">
      <c r="A218" s="14" t="s">
        <v>641</v>
      </c>
      <c r="B218" s="14" t="s">
        <v>406</v>
      </c>
      <c r="C218" s="14" t="s">
        <v>663</v>
      </c>
      <c r="D218" s="14" t="s">
        <v>664</v>
      </c>
      <c r="E218" s="14" t="s">
        <v>665</v>
      </c>
      <c r="F218" s="14" t="s">
        <v>627</v>
      </c>
      <c r="G218" s="2">
        <v>1.3768</v>
      </c>
      <c r="H218" s="2">
        <v>0.30640000000000001</v>
      </c>
      <c r="I218" s="2">
        <v>0.94499999999999995</v>
      </c>
      <c r="J218" s="2">
        <v>1.2078</v>
      </c>
      <c r="K218" s="2">
        <v>1.6415999999999999</v>
      </c>
      <c r="M218" s="2">
        <v>4.3559999999999999</v>
      </c>
      <c r="N218" s="2">
        <v>0.86470000000000002</v>
      </c>
      <c r="O218" s="2">
        <v>2.3161999999999998</v>
      </c>
      <c r="P218" s="2">
        <v>4.1675000000000004</v>
      </c>
      <c r="Q218" s="2">
        <v>5.1718999999999999</v>
      </c>
      <c r="S218" s="2">
        <v>3.0455999999999999</v>
      </c>
      <c r="T218" s="36">
        <v>2.3E-3</v>
      </c>
    </row>
    <row r="219" spans="1:20">
      <c r="A219" s="14" t="s">
        <v>641</v>
      </c>
      <c r="B219" s="14" t="s">
        <v>406</v>
      </c>
      <c r="C219" s="14" t="s">
        <v>669</v>
      </c>
      <c r="D219" s="14" t="s">
        <v>670</v>
      </c>
      <c r="E219" s="14" t="s">
        <v>671</v>
      </c>
      <c r="F219" s="14" t="s">
        <v>628</v>
      </c>
      <c r="G219" s="2">
        <v>1.9E-3</v>
      </c>
      <c r="H219" s="2">
        <v>1.5E-3</v>
      </c>
      <c r="I219" s="2">
        <v>0</v>
      </c>
      <c r="J219" s="2">
        <v>0</v>
      </c>
      <c r="K219" s="2">
        <v>2.8E-3</v>
      </c>
      <c r="M219" s="2">
        <v>1.2999999999999999E-3</v>
      </c>
      <c r="N219" s="2">
        <v>1.2999999999999999E-3</v>
      </c>
      <c r="O219" s="2">
        <v>0</v>
      </c>
      <c r="P219" s="2">
        <v>0</v>
      </c>
      <c r="Q219" s="2">
        <v>0</v>
      </c>
      <c r="S219" s="2">
        <v>0.61619999999999997</v>
      </c>
      <c r="T219" s="2">
        <v>0.53769999999999996</v>
      </c>
    </row>
    <row r="220" spans="1:20">
      <c r="A220" s="14" t="s">
        <v>641</v>
      </c>
      <c r="B220" s="14" t="s">
        <v>406</v>
      </c>
      <c r="C220" s="14" t="s">
        <v>642</v>
      </c>
      <c r="D220" s="14" t="s">
        <v>688</v>
      </c>
      <c r="E220" s="14" t="s">
        <v>689</v>
      </c>
      <c r="F220" s="14" t="s">
        <v>629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M220" s="2">
        <v>1.9E-3</v>
      </c>
      <c r="N220" s="2">
        <v>8.9999999999999998E-4</v>
      </c>
      <c r="O220" s="2">
        <v>0</v>
      </c>
      <c r="P220" s="2">
        <v>0</v>
      </c>
      <c r="Q220" s="2">
        <v>4.8999999999999998E-3</v>
      </c>
      <c r="S220" s="2">
        <v>1.8487</v>
      </c>
      <c r="T220" s="2">
        <v>6.4500000000000002E-2</v>
      </c>
    </row>
    <row r="221" spans="1:20">
      <c r="A221" s="14" t="s">
        <v>641</v>
      </c>
      <c r="B221" s="14" t="s">
        <v>406</v>
      </c>
      <c r="C221" s="14" t="s">
        <v>642</v>
      </c>
      <c r="D221" s="14" t="s">
        <v>688</v>
      </c>
      <c r="E221" s="14" t="s">
        <v>689</v>
      </c>
      <c r="F221" s="14" t="s">
        <v>630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M221" s="2">
        <v>6.9999999999999999E-4</v>
      </c>
      <c r="N221" s="2">
        <v>6.9999999999999999E-4</v>
      </c>
      <c r="O221" s="2">
        <v>0</v>
      </c>
      <c r="P221" s="2">
        <v>0</v>
      </c>
      <c r="Q221" s="2">
        <v>0</v>
      </c>
      <c r="S221" s="2">
        <v>1</v>
      </c>
      <c r="T221" s="2">
        <v>0.31730000000000003</v>
      </c>
    </row>
    <row r="222" spans="1:20">
      <c r="A222" s="14" t="s">
        <v>641</v>
      </c>
      <c r="B222" s="14" t="s">
        <v>408</v>
      </c>
      <c r="C222" s="14" t="s">
        <v>685</v>
      </c>
      <c r="D222" s="14" t="s">
        <v>686</v>
      </c>
      <c r="E222" s="14" t="s">
        <v>712</v>
      </c>
      <c r="F222" s="14" t="s">
        <v>631</v>
      </c>
      <c r="G222" s="2">
        <v>6.9999999999999999E-4</v>
      </c>
      <c r="H222" s="2">
        <v>6.9999999999999999E-4</v>
      </c>
      <c r="I222" s="2">
        <v>0</v>
      </c>
      <c r="J222" s="2">
        <v>0</v>
      </c>
      <c r="K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S222" s="2">
        <v>1</v>
      </c>
      <c r="T222" s="2">
        <v>0.31730000000000003</v>
      </c>
    </row>
    <row r="223" spans="1:20">
      <c r="A223" s="14" t="s">
        <v>641</v>
      </c>
      <c r="B223" s="14" t="s">
        <v>402</v>
      </c>
      <c r="C223" s="14" t="s">
        <v>658</v>
      </c>
      <c r="D223" s="14" t="s">
        <v>659</v>
      </c>
      <c r="E223" s="14" t="s">
        <v>667</v>
      </c>
      <c r="F223" s="14" t="s">
        <v>632</v>
      </c>
      <c r="G223" s="2">
        <v>1.52E-2</v>
      </c>
      <c r="H223" s="2">
        <v>7.4000000000000003E-3</v>
      </c>
      <c r="I223" s="2">
        <v>0</v>
      </c>
      <c r="J223" s="2">
        <v>5.4999999999999997E-3</v>
      </c>
      <c r="K223" s="2">
        <v>3.9300000000000002E-2</v>
      </c>
      <c r="M223" s="2">
        <v>2.0199999999999999E-2</v>
      </c>
      <c r="N223" s="2">
        <v>1.17E-2</v>
      </c>
      <c r="O223" s="2">
        <v>0</v>
      </c>
      <c r="P223" s="2">
        <v>0</v>
      </c>
      <c r="Q223" s="2">
        <v>5.5100000000000003E-2</v>
      </c>
      <c r="S223" s="2">
        <v>0.1157</v>
      </c>
      <c r="T223" s="2">
        <v>0.90790000000000004</v>
      </c>
    </row>
    <row r="224" spans="1:20">
      <c r="A224" s="14" t="s">
        <v>641</v>
      </c>
      <c r="B224" s="14" t="s">
        <v>401</v>
      </c>
      <c r="C224" s="14" t="s">
        <v>401</v>
      </c>
      <c r="D224" s="14" t="s">
        <v>651</v>
      </c>
      <c r="E224" s="14" t="s">
        <v>740</v>
      </c>
      <c r="F224" s="14" t="s">
        <v>633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M224" s="2">
        <v>6.9999999999999999E-4</v>
      </c>
      <c r="N224" s="2">
        <v>6.9999999999999999E-4</v>
      </c>
      <c r="O224" s="2">
        <v>0</v>
      </c>
      <c r="P224" s="2">
        <v>0</v>
      </c>
      <c r="Q224" s="2">
        <v>0</v>
      </c>
      <c r="S224" s="2">
        <v>1</v>
      </c>
      <c r="T224" s="2">
        <v>0.31730000000000003</v>
      </c>
    </row>
    <row r="225" spans="1:20">
      <c r="A225" s="14" t="s">
        <v>641</v>
      </c>
      <c r="B225" s="14" t="s">
        <v>401</v>
      </c>
      <c r="C225" s="14" t="s">
        <v>401</v>
      </c>
      <c r="D225" s="14" t="s">
        <v>651</v>
      </c>
      <c r="E225" s="14" t="s">
        <v>734</v>
      </c>
      <c r="F225" s="14" t="s">
        <v>634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M225" s="2">
        <v>3.8999999999999998E-3</v>
      </c>
      <c r="N225" s="2">
        <v>1.8E-3</v>
      </c>
      <c r="O225" s="2">
        <v>0</v>
      </c>
      <c r="P225" s="2">
        <v>2.5999999999999999E-3</v>
      </c>
      <c r="Q225" s="2">
        <v>5.5999999999999999E-3</v>
      </c>
      <c r="S225" s="2">
        <v>2.2075</v>
      </c>
      <c r="T225" s="36">
        <v>2.7300000000000001E-2</v>
      </c>
    </row>
    <row r="226" spans="1:20">
      <c r="A226" s="14" t="s">
        <v>641</v>
      </c>
      <c r="B226" s="14" t="s">
        <v>406</v>
      </c>
      <c r="C226" s="14" t="s">
        <v>669</v>
      </c>
      <c r="D226" s="14" t="s">
        <v>670</v>
      </c>
      <c r="E226" s="14" t="s">
        <v>671</v>
      </c>
      <c r="F226" s="14" t="s">
        <v>635</v>
      </c>
      <c r="G226" s="2">
        <v>5.0000000000000001E-4</v>
      </c>
      <c r="H226" s="2">
        <v>5.0000000000000001E-4</v>
      </c>
      <c r="I226" s="2">
        <v>0</v>
      </c>
      <c r="J226" s="2">
        <v>0</v>
      </c>
      <c r="K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S226" s="2">
        <v>1</v>
      </c>
      <c r="T226" s="2">
        <v>0.31730000000000003</v>
      </c>
    </row>
    <row r="227" spans="1:20">
      <c r="A227" s="5"/>
      <c r="B227" s="5"/>
      <c r="C227" s="5"/>
      <c r="D227" s="5"/>
      <c r="E227" s="5"/>
      <c r="F227" s="15" t="s">
        <v>412</v>
      </c>
      <c r="G227" s="5">
        <v>1.0528999999999999</v>
      </c>
      <c r="H227" s="5">
        <v>9.2600000000000002E-2</v>
      </c>
      <c r="I227" s="5">
        <v>0.83879999999999999</v>
      </c>
      <c r="J227" s="5">
        <v>1.1216999999999999</v>
      </c>
      <c r="K227" s="5">
        <v>1.2463</v>
      </c>
      <c r="L227" s="5"/>
      <c r="M227" s="5">
        <v>0.95889999999999997</v>
      </c>
      <c r="N227" s="5">
        <v>6.9099999999999995E-2</v>
      </c>
      <c r="O227" s="5">
        <v>0.79249999999999998</v>
      </c>
      <c r="P227" s="5">
        <v>0.87519999999999998</v>
      </c>
      <c r="Q227" s="5">
        <v>1.1623000000000001</v>
      </c>
      <c r="R227" s="5"/>
      <c r="S227" s="5">
        <v>0.73509999999999998</v>
      </c>
      <c r="T227" s="5">
        <v>0.4622</v>
      </c>
    </row>
    <row r="228" spans="1:20">
      <c r="F228" s="14"/>
    </row>
    <row r="229" spans="1:20">
      <c r="F229" s="14"/>
    </row>
    <row r="230" spans="1:20">
      <c r="F230" s="14"/>
    </row>
    <row r="231" spans="1:20">
      <c r="F231" s="14"/>
    </row>
    <row r="232" spans="1:20">
      <c r="F232" s="14"/>
    </row>
    <row r="233" spans="1:20">
      <c r="F233" s="14"/>
    </row>
  </sheetData>
  <mergeCells count="3">
    <mergeCell ref="G2:K2"/>
    <mergeCell ref="M2:Q2"/>
    <mergeCell ref="S2:T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720F-4346-DE42-B0C2-06549465839B}">
  <dimension ref="A1:BH27"/>
  <sheetViews>
    <sheetView zoomScaleNormal="100" workbookViewId="0">
      <selection activeCell="A2" sqref="A2"/>
    </sheetView>
  </sheetViews>
  <sheetFormatPr baseColWidth="10" defaultRowHeight="16"/>
  <cols>
    <col min="1" max="1" width="41.6640625" style="2" bestFit="1" customWidth="1"/>
    <col min="2" max="2" width="8.6640625" style="2" bestFit="1" customWidth="1"/>
    <col min="3" max="3" width="7.6640625" style="2" bestFit="1" customWidth="1"/>
    <col min="4" max="4" width="1.83203125" style="2" customWidth="1"/>
    <col min="5" max="5" width="8.6640625" style="2" bestFit="1" customWidth="1"/>
    <col min="6" max="6" width="7.6640625" style="2" bestFit="1" customWidth="1"/>
    <col min="7" max="7" width="1.83203125" style="2" customWidth="1"/>
    <col min="8" max="8" width="7.83203125" style="2" bestFit="1" customWidth="1"/>
    <col min="9" max="9" width="4.33203125" style="2" bestFit="1" customWidth="1"/>
    <col min="10" max="10" width="8.6640625" style="2" bestFit="1" customWidth="1"/>
    <col min="11" max="11" width="4.33203125" style="2" customWidth="1"/>
    <col min="12" max="12" width="9" style="2" bestFit="1" customWidth="1"/>
    <col min="13" max="13" width="7.6640625" style="2" bestFit="1" customWidth="1"/>
    <col min="14" max="14" width="1.83203125" style="2" customWidth="1"/>
    <col min="15" max="15" width="8.6640625" style="2" bestFit="1" customWidth="1"/>
    <col min="16" max="16" width="7.6640625" style="2" bestFit="1" customWidth="1"/>
    <col min="17" max="17" width="1.83203125" style="2" customWidth="1"/>
    <col min="18" max="18" width="7.83203125" style="2" bestFit="1" customWidth="1"/>
    <col min="19" max="19" width="4.33203125" style="2" bestFit="1" customWidth="1"/>
    <col min="20" max="20" width="8.6640625" style="2" bestFit="1" customWidth="1"/>
    <col min="21" max="21" width="4.33203125" style="2" customWidth="1"/>
    <col min="22" max="22" width="8.6640625" style="2" bestFit="1" customWidth="1"/>
    <col min="23" max="23" width="7.6640625" style="2" bestFit="1" customWidth="1"/>
    <col min="24" max="24" width="1.83203125" style="2" customWidth="1"/>
    <col min="25" max="25" width="8.6640625" style="2" bestFit="1" customWidth="1"/>
    <col min="26" max="26" width="7.6640625" style="2" bestFit="1" customWidth="1"/>
    <col min="27" max="27" width="1.83203125" style="2" customWidth="1"/>
    <col min="28" max="28" width="7.83203125" style="2" bestFit="1" customWidth="1"/>
    <col min="29" max="29" width="4.33203125" style="2" bestFit="1" customWidth="1"/>
    <col min="30" max="30" width="8.6640625" style="2" bestFit="1" customWidth="1"/>
    <col min="31" max="31" width="4.33203125" style="2" customWidth="1"/>
    <col min="32" max="33" width="8.6640625" style="2" bestFit="1" customWidth="1"/>
    <col min="34" max="34" width="1.83203125" style="2" customWidth="1"/>
    <col min="35" max="35" width="8.6640625" style="2" bestFit="1" customWidth="1"/>
    <col min="36" max="36" width="7.6640625" style="2" bestFit="1" customWidth="1"/>
    <col min="37" max="37" width="1.83203125" style="2" customWidth="1"/>
    <col min="38" max="38" width="7.83203125" style="2" bestFit="1" customWidth="1"/>
    <col min="39" max="39" width="4.33203125" style="2" bestFit="1" customWidth="1"/>
    <col min="40" max="40" width="8.6640625" style="2" bestFit="1" customWidth="1"/>
    <col min="41" max="41" width="4.33203125" style="2" customWidth="1"/>
    <col min="42" max="42" width="8.6640625" style="2" bestFit="1" customWidth="1"/>
    <col min="43" max="43" width="7.6640625" style="2" bestFit="1" customWidth="1"/>
    <col min="44" max="44" width="1.83203125" style="2" customWidth="1"/>
    <col min="45" max="45" width="8.6640625" style="2" bestFit="1" customWidth="1"/>
    <col min="46" max="46" width="6.5" style="2" bestFit="1" customWidth="1"/>
    <col min="47" max="47" width="1.83203125" style="2" customWidth="1"/>
    <col min="48" max="48" width="7.83203125" style="2" bestFit="1" customWidth="1"/>
    <col min="49" max="49" width="4.33203125" style="2" bestFit="1" customWidth="1"/>
    <col min="50" max="50" width="8.6640625" style="2" bestFit="1" customWidth="1"/>
    <col min="51" max="51" width="4.33203125" style="2" customWidth="1"/>
    <col min="52" max="52" width="8.6640625" style="2" bestFit="1" customWidth="1"/>
    <col min="53" max="53" width="7.6640625" style="2" bestFit="1" customWidth="1"/>
    <col min="54" max="54" width="1.83203125" style="2" customWidth="1"/>
    <col min="55" max="55" width="8.6640625" style="2" bestFit="1" customWidth="1"/>
    <col min="56" max="56" width="7.6640625" style="2" bestFit="1" customWidth="1"/>
    <col min="57" max="57" width="1.83203125" style="2" customWidth="1"/>
    <col min="58" max="58" width="7.83203125" style="2" bestFit="1" customWidth="1"/>
    <col min="59" max="59" width="4.33203125" style="2" bestFit="1" customWidth="1"/>
    <col min="60" max="60" width="8.6640625" style="2" bestFit="1" customWidth="1"/>
    <col min="61" max="16384" width="10.83203125" style="2"/>
  </cols>
  <sheetData>
    <row r="1" spans="1:60">
      <c r="A1" s="18" t="s">
        <v>1028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</row>
    <row r="2" spans="1:60">
      <c r="B2" s="6" t="s">
        <v>280</v>
      </c>
      <c r="C2" s="6"/>
      <c r="D2" s="6"/>
      <c r="E2" s="6"/>
      <c r="F2" s="6"/>
      <c r="G2" s="6"/>
      <c r="H2" s="6"/>
      <c r="I2" s="6"/>
      <c r="J2" s="6"/>
      <c r="L2" s="6" t="s">
        <v>281</v>
      </c>
      <c r="M2" s="6"/>
      <c r="N2" s="6"/>
      <c r="O2" s="6"/>
      <c r="P2" s="6"/>
      <c r="Q2" s="6"/>
      <c r="R2" s="6"/>
      <c r="S2" s="6"/>
      <c r="T2" s="6"/>
      <c r="V2" s="6" t="s">
        <v>282</v>
      </c>
      <c r="W2" s="6"/>
      <c r="X2" s="6"/>
      <c r="Y2" s="6"/>
      <c r="Z2" s="6"/>
      <c r="AA2" s="6"/>
      <c r="AB2" s="6"/>
      <c r="AC2" s="6"/>
      <c r="AD2" s="6"/>
      <c r="AF2" s="6" t="s">
        <v>283</v>
      </c>
      <c r="AG2" s="6"/>
      <c r="AH2" s="6"/>
      <c r="AI2" s="6"/>
      <c r="AJ2" s="6"/>
      <c r="AK2" s="6"/>
      <c r="AL2" s="6"/>
      <c r="AM2" s="6"/>
      <c r="AN2" s="6"/>
      <c r="AP2" s="6" t="s">
        <v>284</v>
      </c>
      <c r="AQ2" s="6"/>
      <c r="AR2" s="6"/>
      <c r="AS2" s="6"/>
      <c r="AT2" s="6"/>
      <c r="AU2" s="6"/>
      <c r="AV2" s="6"/>
      <c r="AW2" s="6"/>
      <c r="AX2" s="6"/>
      <c r="AZ2" s="6" t="s">
        <v>285</v>
      </c>
      <c r="BA2" s="6"/>
      <c r="BB2" s="6"/>
      <c r="BC2" s="6"/>
      <c r="BD2" s="6"/>
      <c r="BE2" s="6"/>
      <c r="BF2" s="6"/>
      <c r="BG2" s="6"/>
      <c r="BH2" s="6"/>
    </row>
    <row r="3" spans="1:60">
      <c r="B3" s="6" t="s">
        <v>877</v>
      </c>
      <c r="C3" s="6"/>
      <c r="E3" s="6" t="s">
        <v>878</v>
      </c>
      <c r="F3" s="6"/>
      <c r="G3" s="16"/>
      <c r="H3" s="6" t="s">
        <v>3</v>
      </c>
      <c r="I3" s="6"/>
      <c r="J3" s="6"/>
      <c r="L3" s="6" t="s">
        <v>877</v>
      </c>
      <c r="M3" s="6"/>
      <c r="O3" s="6" t="s">
        <v>878</v>
      </c>
      <c r="P3" s="6"/>
      <c r="Q3" s="16"/>
      <c r="R3" s="6" t="s">
        <v>3</v>
      </c>
      <c r="S3" s="6"/>
      <c r="T3" s="6"/>
      <c r="V3" s="6" t="s">
        <v>877</v>
      </c>
      <c r="W3" s="6"/>
      <c r="Y3" s="6" t="s">
        <v>878</v>
      </c>
      <c r="Z3" s="6"/>
      <c r="AA3" s="16"/>
      <c r="AB3" s="6" t="s">
        <v>3</v>
      </c>
      <c r="AC3" s="6"/>
      <c r="AD3" s="6"/>
      <c r="AF3" s="6" t="s">
        <v>877</v>
      </c>
      <c r="AG3" s="6"/>
      <c r="AI3" s="6" t="s">
        <v>878</v>
      </c>
      <c r="AJ3" s="6"/>
      <c r="AK3" s="16"/>
      <c r="AL3" s="6" t="s">
        <v>3</v>
      </c>
      <c r="AM3" s="6"/>
      <c r="AN3" s="6"/>
      <c r="AP3" s="6" t="s">
        <v>877</v>
      </c>
      <c r="AQ3" s="6"/>
      <c r="AS3" s="6" t="s">
        <v>878</v>
      </c>
      <c r="AT3" s="6"/>
      <c r="AU3" s="16"/>
      <c r="AV3" s="6" t="s">
        <v>3</v>
      </c>
      <c r="AW3" s="6"/>
      <c r="AX3" s="6"/>
      <c r="AZ3" s="6" t="s">
        <v>877</v>
      </c>
      <c r="BA3" s="6"/>
      <c r="BC3" s="6" t="s">
        <v>878</v>
      </c>
      <c r="BD3" s="6"/>
      <c r="BE3" s="16"/>
      <c r="BF3" s="6" t="s">
        <v>3</v>
      </c>
      <c r="BG3" s="6"/>
      <c r="BH3" s="6"/>
    </row>
    <row r="4" spans="1:60">
      <c r="A4" s="5"/>
      <c r="B4" s="5" t="s">
        <v>400</v>
      </c>
      <c r="C4" s="5" t="s">
        <v>399</v>
      </c>
      <c r="D4" s="5"/>
      <c r="E4" s="5" t="s">
        <v>400</v>
      </c>
      <c r="F4" s="5" t="s">
        <v>399</v>
      </c>
      <c r="G4" s="5"/>
      <c r="H4" s="5" t="s">
        <v>394</v>
      </c>
      <c r="I4" s="5" t="s">
        <v>759</v>
      </c>
      <c r="J4" s="5" t="s">
        <v>395</v>
      </c>
      <c r="K4" s="5"/>
      <c r="L4" s="5" t="s">
        <v>400</v>
      </c>
      <c r="M4" s="5" t="s">
        <v>399</v>
      </c>
      <c r="N4" s="5"/>
      <c r="O4" s="5" t="s">
        <v>400</v>
      </c>
      <c r="P4" s="5" t="s">
        <v>399</v>
      </c>
      <c r="Q4" s="5"/>
      <c r="R4" s="5" t="s">
        <v>394</v>
      </c>
      <c r="S4" s="5" t="s">
        <v>759</v>
      </c>
      <c r="T4" s="5" t="s">
        <v>395</v>
      </c>
      <c r="U4" s="5"/>
      <c r="V4" s="5" t="s">
        <v>400</v>
      </c>
      <c r="W4" s="5" t="s">
        <v>399</v>
      </c>
      <c r="X4" s="5"/>
      <c r="Y4" s="5" t="s">
        <v>400</v>
      </c>
      <c r="Z4" s="5" t="s">
        <v>399</v>
      </c>
      <c r="AA4" s="5"/>
      <c r="AB4" s="5" t="s">
        <v>394</v>
      </c>
      <c r="AC4" s="5" t="s">
        <v>759</v>
      </c>
      <c r="AD4" s="5" t="s">
        <v>395</v>
      </c>
      <c r="AE4" s="5"/>
      <c r="AF4" s="5" t="s">
        <v>400</v>
      </c>
      <c r="AG4" s="5" t="s">
        <v>399</v>
      </c>
      <c r="AH4" s="5"/>
      <c r="AI4" s="5" t="s">
        <v>400</v>
      </c>
      <c r="AJ4" s="5" t="s">
        <v>399</v>
      </c>
      <c r="AK4" s="5"/>
      <c r="AL4" s="5" t="s">
        <v>394</v>
      </c>
      <c r="AM4" s="5" t="s">
        <v>759</v>
      </c>
      <c r="AN4" s="5" t="s">
        <v>395</v>
      </c>
      <c r="AO4" s="5"/>
      <c r="AP4" s="5" t="s">
        <v>400</v>
      </c>
      <c r="AQ4" s="5" t="s">
        <v>399</v>
      </c>
      <c r="AR4" s="5"/>
      <c r="AS4" s="5" t="s">
        <v>400</v>
      </c>
      <c r="AT4" s="5" t="s">
        <v>399</v>
      </c>
      <c r="AU4" s="5"/>
      <c r="AV4" s="5" t="s">
        <v>394</v>
      </c>
      <c r="AW4" s="5" t="s">
        <v>759</v>
      </c>
      <c r="AX4" s="5" t="s">
        <v>395</v>
      </c>
      <c r="AY4" s="5"/>
      <c r="AZ4" s="5" t="s">
        <v>400</v>
      </c>
      <c r="BA4" s="5" t="s">
        <v>399</v>
      </c>
      <c r="BB4" s="5"/>
      <c r="BC4" s="5" t="s">
        <v>400</v>
      </c>
      <c r="BD4" s="5" t="s">
        <v>399</v>
      </c>
      <c r="BE4" s="5"/>
      <c r="BF4" s="5" t="s">
        <v>394</v>
      </c>
      <c r="BG4" s="5" t="s">
        <v>759</v>
      </c>
      <c r="BH4" s="5" t="s">
        <v>395</v>
      </c>
    </row>
    <row r="5" spans="1:60">
      <c r="A5" s="2" t="s">
        <v>287</v>
      </c>
      <c r="B5" s="2">
        <v>0.15</v>
      </c>
      <c r="C5" s="2">
        <v>0.03</v>
      </c>
      <c r="E5" s="2">
        <v>0.08</v>
      </c>
      <c r="F5" s="2">
        <v>0.02</v>
      </c>
      <c r="H5" s="2">
        <v>2.0699999999999998</v>
      </c>
      <c r="I5" s="2">
        <v>13</v>
      </c>
      <c r="J5" s="2">
        <v>5.8500000000000003E-2</v>
      </c>
      <c r="L5" s="2">
        <v>0.03</v>
      </c>
      <c r="M5" s="2">
        <v>0.01</v>
      </c>
      <c r="O5" s="2">
        <v>0.02</v>
      </c>
      <c r="P5" s="2">
        <v>0.01</v>
      </c>
      <c r="R5" s="2">
        <v>1.2</v>
      </c>
      <c r="S5" s="2">
        <v>13</v>
      </c>
      <c r="T5" s="2">
        <v>0.24990000000000001</v>
      </c>
      <c r="V5" s="2">
        <v>0.16</v>
      </c>
      <c r="W5" s="2">
        <v>0.03</v>
      </c>
      <c r="Y5" s="2">
        <v>0.11</v>
      </c>
      <c r="Z5" s="2">
        <v>0.02</v>
      </c>
      <c r="AB5" s="2">
        <v>1.47</v>
      </c>
      <c r="AC5" s="2">
        <v>13</v>
      </c>
      <c r="AD5" s="2">
        <v>0.16470000000000001</v>
      </c>
      <c r="AF5" s="2">
        <v>0.6</v>
      </c>
      <c r="AG5" s="2">
        <v>7.0000000000000007E-2</v>
      </c>
      <c r="AI5" s="2">
        <v>0.3</v>
      </c>
      <c r="AJ5" s="2">
        <v>7.0000000000000007E-2</v>
      </c>
      <c r="AL5" s="2">
        <v>3.03</v>
      </c>
      <c r="AM5" s="2">
        <v>13</v>
      </c>
      <c r="AN5" s="21">
        <v>9.5999999999999992E-3</v>
      </c>
      <c r="AP5" s="2">
        <v>0.32</v>
      </c>
      <c r="AQ5" s="2">
        <v>0.06</v>
      </c>
      <c r="AS5" s="2">
        <v>0.25</v>
      </c>
      <c r="AT5" s="2">
        <v>0.04</v>
      </c>
      <c r="AV5" s="2">
        <v>0.94</v>
      </c>
      <c r="AW5" s="2">
        <v>13</v>
      </c>
      <c r="AX5" s="2">
        <v>0.36220000000000002</v>
      </c>
      <c r="AZ5" s="2">
        <v>0.14000000000000001</v>
      </c>
      <c r="BA5" s="2">
        <v>0.04</v>
      </c>
      <c r="BC5" s="2">
        <v>0.12</v>
      </c>
      <c r="BD5" s="2">
        <v>0.08</v>
      </c>
      <c r="BF5" s="2">
        <v>0.22</v>
      </c>
      <c r="BG5" s="2">
        <v>13</v>
      </c>
      <c r="BH5" s="2">
        <v>0.8296</v>
      </c>
    </row>
    <row r="6" spans="1:60">
      <c r="A6" s="2" t="s">
        <v>879</v>
      </c>
      <c r="B6" s="2">
        <v>0.35</v>
      </c>
      <c r="C6" s="2">
        <v>0.06</v>
      </c>
      <c r="E6" s="2">
        <v>0.2</v>
      </c>
      <c r="F6" s="2">
        <v>0.03</v>
      </c>
      <c r="H6" s="2">
        <v>2.11</v>
      </c>
      <c r="I6" s="2">
        <v>13</v>
      </c>
      <c r="J6" s="2">
        <v>5.4600000000000003E-2</v>
      </c>
      <c r="L6" s="2">
        <v>0.26</v>
      </c>
      <c r="M6" s="2">
        <v>0.04</v>
      </c>
      <c r="O6" s="2">
        <v>0.12</v>
      </c>
      <c r="P6" s="2">
        <v>0.02</v>
      </c>
      <c r="R6" s="2">
        <v>2.76</v>
      </c>
      <c r="S6" s="2">
        <v>13</v>
      </c>
      <c r="T6" s="21">
        <v>1.6199999999999999E-2</v>
      </c>
      <c r="V6" s="2">
        <v>0.36</v>
      </c>
      <c r="W6" s="2">
        <v>0.06</v>
      </c>
      <c r="Y6" s="2">
        <v>0.2</v>
      </c>
      <c r="Z6" s="2">
        <v>0.02</v>
      </c>
      <c r="AB6" s="2">
        <v>2.4</v>
      </c>
      <c r="AC6" s="2">
        <v>13</v>
      </c>
      <c r="AD6" s="21">
        <v>3.1899999999999998E-2</v>
      </c>
      <c r="AF6" s="2">
        <v>0.47</v>
      </c>
      <c r="AG6" s="2">
        <v>7.0000000000000007E-2</v>
      </c>
      <c r="AI6" s="2">
        <v>0.33</v>
      </c>
      <c r="AJ6" s="2">
        <v>7.0000000000000007E-2</v>
      </c>
      <c r="AL6" s="2">
        <v>1.43</v>
      </c>
      <c r="AM6" s="2">
        <v>13</v>
      </c>
      <c r="AN6" s="2">
        <v>0.17610000000000001</v>
      </c>
      <c r="AP6" s="2">
        <v>0.41</v>
      </c>
      <c r="AQ6" s="2">
        <v>0.04</v>
      </c>
      <c r="AS6" s="2">
        <v>0.19</v>
      </c>
      <c r="AT6" s="2">
        <v>0.04</v>
      </c>
      <c r="AV6" s="2">
        <v>3.56</v>
      </c>
      <c r="AW6" s="2">
        <v>13</v>
      </c>
      <c r="AX6" s="21">
        <v>3.5000000000000001E-3</v>
      </c>
      <c r="AZ6" s="2">
        <v>0.67</v>
      </c>
      <c r="BA6" s="2">
        <v>0.08</v>
      </c>
      <c r="BC6" s="2">
        <v>0.71</v>
      </c>
      <c r="BD6" s="2">
        <v>0.11</v>
      </c>
      <c r="BF6" s="2">
        <v>0.28000000000000003</v>
      </c>
      <c r="BG6" s="2">
        <v>13</v>
      </c>
      <c r="BH6" s="2">
        <v>0.78059999999999996</v>
      </c>
    </row>
    <row r="7" spans="1:60">
      <c r="A7" s="2" t="s">
        <v>295</v>
      </c>
      <c r="B7" s="2">
        <v>2.74</v>
      </c>
      <c r="C7" s="2">
        <v>0.47</v>
      </c>
      <c r="E7" s="2">
        <v>3.19</v>
      </c>
      <c r="F7" s="2">
        <v>0.81</v>
      </c>
      <c r="H7" s="2">
        <v>0.49</v>
      </c>
      <c r="I7" s="2">
        <v>13</v>
      </c>
      <c r="J7" s="2">
        <v>0.63160000000000005</v>
      </c>
      <c r="L7" s="2">
        <v>11.16</v>
      </c>
      <c r="M7" s="2">
        <v>2.16</v>
      </c>
      <c r="O7" s="2">
        <v>8.82</v>
      </c>
      <c r="P7" s="2">
        <v>3.02</v>
      </c>
      <c r="R7" s="2">
        <v>0.65</v>
      </c>
      <c r="S7" s="2">
        <v>12</v>
      </c>
      <c r="T7" s="2">
        <v>0.52810000000000001</v>
      </c>
      <c r="V7" s="2">
        <v>2.92</v>
      </c>
      <c r="W7" s="2">
        <v>0.79</v>
      </c>
      <c r="Y7" s="2">
        <v>2.42</v>
      </c>
      <c r="Z7" s="2">
        <v>0.49</v>
      </c>
      <c r="AB7" s="2">
        <v>0.52</v>
      </c>
      <c r="AC7" s="2">
        <v>13</v>
      </c>
      <c r="AD7" s="2">
        <v>0.61209999999999998</v>
      </c>
      <c r="AF7" s="2">
        <v>0.81</v>
      </c>
      <c r="AG7" s="2">
        <v>0.1</v>
      </c>
      <c r="AI7" s="2">
        <v>1.43</v>
      </c>
      <c r="AJ7" s="2">
        <v>0.42</v>
      </c>
      <c r="AL7" s="2">
        <v>1.54</v>
      </c>
      <c r="AM7" s="2">
        <v>13</v>
      </c>
      <c r="AN7" s="2">
        <v>0.14710000000000001</v>
      </c>
      <c r="AP7" s="2">
        <v>2.48</v>
      </c>
      <c r="AQ7" s="2">
        <v>1.34</v>
      </c>
      <c r="AS7" s="2">
        <v>0.97</v>
      </c>
      <c r="AT7" s="2">
        <v>0.35</v>
      </c>
      <c r="AV7" s="2">
        <v>1.02</v>
      </c>
      <c r="AW7" s="2">
        <v>13</v>
      </c>
      <c r="AX7" s="2">
        <v>0.32429999999999998</v>
      </c>
      <c r="AZ7" s="2">
        <v>9.01</v>
      </c>
      <c r="BA7" s="2">
        <v>2.2999999999999998</v>
      </c>
      <c r="BC7" s="2">
        <v>18.07</v>
      </c>
      <c r="BD7" s="2">
        <v>3.75</v>
      </c>
      <c r="BF7" s="2">
        <v>2.12</v>
      </c>
      <c r="BG7" s="2">
        <v>13</v>
      </c>
      <c r="BH7" s="2">
        <v>5.3800000000000001E-2</v>
      </c>
    </row>
    <row r="8" spans="1:60">
      <c r="A8" s="2" t="s">
        <v>288</v>
      </c>
      <c r="B8" s="2">
        <v>0.06</v>
      </c>
      <c r="C8" s="2">
        <v>0.01</v>
      </c>
      <c r="E8" s="2">
        <v>0.03</v>
      </c>
      <c r="F8" s="2">
        <v>0.01</v>
      </c>
      <c r="H8" s="2">
        <v>1.54</v>
      </c>
      <c r="I8" s="2">
        <v>13</v>
      </c>
      <c r="J8" s="2">
        <v>0.14849999999999999</v>
      </c>
      <c r="L8" s="2">
        <v>0.04</v>
      </c>
      <c r="M8" s="2">
        <v>0.01</v>
      </c>
      <c r="O8" s="2">
        <v>0.03</v>
      </c>
      <c r="P8" s="2">
        <v>0</v>
      </c>
      <c r="R8" s="2">
        <v>2.5</v>
      </c>
      <c r="S8" s="2">
        <v>13</v>
      </c>
      <c r="T8" s="21">
        <v>2.6599999999999999E-2</v>
      </c>
      <c r="V8" s="2">
        <v>0.04</v>
      </c>
      <c r="W8" s="2">
        <v>0.01</v>
      </c>
      <c r="Y8" s="2">
        <v>0.03</v>
      </c>
      <c r="Z8" s="2">
        <v>0</v>
      </c>
      <c r="AB8" s="2">
        <v>1.97</v>
      </c>
      <c r="AC8" s="2">
        <v>13</v>
      </c>
      <c r="AD8" s="2">
        <v>7.0199999999999999E-2</v>
      </c>
      <c r="AF8" s="2">
        <v>0.06</v>
      </c>
      <c r="AG8" s="2">
        <v>0.01</v>
      </c>
      <c r="AI8" s="2">
        <v>0.05</v>
      </c>
      <c r="AJ8" s="2">
        <v>0.01</v>
      </c>
      <c r="AL8" s="2">
        <v>0.82</v>
      </c>
      <c r="AM8" s="2">
        <v>13</v>
      </c>
      <c r="AN8" s="2">
        <v>0.42470000000000002</v>
      </c>
      <c r="AP8" s="2">
        <v>0.05</v>
      </c>
      <c r="AQ8" s="2">
        <v>0.01</v>
      </c>
      <c r="AS8" s="2">
        <v>0.03</v>
      </c>
      <c r="AT8" s="2">
        <v>0</v>
      </c>
      <c r="AV8" s="2">
        <v>2.04</v>
      </c>
      <c r="AW8" s="2">
        <v>13</v>
      </c>
      <c r="AX8" s="2">
        <v>6.2300000000000001E-2</v>
      </c>
      <c r="AZ8" s="2">
        <v>0.08</v>
      </c>
      <c r="BA8" s="2">
        <v>0.01</v>
      </c>
      <c r="BC8" s="2">
        <v>0.1</v>
      </c>
      <c r="BD8" s="2">
        <v>0.01</v>
      </c>
      <c r="BF8" s="2">
        <v>1.44</v>
      </c>
      <c r="BG8" s="2">
        <v>13</v>
      </c>
      <c r="BH8" s="2">
        <v>0.1736</v>
      </c>
    </row>
    <row r="9" spans="1:60">
      <c r="A9" s="2" t="s">
        <v>289</v>
      </c>
      <c r="B9" s="2">
        <v>0.02</v>
      </c>
      <c r="C9" s="2">
        <v>0</v>
      </c>
      <c r="E9" s="2">
        <v>0.03</v>
      </c>
      <c r="F9" s="2">
        <v>0</v>
      </c>
      <c r="H9" s="2">
        <v>1.42</v>
      </c>
      <c r="I9" s="2">
        <v>13</v>
      </c>
      <c r="J9" s="2">
        <v>0.1782</v>
      </c>
      <c r="L9" s="2">
        <v>0.01</v>
      </c>
      <c r="M9" s="2">
        <v>0</v>
      </c>
      <c r="O9" s="2">
        <v>0</v>
      </c>
      <c r="P9" s="2">
        <v>0</v>
      </c>
      <c r="R9" s="2">
        <v>0.96</v>
      </c>
      <c r="S9" s="2">
        <v>13</v>
      </c>
      <c r="T9" s="2">
        <v>0.35680000000000001</v>
      </c>
      <c r="V9" s="2">
        <v>0.01</v>
      </c>
      <c r="W9" s="2">
        <v>0</v>
      </c>
      <c r="Y9" s="2">
        <v>0</v>
      </c>
      <c r="Z9" s="2">
        <v>0</v>
      </c>
      <c r="AB9" s="2">
        <v>1.8</v>
      </c>
      <c r="AC9" s="2">
        <v>13</v>
      </c>
      <c r="AD9" s="2">
        <v>9.5699999999999993E-2</v>
      </c>
      <c r="AF9" s="2">
        <v>0.04</v>
      </c>
      <c r="AG9" s="2">
        <v>0.01</v>
      </c>
      <c r="AI9" s="2">
        <v>0.02</v>
      </c>
      <c r="AJ9" s="2">
        <v>0</v>
      </c>
      <c r="AL9" s="2">
        <v>2.48</v>
      </c>
      <c r="AM9" s="2">
        <v>13</v>
      </c>
      <c r="AN9" s="21">
        <v>2.7699999999999999E-2</v>
      </c>
      <c r="AP9" s="2">
        <v>0.13</v>
      </c>
      <c r="AQ9" s="2">
        <v>0.02</v>
      </c>
      <c r="AS9" s="2">
        <v>0.12</v>
      </c>
      <c r="AT9" s="2">
        <v>0.01</v>
      </c>
      <c r="AV9" s="2">
        <v>0.69</v>
      </c>
      <c r="AW9" s="2">
        <v>13</v>
      </c>
      <c r="AX9" s="2">
        <v>0.503</v>
      </c>
      <c r="AZ9" s="44" t="s">
        <v>883</v>
      </c>
      <c r="BA9" s="44"/>
      <c r="BB9" s="44"/>
      <c r="BC9" s="44" t="s">
        <v>883</v>
      </c>
      <c r="BD9" s="44"/>
      <c r="BE9" s="44"/>
      <c r="BF9" s="44"/>
      <c r="BG9" s="44"/>
      <c r="BH9" s="44"/>
    </row>
    <row r="10" spans="1:60">
      <c r="A10" s="2" t="s">
        <v>880</v>
      </c>
      <c r="B10" s="2">
        <v>0.06</v>
      </c>
      <c r="C10" s="2">
        <v>0.01</v>
      </c>
      <c r="E10" s="2">
        <v>0.06</v>
      </c>
      <c r="F10" s="2">
        <v>0.02</v>
      </c>
      <c r="H10" s="2">
        <v>0.23</v>
      </c>
      <c r="I10" s="2">
        <v>13</v>
      </c>
      <c r="J10" s="2">
        <v>0.81810000000000005</v>
      </c>
      <c r="L10" s="2">
        <v>7.0000000000000007E-2</v>
      </c>
      <c r="M10" s="2">
        <v>0.03</v>
      </c>
      <c r="O10" s="2">
        <v>0.05</v>
      </c>
      <c r="P10" s="2">
        <v>0.01</v>
      </c>
      <c r="R10" s="2">
        <v>0.56999999999999995</v>
      </c>
      <c r="S10" s="2">
        <v>13</v>
      </c>
      <c r="T10" s="2">
        <v>0.57979999999999998</v>
      </c>
      <c r="V10" s="2">
        <v>0.06</v>
      </c>
      <c r="W10" s="2">
        <v>0.02</v>
      </c>
      <c r="Y10" s="2">
        <v>7.0000000000000007E-2</v>
      </c>
      <c r="Z10" s="2">
        <v>0.02</v>
      </c>
      <c r="AB10" s="2">
        <v>0.54</v>
      </c>
      <c r="AC10" s="2">
        <v>13</v>
      </c>
      <c r="AD10" s="2">
        <v>0.60089999999999999</v>
      </c>
      <c r="AF10" s="2">
        <v>0.08</v>
      </c>
      <c r="AG10" s="2">
        <v>0.02</v>
      </c>
      <c r="AI10" s="2">
        <v>0.08</v>
      </c>
      <c r="AJ10" s="2">
        <v>0.01</v>
      </c>
      <c r="AL10" s="2">
        <v>0.09</v>
      </c>
      <c r="AM10" s="2">
        <v>13</v>
      </c>
      <c r="AN10" s="2">
        <v>0.93130000000000002</v>
      </c>
      <c r="AP10" s="2">
        <v>0.09</v>
      </c>
      <c r="AQ10" s="2">
        <v>0.04</v>
      </c>
      <c r="AS10" s="2">
        <v>0.08</v>
      </c>
      <c r="AT10" s="2">
        <v>0.02</v>
      </c>
      <c r="AV10" s="2">
        <v>0.13</v>
      </c>
      <c r="AW10" s="2">
        <v>13</v>
      </c>
      <c r="AX10" s="2">
        <v>0.90029999999999999</v>
      </c>
      <c r="AZ10" s="2">
        <v>0.17</v>
      </c>
      <c r="BA10" s="2">
        <v>0.02</v>
      </c>
      <c r="BC10" s="2">
        <v>0.16</v>
      </c>
      <c r="BD10" s="2">
        <v>0.01</v>
      </c>
      <c r="BF10" s="2">
        <v>0.32</v>
      </c>
      <c r="BG10" s="2">
        <v>13</v>
      </c>
      <c r="BH10" s="2">
        <v>0.75690000000000002</v>
      </c>
    </row>
    <row r="11" spans="1:60">
      <c r="A11" s="2" t="s">
        <v>290</v>
      </c>
      <c r="B11" s="2">
        <v>0.28999999999999998</v>
      </c>
      <c r="C11" s="2">
        <v>0.1</v>
      </c>
      <c r="E11" s="2">
        <v>0.22</v>
      </c>
      <c r="F11" s="2">
        <v>0.04</v>
      </c>
      <c r="H11" s="2">
        <v>0.68</v>
      </c>
      <c r="I11" s="2">
        <v>13</v>
      </c>
      <c r="J11" s="2">
        <v>0.51080000000000003</v>
      </c>
      <c r="L11" s="2">
        <v>0.25</v>
      </c>
      <c r="M11" s="2">
        <v>0.05</v>
      </c>
      <c r="O11" s="2">
        <v>0.17</v>
      </c>
      <c r="P11" s="2">
        <v>0.01</v>
      </c>
      <c r="R11" s="2">
        <v>1.64</v>
      </c>
      <c r="S11" s="2">
        <v>13</v>
      </c>
      <c r="T11" s="2">
        <v>0.12570000000000001</v>
      </c>
      <c r="V11" s="2">
        <v>0.28999999999999998</v>
      </c>
      <c r="W11" s="2">
        <v>0.06</v>
      </c>
      <c r="Y11" s="2">
        <v>0.22</v>
      </c>
      <c r="Z11" s="2">
        <v>0.03</v>
      </c>
      <c r="AB11" s="2">
        <v>1.06</v>
      </c>
      <c r="AC11" s="2">
        <v>13</v>
      </c>
      <c r="AD11" s="2">
        <v>0.307</v>
      </c>
      <c r="AF11" s="2">
        <v>0.37</v>
      </c>
      <c r="AG11" s="2">
        <v>7.0000000000000007E-2</v>
      </c>
      <c r="AI11" s="2">
        <v>0.31</v>
      </c>
      <c r="AJ11" s="2">
        <v>0.04</v>
      </c>
      <c r="AL11" s="2">
        <v>0.75</v>
      </c>
      <c r="AM11" s="2">
        <v>13</v>
      </c>
      <c r="AN11" s="2">
        <v>0.46739999999999998</v>
      </c>
      <c r="AP11" s="2">
        <v>0.3</v>
      </c>
      <c r="AQ11" s="2">
        <v>0.06</v>
      </c>
      <c r="AS11" s="2">
        <v>0.25</v>
      </c>
      <c r="AT11" s="2">
        <v>0.04</v>
      </c>
      <c r="AV11" s="2">
        <v>0.64</v>
      </c>
      <c r="AW11" s="2">
        <v>13</v>
      </c>
      <c r="AX11" s="2">
        <v>0.5363</v>
      </c>
      <c r="AZ11" s="2">
        <v>0.68</v>
      </c>
      <c r="BA11" s="2">
        <v>0.05</v>
      </c>
      <c r="BC11" s="2">
        <v>0.67</v>
      </c>
      <c r="BD11" s="2">
        <v>0.04</v>
      </c>
      <c r="BF11" s="2">
        <v>0.14000000000000001</v>
      </c>
      <c r="BG11" s="2">
        <v>13</v>
      </c>
      <c r="BH11" s="2">
        <v>0.89339999999999997</v>
      </c>
    </row>
    <row r="12" spans="1:60">
      <c r="A12" s="2" t="s">
        <v>881</v>
      </c>
      <c r="B12" s="2">
        <v>0.06</v>
      </c>
      <c r="C12" s="2">
        <v>0.01</v>
      </c>
      <c r="E12" s="2">
        <v>0.04</v>
      </c>
      <c r="F12" s="2">
        <v>0.01</v>
      </c>
      <c r="H12" s="2">
        <v>1.26</v>
      </c>
      <c r="I12" s="2">
        <v>13</v>
      </c>
      <c r="J12" s="2">
        <v>0.2311</v>
      </c>
      <c r="L12" s="2">
        <v>0.05</v>
      </c>
      <c r="M12" s="2">
        <v>0.01</v>
      </c>
      <c r="O12" s="2">
        <v>0.05</v>
      </c>
      <c r="P12" s="2">
        <v>0.01</v>
      </c>
      <c r="R12" s="2">
        <v>0.33</v>
      </c>
      <c r="S12" s="2">
        <v>13</v>
      </c>
      <c r="T12" s="2">
        <v>0.74980000000000002</v>
      </c>
      <c r="V12" s="2">
        <v>0.06</v>
      </c>
      <c r="W12" s="2">
        <v>0</v>
      </c>
      <c r="Y12" s="2">
        <v>7.0000000000000007E-2</v>
      </c>
      <c r="Z12" s="2">
        <v>0.01</v>
      </c>
      <c r="AB12" s="2">
        <v>1.3</v>
      </c>
      <c r="AC12" s="2">
        <v>13</v>
      </c>
      <c r="AD12" s="2">
        <v>0.215</v>
      </c>
      <c r="AF12" s="2">
        <v>0.09</v>
      </c>
      <c r="AG12" s="2">
        <v>0.01</v>
      </c>
      <c r="AI12" s="2">
        <v>0.06</v>
      </c>
      <c r="AJ12" s="2">
        <v>0.02</v>
      </c>
      <c r="AL12" s="2">
        <v>1.23</v>
      </c>
      <c r="AM12" s="2">
        <v>13</v>
      </c>
      <c r="AN12" s="2">
        <v>0.24179999999999999</v>
      </c>
      <c r="AP12" s="2">
        <v>7.0000000000000007E-2</v>
      </c>
      <c r="AQ12" s="2">
        <v>0.01</v>
      </c>
      <c r="AS12" s="2">
        <v>0.06</v>
      </c>
      <c r="AT12" s="2">
        <v>0.01</v>
      </c>
      <c r="AV12" s="2">
        <v>0.51</v>
      </c>
      <c r="AW12" s="2">
        <v>13</v>
      </c>
      <c r="AX12" s="2">
        <v>0.62190000000000001</v>
      </c>
      <c r="AZ12" s="2">
        <v>0.14000000000000001</v>
      </c>
      <c r="BA12" s="2">
        <v>0.01</v>
      </c>
      <c r="BC12" s="2">
        <v>0.12</v>
      </c>
      <c r="BD12" s="2">
        <v>0.01</v>
      </c>
      <c r="BF12" s="2">
        <v>1.73</v>
      </c>
      <c r="BG12" s="2">
        <v>13</v>
      </c>
      <c r="BH12" s="2">
        <v>0.1065</v>
      </c>
    </row>
    <row r="13" spans="1:60">
      <c r="A13" s="2" t="s">
        <v>296</v>
      </c>
      <c r="B13" s="2">
        <v>18.190000000000001</v>
      </c>
      <c r="C13" s="2">
        <v>3.8</v>
      </c>
      <c r="E13" s="2">
        <v>16.16</v>
      </c>
      <c r="F13" s="2">
        <v>7.18</v>
      </c>
      <c r="H13" s="2">
        <v>0.26</v>
      </c>
      <c r="I13" s="2">
        <v>13</v>
      </c>
      <c r="J13" s="2">
        <v>0.79969999999999997</v>
      </c>
      <c r="L13" s="2">
        <v>152.96</v>
      </c>
      <c r="M13" s="2">
        <v>36.97</v>
      </c>
      <c r="O13" s="2">
        <v>254.83</v>
      </c>
      <c r="P13" s="2">
        <v>83.56</v>
      </c>
      <c r="R13" s="2">
        <v>1.17</v>
      </c>
      <c r="S13" s="2">
        <v>13</v>
      </c>
      <c r="T13" s="2">
        <v>0.2641</v>
      </c>
      <c r="V13" s="2">
        <v>75.680000000000007</v>
      </c>
      <c r="W13" s="2">
        <v>12.67</v>
      </c>
      <c r="Y13" s="2">
        <v>191.01</v>
      </c>
      <c r="Z13" s="2">
        <v>61.68</v>
      </c>
      <c r="AB13" s="2">
        <v>1.96</v>
      </c>
      <c r="AC13" s="2">
        <v>13</v>
      </c>
      <c r="AD13" s="2">
        <v>7.2300000000000003E-2</v>
      </c>
      <c r="AF13" s="2">
        <v>16.489999999999998</v>
      </c>
      <c r="AG13" s="2">
        <v>2.52</v>
      </c>
      <c r="AI13" s="2">
        <v>31.25</v>
      </c>
      <c r="AJ13" s="2">
        <v>5.59</v>
      </c>
      <c r="AL13" s="2">
        <v>2.52</v>
      </c>
      <c r="AM13" s="2">
        <v>13</v>
      </c>
      <c r="AN13" s="21">
        <v>2.5700000000000001E-2</v>
      </c>
      <c r="AP13" s="2">
        <v>11.04</v>
      </c>
      <c r="AQ13" s="2">
        <v>8.5399999999999991</v>
      </c>
      <c r="AS13" s="2">
        <v>3.85</v>
      </c>
      <c r="AT13" s="2">
        <v>0.87</v>
      </c>
      <c r="AV13" s="2">
        <v>0.78</v>
      </c>
      <c r="AW13" s="2">
        <v>13</v>
      </c>
      <c r="AX13" s="2">
        <v>0.44879999999999998</v>
      </c>
      <c r="AZ13" s="44" t="s">
        <v>886</v>
      </c>
      <c r="BA13" s="44"/>
      <c r="BB13" s="44"/>
      <c r="BC13" s="44" t="s">
        <v>886</v>
      </c>
      <c r="BD13" s="44"/>
      <c r="BE13" s="44"/>
      <c r="BF13" s="44"/>
      <c r="BG13" s="44"/>
      <c r="BH13" s="44"/>
    </row>
    <row r="14" spans="1:60">
      <c r="A14" s="2" t="s">
        <v>291</v>
      </c>
      <c r="B14" s="2">
        <v>0.06</v>
      </c>
      <c r="C14" s="2">
        <v>0.01</v>
      </c>
      <c r="E14" s="2">
        <v>0.03</v>
      </c>
      <c r="F14" s="2">
        <v>0</v>
      </c>
      <c r="H14" s="2">
        <v>1.42</v>
      </c>
      <c r="I14" s="2">
        <v>13</v>
      </c>
      <c r="J14" s="2">
        <v>0.17860000000000001</v>
      </c>
      <c r="L14" s="2">
        <v>0.03</v>
      </c>
      <c r="M14" s="2">
        <v>0</v>
      </c>
      <c r="O14" s="2">
        <v>0.03</v>
      </c>
      <c r="P14" s="2">
        <v>0</v>
      </c>
      <c r="R14" s="2">
        <v>0.94</v>
      </c>
      <c r="S14" s="2">
        <v>13</v>
      </c>
      <c r="T14" s="2">
        <v>0.36220000000000002</v>
      </c>
      <c r="V14" s="2">
        <v>0.05</v>
      </c>
      <c r="W14" s="2">
        <v>0</v>
      </c>
      <c r="Y14" s="2">
        <v>0.06</v>
      </c>
      <c r="Z14" s="2">
        <v>0.03</v>
      </c>
      <c r="AB14" s="2">
        <v>0.49</v>
      </c>
      <c r="AC14" s="2">
        <v>13</v>
      </c>
      <c r="AD14" s="2">
        <v>0.62970000000000004</v>
      </c>
      <c r="AF14" s="2">
        <v>7.0000000000000007E-2</v>
      </c>
      <c r="AG14" s="2">
        <v>0.01</v>
      </c>
      <c r="AI14" s="2">
        <v>0.05</v>
      </c>
      <c r="AJ14" s="2">
        <v>0.01</v>
      </c>
      <c r="AL14" s="2">
        <v>1.1299999999999999</v>
      </c>
      <c r="AM14" s="2">
        <v>13</v>
      </c>
      <c r="AN14" s="2">
        <v>0.2792</v>
      </c>
      <c r="AP14" s="2">
        <v>0.05</v>
      </c>
      <c r="AQ14" s="2">
        <v>0.01</v>
      </c>
      <c r="AS14" s="2">
        <v>0.04</v>
      </c>
      <c r="AT14" s="2">
        <v>0.01</v>
      </c>
      <c r="AV14" s="2">
        <v>1.07</v>
      </c>
      <c r="AW14" s="2">
        <v>13</v>
      </c>
      <c r="AX14" s="2">
        <v>0.30209999999999998</v>
      </c>
      <c r="AZ14" s="2">
        <v>0.04</v>
      </c>
      <c r="BA14" s="2">
        <v>0</v>
      </c>
      <c r="BC14" s="2">
        <v>0.05</v>
      </c>
      <c r="BD14" s="2">
        <v>0</v>
      </c>
      <c r="BF14" s="2">
        <v>1.2</v>
      </c>
      <c r="BG14" s="2">
        <v>13</v>
      </c>
      <c r="BH14" s="2">
        <v>0.2525</v>
      </c>
    </row>
    <row r="15" spans="1:60">
      <c r="A15" s="2" t="s">
        <v>882</v>
      </c>
      <c r="B15" s="2">
        <v>0.7</v>
      </c>
      <c r="C15" s="2">
        <v>0.33</v>
      </c>
      <c r="E15" s="2">
        <v>0.31</v>
      </c>
      <c r="F15" s="2">
        <v>0.11</v>
      </c>
      <c r="H15" s="2">
        <v>1.06</v>
      </c>
      <c r="I15" s="2">
        <v>13</v>
      </c>
      <c r="J15" s="2">
        <v>0.30959999999999999</v>
      </c>
      <c r="L15" s="2">
        <v>0.97</v>
      </c>
      <c r="M15" s="2">
        <v>0.41</v>
      </c>
      <c r="O15" s="2">
        <v>0.37</v>
      </c>
      <c r="P15" s="2">
        <v>0.1</v>
      </c>
      <c r="R15" s="2">
        <v>1.35</v>
      </c>
      <c r="S15" s="2">
        <v>13</v>
      </c>
      <c r="T15" s="2">
        <v>0.1993</v>
      </c>
      <c r="V15" s="2">
        <v>0.88</v>
      </c>
      <c r="W15" s="2">
        <v>0.33</v>
      </c>
      <c r="Y15" s="2">
        <v>0.33</v>
      </c>
      <c r="Z15" s="2">
        <v>0.1</v>
      </c>
      <c r="AB15" s="2">
        <v>1.48</v>
      </c>
      <c r="AC15" s="2">
        <v>13</v>
      </c>
      <c r="AD15" s="2">
        <v>0.16220000000000001</v>
      </c>
      <c r="AF15" s="2">
        <v>0.52</v>
      </c>
      <c r="AG15" s="2">
        <v>0.09</v>
      </c>
      <c r="AI15" s="2">
        <v>0.36</v>
      </c>
      <c r="AJ15" s="2">
        <v>0.11</v>
      </c>
      <c r="AL15" s="2">
        <v>1.1499999999999999</v>
      </c>
      <c r="AM15" s="2">
        <v>13</v>
      </c>
      <c r="AN15" s="2">
        <v>0.27</v>
      </c>
      <c r="AP15" s="2">
        <v>0.8</v>
      </c>
      <c r="AQ15" s="2">
        <v>0.34</v>
      </c>
      <c r="AS15" s="2">
        <v>0.38</v>
      </c>
      <c r="AT15" s="2">
        <v>0.08</v>
      </c>
      <c r="AV15" s="2">
        <v>1.1399999999999999</v>
      </c>
      <c r="AW15" s="2">
        <v>13</v>
      </c>
      <c r="AX15" s="2">
        <v>0.27610000000000001</v>
      </c>
      <c r="AZ15" s="2">
        <v>1.08</v>
      </c>
      <c r="BA15" s="2">
        <v>0.18</v>
      </c>
      <c r="BC15" s="2">
        <v>1.04</v>
      </c>
      <c r="BD15" s="2">
        <v>0.17</v>
      </c>
      <c r="BF15" s="2">
        <v>0.16</v>
      </c>
      <c r="BG15" s="2">
        <v>13</v>
      </c>
      <c r="BH15" s="2">
        <v>0.87690000000000001</v>
      </c>
    </row>
    <row r="16" spans="1:60">
      <c r="A16" s="2" t="s">
        <v>292</v>
      </c>
      <c r="B16" s="2">
        <v>1.1599999999999999</v>
      </c>
      <c r="C16" s="2">
        <v>0.2</v>
      </c>
      <c r="E16" s="2">
        <v>0.67</v>
      </c>
      <c r="F16" s="2">
        <v>0.09</v>
      </c>
      <c r="H16" s="2">
        <v>2.13</v>
      </c>
      <c r="I16" s="2">
        <v>13</v>
      </c>
      <c r="J16" s="2">
        <v>5.2499999999999998E-2</v>
      </c>
      <c r="L16" s="2">
        <v>1.08</v>
      </c>
      <c r="M16" s="2">
        <v>0.21</v>
      </c>
      <c r="O16" s="2">
        <v>0.55000000000000004</v>
      </c>
      <c r="P16" s="2">
        <v>7.0000000000000007E-2</v>
      </c>
      <c r="R16" s="2">
        <v>2.19</v>
      </c>
      <c r="S16" s="2">
        <v>13</v>
      </c>
      <c r="T16" s="21">
        <v>4.7199999999999999E-2</v>
      </c>
      <c r="V16" s="2">
        <v>1.04</v>
      </c>
      <c r="W16" s="2">
        <v>0.12</v>
      </c>
      <c r="Y16" s="2">
        <v>0.76</v>
      </c>
      <c r="Z16" s="2">
        <v>0.06</v>
      </c>
      <c r="AB16" s="2">
        <v>1.98</v>
      </c>
      <c r="AC16" s="2">
        <v>13</v>
      </c>
      <c r="AD16" s="2">
        <v>6.8699999999999997E-2</v>
      </c>
      <c r="AF16" s="2">
        <v>1.45</v>
      </c>
      <c r="AG16" s="2">
        <v>0.22</v>
      </c>
      <c r="AI16" s="2">
        <v>0.92</v>
      </c>
      <c r="AJ16" s="2">
        <v>0.12</v>
      </c>
      <c r="AL16" s="2">
        <v>2.02</v>
      </c>
      <c r="AM16" s="2">
        <v>13</v>
      </c>
      <c r="AN16" s="2">
        <v>6.4000000000000001E-2</v>
      </c>
      <c r="AP16" s="2">
        <v>1.39</v>
      </c>
      <c r="AQ16" s="2">
        <v>0.28000000000000003</v>
      </c>
      <c r="AS16" s="2">
        <v>0.79</v>
      </c>
      <c r="AT16" s="2">
        <v>0.1</v>
      </c>
      <c r="AV16" s="2">
        <v>1.9</v>
      </c>
      <c r="AW16" s="2">
        <v>13</v>
      </c>
      <c r="AX16" s="2">
        <v>8.0299999999999996E-2</v>
      </c>
      <c r="AZ16" s="2">
        <v>1.04</v>
      </c>
      <c r="BA16" s="2">
        <v>0.05</v>
      </c>
      <c r="BC16" s="2">
        <v>0.98</v>
      </c>
      <c r="BD16" s="2">
        <v>0.1</v>
      </c>
      <c r="BF16" s="2">
        <v>0.6</v>
      </c>
      <c r="BG16" s="2">
        <v>13</v>
      </c>
      <c r="BH16" s="2">
        <v>0.55600000000000005</v>
      </c>
    </row>
    <row r="17" spans="1:60">
      <c r="A17" s="2" t="s">
        <v>297</v>
      </c>
      <c r="B17" s="2">
        <v>32.53</v>
      </c>
      <c r="C17" s="2">
        <v>1.62</v>
      </c>
      <c r="E17" s="2">
        <v>28.1</v>
      </c>
      <c r="F17" s="2">
        <v>3.51</v>
      </c>
      <c r="H17" s="2">
        <v>1.19</v>
      </c>
      <c r="I17" s="2">
        <v>13</v>
      </c>
      <c r="J17" s="2">
        <v>0.25340000000000001</v>
      </c>
      <c r="L17" s="2">
        <v>87.51</v>
      </c>
      <c r="M17" s="2">
        <v>42.97</v>
      </c>
      <c r="O17" s="2">
        <v>36.4</v>
      </c>
      <c r="P17" s="2">
        <v>3.12</v>
      </c>
      <c r="R17" s="2">
        <v>1.1100000000000001</v>
      </c>
      <c r="S17" s="2">
        <v>13</v>
      </c>
      <c r="T17" s="2">
        <v>0.28899999999999998</v>
      </c>
      <c r="V17" s="2">
        <v>36.090000000000003</v>
      </c>
      <c r="W17" s="2">
        <v>6.17</v>
      </c>
      <c r="Y17" s="2">
        <v>27.19</v>
      </c>
      <c r="Z17" s="2">
        <v>4.7300000000000004</v>
      </c>
      <c r="AB17" s="2">
        <v>1.1200000000000001</v>
      </c>
      <c r="AC17" s="2">
        <v>13</v>
      </c>
      <c r="AD17" s="2">
        <v>0.28349999999999997</v>
      </c>
      <c r="AF17" s="2">
        <v>29.35</v>
      </c>
      <c r="AG17" s="2">
        <v>2.02</v>
      </c>
      <c r="AI17" s="2">
        <v>27.69</v>
      </c>
      <c r="AJ17" s="2">
        <v>3.24</v>
      </c>
      <c r="AL17" s="2">
        <v>0.45</v>
      </c>
      <c r="AM17" s="2">
        <v>13</v>
      </c>
      <c r="AN17" s="2">
        <v>0.6623</v>
      </c>
      <c r="AP17" s="2">
        <v>42.74</v>
      </c>
      <c r="AQ17" s="2">
        <v>8.5500000000000007</v>
      </c>
      <c r="AS17" s="2">
        <v>29.46</v>
      </c>
      <c r="AT17" s="2">
        <v>2.92</v>
      </c>
      <c r="AV17" s="2">
        <v>1.39</v>
      </c>
      <c r="AW17" s="2">
        <v>13</v>
      </c>
      <c r="AX17" s="2">
        <v>0.18890000000000001</v>
      </c>
      <c r="AZ17" s="2">
        <v>59.14</v>
      </c>
      <c r="BA17" s="2">
        <v>9.14</v>
      </c>
      <c r="BC17" s="2">
        <v>44.34</v>
      </c>
      <c r="BD17" s="2">
        <v>4.82</v>
      </c>
      <c r="BF17" s="2">
        <v>1.37</v>
      </c>
      <c r="BG17" s="2">
        <v>13</v>
      </c>
      <c r="BH17" s="2">
        <v>0.19359999999999999</v>
      </c>
    </row>
    <row r="18" spans="1:60">
      <c r="A18" s="2" t="s">
        <v>293</v>
      </c>
      <c r="B18" s="2">
        <v>1.17</v>
      </c>
      <c r="C18" s="2">
        <v>0.21</v>
      </c>
      <c r="E18" s="2">
        <v>0.67</v>
      </c>
      <c r="F18" s="2">
        <v>0.08</v>
      </c>
      <c r="H18" s="2">
        <v>2.12</v>
      </c>
      <c r="I18" s="2">
        <v>13</v>
      </c>
      <c r="J18" s="2">
        <v>5.3400000000000003E-2</v>
      </c>
      <c r="L18" s="2">
        <v>1.1000000000000001</v>
      </c>
      <c r="M18" s="2">
        <v>0.21</v>
      </c>
      <c r="O18" s="2">
        <v>0.57999999999999996</v>
      </c>
      <c r="P18" s="2">
        <v>0.08</v>
      </c>
      <c r="R18" s="2">
        <v>2.1800000000000002</v>
      </c>
      <c r="S18" s="2">
        <v>13</v>
      </c>
      <c r="T18" s="21">
        <v>4.7899999999999998E-2</v>
      </c>
      <c r="V18" s="2">
        <v>1.03</v>
      </c>
      <c r="W18" s="2">
        <v>0.1</v>
      </c>
      <c r="Y18" s="2">
        <v>0.79</v>
      </c>
      <c r="Z18" s="2">
        <v>7.0000000000000007E-2</v>
      </c>
      <c r="AB18" s="2">
        <v>1.84</v>
      </c>
      <c r="AC18" s="2">
        <v>13</v>
      </c>
      <c r="AD18" s="2">
        <v>8.8200000000000001E-2</v>
      </c>
      <c r="AF18" s="2">
        <v>1.45</v>
      </c>
      <c r="AG18" s="2">
        <v>0.2</v>
      </c>
      <c r="AI18" s="2">
        <v>0.93</v>
      </c>
      <c r="AJ18" s="2">
        <v>0.13</v>
      </c>
      <c r="AL18" s="2">
        <v>2.08</v>
      </c>
      <c r="AM18" s="2">
        <v>13</v>
      </c>
      <c r="AN18" s="2">
        <v>5.8200000000000002E-2</v>
      </c>
      <c r="AP18" s="2">
        <v>1.37</v>
      </c>
      <c r="AQ18" s="2">
        <v>0.27</v>
      </c>
      <c r="AS18" s="2">
        <v>0.79</v>
      </c>
      <c r="AT18" s="2">
        <v>0.1</v>
      </c>
      <c r="AV18" s="2">
        <v>1.91</v>
      </c>
      <c r="AW18" s="2">
        <v>13</v>
      </c>
      <c r="AX18" s="2">
        <v>7.7899999999999997E-2</v>
      </c>
      <c r="AZ18" s="2">
        <v>1.07</v>
      </c>
      <c r="BA18" s="2">
        <v>0.04</v>
      </c>
      <c r="BC18" s="2">
        <v>0.94</v>
      </c>
      <c r="BD18" s="2">
        <v>0.1</v>
      </c>
      <c r="BF18" s="2">
        <v>1.3</v>
      </c>
      <c r="BG18" s="2">
        <v>13</v>
      </c>
      <c r="BH18" s="2">
        <v>0.2177</v>
      </c>
    </row>
    <row r="19" spans="1:60">
      <c r="A19" s="2" t="s">
        <v>294</v>
      </c>
      <c r="B19" s="2">
        <v>0.28999999999999998</v>
      </c>
      <c r="C19" s="2">
        <v>0.03</v>
      </c>
      <c r="E19" s="2">
        <v>0.13</v>
      </c>
      <c r="F19" s="2">
        <v>0.03</v>
      </c>
      <c r="H19" s="2">
        <v>3.83</v>
      </c>
      <c r="I19" s="2">
        <v>13</v>
      </c>
      <c r="J19" s="21">
        <v>2.0999999999999999E-3</v>
      </c>
      <c r="L19" s="2">
        <v>0.28999999999999998</v>
      </c>
      <c r="M19" s="2">
        <v>0.04</v>
      </c>
      <c r="O19" s="2">
        <v>0.16</v>
      </c>
      <c r="P19" s="2">
        <v>0.02</v>
      </c>
      <c r="R19" s="2">
        <v>2.98</v>
      </c>
      <c r="S19" s="2">
        <v>13</v>
      </c>
      <c r="T19" s="21">
        <v>1.0699999999999999E-2</v>
      </c>
      <c r="V19" s="2">
        <v>0.36</v>
      </c>
      <c r="W19" s="2">
        <v>0.04</v>
      </c>
      <c r="Y19" s="2">
        <v>0.17</v>
      </c>
      <c r="Z19" s="2">
        <v>0.03</v>
      </c>
      <c r="AB19" s="2">
        <v>3.27</v>
      </c>
      <c r="AC19" s="2">
        <v>13</v>
      </c>
      <c r="AD19" s="21">
        <v>6.1000000000000004E-3</v>
      </c>
      <c r="AF19" s="2">
        <v>0.34</v>
      </c>
      <c r="AG19" s="2">
        <v>0.06</v>
      </c>
      <c r="AI19" s="2">
        <v>0.16</v>
      </c>
      <c r="AJ19" s="2">
        <v>0.03</v>
      </c>
      <c r="AL19" s="2">
        <v>2.57</v>
      </c>
      <c r="AM19" s="2">
        <v>13</v>
      </c>
      <c r="AN19" s="21">
        <v>2.3300000000000001E-2</v>
      </c>
      <c r="AP19" s="2">
        <v>0.28999999999999998</v>
      </c>
      <c r="AQ19" s="2">
        <v>0.02</v>
      </c>
      <c r="AS19" s="2">
        <v>0.15</v>
      </c>
      <c r="AT19" s="2">
        <v>0.03</v>
      </c>
      <c r="AV19" s="2">
        <v>3.52</v>
      </c>
      <c r="AW19" s="2">
        <v>13</v>
      </c>
      <c r="AX19" s="21">
        <v>3.8E-3</v>
      </c>
      <c r="AZ19" s="2">
        <v>0.33</v>
      </c>
      <c r="BA19" s="2">
        <v>0.04</v>
      </c>
      <c r="BC19" s="2">
        <v>0.31</v>
      </c>
      <c r="BD19" s="2">
        <v>0.03</v>
      </c>
      <c r="BF19" s="2">
        <v>0.37</v>
      </c>
      <c r="BG19" s="2">
        <v>13</v>
      </c>
      <c r="BH19" s="2">
        <v>0.7147</v>
      </c>
    </row>
    <row r="20" spans="1:60">
      <c r="A20" s="16" t="s">
        <v>298</v>
      </c>
      <c r="B20" s="16">
        <v>257.39</v>
      </c>
      <c r="C20" s="16">
        <v>41.05</v>
      </c>
      <c r="D20" s="16"/>
      <c r="E20" s="16">
        <v>160.77000000000001</v>
      </c>
      <c r="F20" s="16">
        <v>16.28</v>
      </c>
      <c r="G20" s="16"/>
      <c r="H20" s="16">
        <v>2.0699999999999998</v>
      </c>
      <c r="I20" s="16">
        <v>13</v>
      </c>
      <c r="J20" s="16">
        <v>5.8700000000000002E-2</v>
      </c>
      <c r="K20" s="16"/>
      <c r="L20" s="16">
        <v>67.239999999999995</v>
      </c>
      <c r="M20" s="16">
        <v>18.34</v>
      </c>
      <c r="N20" s="16"/>
      <c r="O20" s="16">
        <v>37.68</v>
      </c>
      <c r="P20" s="16">
        <v>4.63</v>
      </c>
      <c r="Q20" s="16"/>
      <c r="R20" s="16">
        <v>1.47</v>
      </c>
      <c r="S20" s="16">
        <v>13</v>
      </c>
      <c r="T20" s="16">
        <v>0.16650000000000001</v>
      </c>
      <c r="U20" s="16"/>
      <c r="V20" s="16">
        <v>270.95999999999998</v>
      </c>
      <c r="W20" s="16">
        <v>67.13</v>
      </c>
      <c r="X20" s="16"/>
      <c r="Y20" s="16">
        <v>158.71</v>
      </c>
      <c r="Z20" s="16">
        <v>15.66</v>
      </c>
      <c r="AA20" s="16"/>
      <c r="AB20" s="16">
        <v>1.53</v>
      </c>
      <c r="AC20" s="16">
        <v>13</v>
      </c>
      <c r="AD20" s="16">
        <v>0.151</v>
      </c>
      <c r="AE20" s="16"/>
      <c r="AF20" s="16">
        <v>446.52</v>
      </c>
      <c r="AG20" s="16">
        <v>125.17</v>
      </c>
      <c r="AH20" s="16"/>
      <c r="AI20" s="16">
        <v>237.35</v>
      </c>
      <c r="AJ20" s="16">
        <v>29.33</v>
      </c>
      <c r="AK20" s="16"/>
      <c r="AL20" s="16">
        <v>1.52</v>
      </c>
      <c r="AM20" s="16">
        <v>13</v>
      </c>
      <c r="AN20" s="16">
        <v>0.15129999999999999</v>
      </c>
      <c r="AO20" s="16"/>
      <c r="AP20" s="16">
        <v>201.5</v>
      </c>
      <c r="AQ20" s="16">
        <v>34.729999999999997</v>
      </c>
      <c r="AR20" s="16"/>
      <c r="AS20" s="16">
        <v>139.06</v>
      </c>
      <c r="AT20" s="16">
        <v>8.06</v>
      </c>
      <c r="AU20" s="16"/>
      <c r="AV20" s="16">
        <v>1.64</v>
      </c>
      <c r="AW20" s="16">
        <v>13</v>
      </c>
      <c r="AX20" s="16">
        <v>0.12479999999999999</v>
      </c>
      <c r="AY20" s="16"/>
      <c r="AZ20" s="16">
        <v>23.75</v>
      </c>
      <c r="BA20" s="16">
        <v>14.06</v>
      </c>
      <c r="BB20" s="16"/>
      <c r="BC20" s="16">
        <v>10.8</v>
      </c>
      <c r="BD20" s="16">
        <v>3.45</v>
      </c>
      <c r="BE20" s="16"/>
      <c r="BF20" s="16">
        <v>0.84</v>
      </c>
      <c r="BG20" s="16">
        <v>13</v>
      </c>
      <c r="BH20" s="16">
        <v>0.41689999999999999</v>
      </c>
    </row>
    <row r="21" spans="1:60">
      <c r="A21" s="16" t="s">
        <v>889</v>
      </c>
      <c r="B21" s="16">
        <v>58.08</v>
      </c>
      <c r="C21" s="16">
        <v>8.4600000000000009</v>
      </c>
      <c r="D21" s="16"/>
      <c r="E21" s="16">
        <v>39.020000000000003</v>
      </c>
      <c r="F21" s="16">
        <v>3.26</v>
      </c>
      <c r="G21" s="16"/>
      <c r="H21" s="16">
        <v>1.99</v>
      </c>
      <c r="I21" s="16">
        <v>13</v>
      </c>
      <c r="J21" s="16">
        <v>6.8199999999999997E-2</v>
      </c>
      <c r="K21" s="16"/>
      <c r="L21" s="16">
        <v>18.37</v>
      </c>
      <c r="M21" s="16">
        <v>2.81</v>
      </c>
      <c r="N21" s="16"/>
      <c r="O21" s="16">
        <v>11.33</v>
      </c>
      <c r="P21" s="16">
        <v>1.07</v>
      </c>
      <c r="Q21" s="16"/>
      <c r="R21" s="16">
        <v>2.2200000000000002</v>
      </c>
      <c r="S21" s="16">
        <v>13</v>
      </c>
      <c r="T21" s="24">
        <v>4.5100000000000001E-2</v>
      </c>
      <c r="U21" s="16"/>
      <c r="V21" s="16">
        <v>83.29</v>
      </c>
      <c r="W21" s="16">
        <v>10.039999999999999</v>
      </c>
      <c r="X21" s="16"/>
      <c r="Y21" s="16">
        <v>61.77</v>
      </c>
      <c r="Z21" s="16">
        <v>5</v>
      </c>
      <c r="AA21" s="16"/>
      <c r="AB21" s="16">
        <v>1.83</v>
      </c>
      <c r="AC21" s="16">
        <v>13</v>
      </c>
      <c r="AD21" s="16">
        <v>0.09</v>
      </c>
      <c r="AE21" s="16"/>
      <c r="AF21" s="16">
        <v>137.81</v>
      </c>
      <c r="AG21" s="16">
        <v>13.21</v>
      </c>
      <c r="AH21" s="16"/>
      <c r="AI21" s="16">
        <v>85.69</v>
      </c>
      <c r="AJ21" s="16">
        <v>7.76</v>
      </c>
      <c r="AK21" s="16"/>
      <c r="AL21" s="16">
        <v>3.27</v>
      </c>
      <c r="AM21" s="16">
        <v>13</v>
      </c>
      <c r="AN21" s="24">
        <v>6.0000000000000001E-3</v>
      </c>
      <c r="AO21" s="16"/>
      <c r="AP21" s="16">
        <v>219.07</v>
      </c>
      <c r="AQ21" s="16">
        <v>31.19</v>
      </c>
      <c r="AR21" s="16"/>
      <c r="AS21" s="16">
        <v>151.36000000000001</v>
      </c>
      <c r="AT21" s="16">
        <v>8.85</v>
      </c>
      <c r="AU21" s="16"/>
      <c r="AV21" s="16">
        <v>1.96</v>
      </c>
      <c r="AW21" s="16">
        <v>13</v>
      </c>
      <c r="AX21" s="16">
        <v>7.1400000000000005E-2</v>
      </c>
      <c r="AY21" s="16"/>
      <c r="AZ21" s="16">
        <v>0.48</v>
      </c>
      <c r="BA21" s="16">
        <v>0.21</v>
      </c>
      <c r="BB21" s="16"/>
      <c r="BC21" s="16">
        <v>0.2</v>
      </c>
      <c r="BD21" s="16">
        <v>0.03</v>
      </c>
      <c r="BE21" s="16"/>
      <c r="BF21" s="16">
        <v>1.2</v>
      </c>
      <c r="BG21" s="16">
        <v>13</v>
      </c>
      <c r="BH21" s="16">
        <v>0.2525</v>
      </c>
    </row>
    <row r="22" spans="1:60">
      <c r="A22" s="16" t="s">
        <v>299</v>
      </c>
      <c r="B22" s="16">
        <v>4.57</v>
      </c>
      <c r="C22" s="16">
        <v>0.44</v>
      </c>
      <c r="D22" s="16"/>
      <c r="E22" s="16">
        <v>4.09</v>
      </c>
      <c r="F22" s="16">
        <v>0.22</v>
      </c>
      <c r="G22" s="16"/>
      <c r="H22" s="16">
        <v>0.94</v>
      </c>
      <c r="I22" s="16">
        <v>13</v>
      </c>
      <c r="J22" s="16">
        <v>0.36359999999999998</v>
      </c>
      <c r="K22" s="16"/>
      <c r="L22" s="16">
        <v>3.4</v>
      </c>
      <c r="M22" s="16">
        <v>0.3</v>
      </c>
      <c r="N22" s="16"/>
      <c r="O22" s="16">
        <v>3.29</v>
      </c>
      <c r="P22" s="16">
        <v>0.2</v>
      </c>
      <c r="Q22" s="16"/>
      <c r="R22" s="16">
        <v>0.31</v>
      </c>
      <c r="S22" s="16">
        <v>13</v>
      </c>
      <c r="T22" s="16">
        <v>0.76349999999999996</v>
      </c>
      <c r="U22" s="16"/>
      <c r="V22" s="16">
        <v>3.02</v>
      </c>
      <c r="W22" s="16">
        <v>0.31</v>
      </c>
      <c r="X22" s="16"/>
      <c r="Y22" s="16">
        <v>2.57</v>
      </c>
      <c r="Z22" s="16">
        <v>0.2</v>
      </c>
      <c r="AA22" s="16"/>
      <c r="AB22" s="16">
        <v>1.1599999999999999</v>
      </c>
      <c r="AC22" s="16">
        <v>13</v>
      </c>
      <c r="AD22" s="16">
        <v>0.26779999999999998</v>
      </c>
      <c r="AE22" s="16"/>
      <c r="AF22" s="16">
        <v>2.99</v>
      </c>
      <c r="AG22" s="16">
        <v>0.47</v>
      </c>
      <c r="AH22" s="16"/>
      <c r="AI22" s="16">
        <v>2.93</v>
      </c>
      <c r="AJ22" s="16">
        <v>0.44</v>
      </c>
      <c r="AK22" s="16"/>
      <c r="AL22" s="16">
        <v>0.08</v>
      </c>
      <c r="AM22" s="16">
        <v>13</v>
      </c>
      <c r="AN22" s="16">
        <v>0.93520000000000003</v>
      </c>
      <c r="AO22" s="16"/>
      <c r="AP22" s="16">
        <v>0.9</v>
      </c>
      <c r="AQ22" s="16">
        <v>0.04</v>
      </c>
      <c r="AR22" s="16"/>
      <c r="AS22" s="16">
        <v>0.94</v>
      </c>
      <c r="AT22" s="16">
        <v>0.08</v>
      </c>
      <c r="AU22" s="16"/>
      <c r="AV22" s="16">
        <v>0.39</v>
      </c>
      <c r="AW22" s="16">
        <v>13</v>
      </c>
      <c r="AX22" s="16">
        <v>0.70199999999999996</v>
      </c>
      <c r="AY22" s="16"/>
      <c r="AZ22" s="16">
        <v>67.099999999999994</v>
      </c>
      <c r="BA22" s="16">
        <v>38.840000000000003</v>
      </c>
      <c r="BB22" s="16"/>
      <c r="BC22" s="16">
        <v>49.75</v>
      </c>
      <c r="BD22" s="16">
        <v>8.99</v>
      </c>
      <c r="BE22" s="16"/>
      <c r="BF22" s="16">
        <v>0.41</v>
      </c>
      <c r="BG22" s="16">
        <v>13</v>
      </c>
      <c r="BH22" s="16">
        <v>0.69010000000000005</v>
      </c>
    </row>
    <row r="23" spans="1:60">
      <c r="A23" s="16" t="s">
        <v>300</v>
      </c>
      <c r="B23" s="16">
        <v>4.4000000000000004</v>
      </c>
      <c r="C23" s="16">
        <v>0.68</v>
      </c>
      <c r="D23" s="16"/>
      <c r="E23" s="16">
        <v>2.57</v>
      </c>
      <c r="F23" s="16">
        <v>0.33</v>
      </c>
      <c r="G23" s="16"/>
      <c r="H23" s="16">
        <v>2.2999999999999998</v>
      </c>
      <c r="I23" s="16">
        <v>13</v>
      </c>
      <c r="J23" s="24">
        <v>3.8399999999999997E-2</v>
      </c>
      <c r="K23" s="16"/>
      <c r="L23" s="16">
        <v>1.44</v>
      </c>
      <c r="M23" s="16">
        <v>0.16</v>
      </c>
      <c r="N23" s="16"/>
      <c r="O23" s="16">
        <v>0.73</v>
      </c>
      <c r="P23" s="16">
        <v>0.13</v>
      </c>
      <c r="Q23" s="16"/>
      <c r="R23" s="16">
        <v>3.39</v>
      </c>
      <c r="S23" s="16">
        <v>13</v>
      </c>
      <c r="T23" s="24">
        <v>4.8999999999999998E-3</v>
      </c>
      <c r="U23" s="16"/>
      <c r="V23" s="16">
        <v>4.79</v>
      </c>
      <c r="W23" s="16">
        <v>0.7</v>
      </c>
      <c r="X23" s="16"/>
      <c r="Y23" s="16">
        <v>3.08</v>
      </c>
      <c r="Z23" s="16">
        <v>0.42</v>
      </c>
      <c r="AA23" s="16"/>
      <c r="AB23" s="16">
        <v>2.0299999999999998</v>
      </c>
      <c r="AC23" s="16">
        <v>13</v>
      </c>
      <c r="AD23" s="16">
        <v>6.3799999999999996E-2</v>
      </c>
      <c r="AE23" s="16"/>
      <c r="AF23" s="16">
        <v>12.34</v>
      </c>
      <c r="AG23" s="16">
        <v>1.42</v>
      </c>
      <c r="AH23" s="16"/>
      <c r="AI23" s="16">
        <v>6.87</v>
      </c>
      <c r="AJ23" s="16">
        <v>0.8</v>
      </c>
      <c r="AK23" s="16"/>
      <c r="AL23" s="16">
        <v>3.23</v>
      </c>
      <c r="AM23" s="16">
        <v>13</v>
      </c>
      <c r="AN23" s="24">
        <v>6.6E-3</v>
      </c>
      <c r="AO23" s="16"/>
      <c r="AP23" s="16">
        <v>7.55</v>
      </c>
      <c r="AQ23" s="16">
        <v>0.72</v>
      </c>
      <c r="AR23" s="16"/>
      <c r="AS23" s="16">
        <v>5.1100000000000003</v>
      </c>
      <c r="AT23" s="16">
        <v>0.85</v>
      </c>
      <c r="AU23" s="16"/>
      <c r="AV23" s="16">
        <v>2.2000000000000002</v>
      </c>
      <c r="AW23" s="16">
        <v>13</v>
      </c>
      <c r="AX23" s="24">
        <v>4.6300000000000001E-2</v>
      </c>
      <c r="AY23" s="16"/>
      <c r="AZ23" s="16">
        <v>184.47</v>
      </c>
      <c r="BA23" s="16">
        <v>20.28</v>
      </c>
      <c r="BB23" s="16"/>
      <c r="BC23" s="16">
        <v>237.87</v>
      </c>
      <c r="BD23" s="16">
        <v>14.76</v>
      </c>
      <c r="BE23" s="16"/>
      <c r="BF23" s="16">
        <v>2.0699999999999998</v>
      </c>
      <c r="BG23" s="16">
        <v>13</v>
      </c>
      <c r="BH23" s="16">
        <v>5.8599999999999999E-2</v>
      </c>
    </row>
    <row r="24" spans="1:60">
      <c r="A24" s="5" t="s">
        <v>301</v>
      </c>
      <c r="B24" s="5">
        <v>0.26</v>
      </c>
      <c r="C24" s="5">
        <v>0.08</v>
      </c>
      <c r="D24" s="5"/>
      <c r="E24" s="5">
        <v>0.1</v>
      </c>
      <c r="F24" s="5">
        <v>0.01</v>
      </c>
      <c r="G24" s="5"/>
      <c r="H24" s="5">
        <v>1.99</v>
      </c>
      <c r="I24" s="5">
        <v>13</v>
      </c>
      <c r="J24" s="5">
        <v>6.8500000000000005E-2</v>
      </c>
      <c r="K24" s="5"/>
      <c r="L24" s="5">
        <v>0.26</v>
      </c>
      <c r="M24" s="5">
        <v>7.0000000000000007E-2</v>
      </c>
      <c r="N24" s="5"/>
      <c r="O24" s="5">
        <v>0.09</v>
      </c>
      <c r="P24" s="5">
        <v>0.01</v>
      </c>
      <c r="Q24" s="5"/>
      <c r="R24" s="5">
        <v>2.25</v>
      </c>
      <c r="S24" s="5">
        <v>13</v>
      </c>
      <c r="T24" s="49">
        <v>4.2700000000000002E-2</v>
      </c>
      <c r="U24" s="5"/>
      <c r="V24" s="5">
        <v>0.33</v>
      </c>
      <c r="W24" s="5">
        <v>0.12</v>
      </c>
      <c r="X24" s="5"/>
      <c r="Y24" s="5">
        <v>0.13</v>
      </c>
      <c r="Z24" s="5">
        <v>0.01</v>
      </c>
      <c r="AA24" s="5"/>
      <c r="AB24" s="5">
        <v>1.63</v>
      </c>
      <c r="AC24" s="5">
        <v>13</v>
      </c>
      <c r="AD24" s="5">
        <v>0.1268</v>
      </c>
      <c r="AE24" s="5"/>
      <c r="AF24" s="5">
        <v>0.45</v>
      </c>
      <c r="AG24" s="5">
        <v>0.16</v>
      </c>
      <c r="AH24" s="5"/>
      <c r="AI24" s="5">
        <v>0.16</v>
      </c>
      <c r="AJ24" s="5">
        <v>0.02</v>
      </c>
      <c r="AK24" s="5"/>
      <c r="AL24" s="5">
        <v>1.73</v>
      </c>
      <c r="AM24" s="5">
        <v>13</v>
      </c>
      <c r="AN24" s="5">
        <v>0.10680000000000001</v>
      </c>
      <c r="AO24" s="5"/>
      <c r="AP24" s="5">
        <v>0.34</v>
      </c>
      <c r="AQ24" s="5">
        <v>0.12</v>
      </c>
      <c r="AR24" s="5"/>
      <c r="AS24" s="5">
        <v>0.11</v>
      </c>
      <c r="AT24" s="5">
        <v>0</v>
      </c>
      <c r="AU24" s="5"/>
      <c r="AV24" s="5">
        <v>1.82</v>
      </c>
      <c r="AW24" s="5">
        <v>13</v>
      </c>
      <c r="AX24" s="5">
        <v>9.1999999999999998E-2</v>
      </c>
      <c r="AY24" s="5"/>
      <c r="AZ24" s="5">
        <v>0.48</v>
      </c>
      <c r="BA24" s="5">
        <v>7.0000000000000007E-2</v>
      </c>
      <c r="BB24" s="5"/>
      <c r="BC24" s="5">
        <v>0.52</v>
      </c>
      <c r="BD24" s="5">
        <v>0.04</v>
      </c>
      <c r="BE24" s="5"/>
      <c r="BF24" s="5">
        <v>0.49</v>
      </c>
      <c r="BG24" s="5">
        <v>13</v>
      </c>
      <c r="BH24" s="5">
        <v>0.63190000000000002</v>
      </c>
    </row>
    <row r="26" spans="1:60">
      <c r="A26" s="2" t="s">
        <v>884</v>
      </c>
    </row>
    <row r="27" spans="1:60">
      <c r="A27" s="2" t="s">
        <v>885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85993-60FB-C04F-BF8E-7365FAF40C44}">
  <dimension ref="A1:BM93"/>
  <sheetViews>
    <sheetView tabSelected="1" workbookViewId="0">
      <selection activeCell="A2" sqref="A2"/>
    </sheetView>
  </sheetViews>
  <sheetFormatPr baseColWidth="10" defaultRowHeight="16"/>
  <cols>
    <col min="1" max="1" width="36.83203125" style="2" bestFit="1" customWidth="1"/>
    <col min="2" max="2" width="13.1640625" style="2" bestFit="1" customWidth="1"/>
    <col min="3" max="3" width="13.1640625" style="2" customWidth="1"/>
    <col min="4" max="4" width="13.1640625" style="2" bestFit="1" customWidth="1"/>
    <col min="5" max="5" width="13.1640625" style="2" customWidth="1"/>
    <col min="6" max="6" width="13.1640625" style="2" bestFit="1" customWidth="1"/>
    <col min="7" max="7" width="18.5" style="2" bestFit="1" customWidth="1"/>
    <col min="8" max="8" width="8" style="2" bestFit="1" customWidth="1"/>
    <col min="9" max="9" width="4.1640625" style="2" bestFit="1" customWidth="1"/>
    <col min="10" max="10" width="8.33203125" style="2" bestFit="1" customWidth="1"/>
    <col min="11" max="11" width="10.83203125" style="2"/>
    <col min="12" max="12" width="36.83203125" style="2" bestFit="1" customWidth="1"/>
    <col min="13" max="13" width="13.1640625" style="2" bestFit="1" customWidth="1"/>
    <col min="14" max="14" width="13.1640625" style="2" customWidth="1"/>
    <col min="15" max="15" width="13.1640625" style="2" bestFit="1" customWidth="1"/>
    <col min="16" max="16" width="13.1640625" style="2" customWidth="1"/>
    <col min="17" max="17" width="13.1640625" style="2" bestFit="1" customWidth="1"/>
    <col min="18" max="18" width="18.5" style="2" bestFit="1" customWidth="1"/>
    <col min="19" max="19" width="9.83203125" style="2" bestFit="1" customWidth="1"/>
    <col min="20" max="20" width="4.1640625" style="2" bestFit="1" customWidth="1"/>
    <col min="21" max="21" width="9.6640625" style="2" bestFit="1" customWidth="1"/>
    <col min="22" max="22" width="10.83203125" style="2"/>
    <col min="23" max="23" width="36.83203125" style="2" bestFit="1" customWidth="1"/>
    <col min="24" max="24" width="13.1640625" style="2" bestFit="1" customWidth="1"/>
    <col min="25" max="25" width="13.1640625" style="2" customWidth="1"/>
    <col min="26" max="26" width="13.1640625" style="2" bestFit="1" customWidth="1"/>
    <col min="27" max="27" width="13.1640625" style="2" customWidth="1"/>
    <col min="28" max="28" width="13.1640625" style="2" bestFit="1" customWidth="1"/>
    <col min="29" max="29" width="18.5" style="2" bestFit="1" customWidth="1"/>
    <col min="30" max="30" width="8" style="2" bestFit="1" customWidth="1"/>
    <col min="31" max="31" width="4.1640625" style="2" bestFit="1" customWidth="1"/>
    <col min="32" max="32" width="8.33203125" style="2" bestFit="1" customWidth="1"/>
    <col min="33" max="33" width="10.83203125" style="2"/>
    <col min="34" max="34" width="36.83203125" style="2" bestFit="1" customWidth="1"/>
    <col min="35" max="35" width="13.1640625" style="2" bestFit="1" customWidth="1"/>
    <col min="36" max="36" width="13.1640625" style="2" customWidth="1"/>
    <col min="37" max="37" width="13.1640625" style="2" bestFit="1" customWidth="1"/>
    <col min="38" max="38" width="13.1640625" style="2" customWidth="1"/>
    <col min="39" max="39" width="13.1640625" style="2" bestFit="1" customWidth="1"/>
    <col min="40" max="40" width="18.5" style="2" bestFit="1" customWidth="1"/>
    <col min="41" max="41" width="8" style="2" bestFit="1" customWidth="1"/>
    <col min="42" max="42" width="4.1640625" style="2" bestFit="1" customWidth="1"/>
    <col min="43" max="43" width="9.1640625" style="2" bestFit="1" customWidth="1"/>
    <col min="44" max="44" width="10.83203125" style="2"/>
    <col min="45" max="45" width="36.83203125" style="2" bestFit="1" customWidth="1"/>
    <col min="46" max="46" width="13.1640625" style="2" bestFit="1" customWidth="1"/>
    <col min="47" max="47" width="13.1640625" style="2" customWidth="1"/>
    <col min="48" max="48" width="13.1640625" style="2" bestFit="1" customWidth="1"/>
    <col min="49" max="49" width="13.1640625" style="2" customWidth="1"/>
    <col min="50" max="50" width="13.1640625" style="2" bestFit="1" customWidth="1"/>
    <col min="51" max="51" width="18.5" style="2" bestFit="1" customWidth="1"/>
    <col min="52" max="52" width="8" style="2" bestFit="1" customWidth="1"/>
    <col min="53" max="53" width="4.1640625" style="2" bestFit="1" customWidth="1"/>
    <col min="54" max="54" width="8.33203125" style="2" bestFit="1" customWidth="1"/>
    <col min="55" max="55" width="10.83203125" style="2"/>
    <col min="56" max="56" width="36.83203125" style="2" bestFit="1" customWidth="1"/>
    <col min="57" max="57" width="13.1640625" style="2" bestFit="1" customWidth="1"/>
    <col min="58" max="58" width="13.1640625" style="2" customWidth="1"/>
    <col min="59" max="59" width="13.1640625" style="2" bestFit="1" customWidth="1"/>
    <col min="60" max="60" width="13.1640625" style="2" customWidth="1"/>
    <col min="61" max="61" width="13.1640625" style="2" bestFit="1" customWidth="1"/>
    <col min="62" max="62" width="18.5" style="2" bestFit="1" customWidth="1"/>
    <col min="63" max="63" width="8" style="2" bestFit="1" customWidth="1"/>
    <col min="64" max="64" width="4.1640625" style="2" bestFit="1" customWidth="1"/>
    <col min="65" max="65" width="9.1640625" style="2" bestFit="1" customWidth="1"/>
    <col min="66" max="16384" width="10.83203125" style="2"/>
  </cols>
  <sheetData>
    <row r="1" spans="1:65" ht="17" thickBot="1">
      <c r="A1" s="52" t="s">
        <v>1029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5" s="16" customFormat="1">
      <c r="A2" s="16" t="s">
        <v>280</v>
      </c>
      <c r="L2" s="16" t="s">
        <v>281</v>
      </c>
      <c r="W2" s="16" t="s">
        <v>282</v>
      </c>
      <c r="AH2" s="16" t="s">
        <v>283</v>
      </c>
      <c r="AS2" s="16" t="s">
        <v>758</v>
      </c>
      <c r="BD2" s="16" t="s">
        <v>285</v>
      </c>
    </row>
    <row r="3" spans="1:65">
      <c r="A3" s="5" t="s">
        <v>286</v>
      </c>
      <c r="B3" s="5" t="s">
        <v>761</v>
      </c>
      <c r="C3" s="5" t="s">
        <v>887</v>
      </c>
      <c r="D3" s="5" t="s">
        <v>762</v>
      </c>
      <c r="E3" s="5" t="s">
        <v>888</v>
      </c>
      <c r="F3" s="5" t="s">
        <v>763</v>
      </c>
      <c r="G3" s="5" t="s">
        <v>765</v>
      </c>
      <c r="H3" s="5" t="s">
        <v>394</v>
      </c>
      <c r="I3" s="5" t="s">
        <v>759</v>
      </c>
      <c r="J3" s="5" t="s">
        <v>395</v>
      </c>
      <c r="K3" s="5"/>
      <c r="L3" s="5" t="s">
        <v>286</v>
      </c>
      <c r="M3" s="5" t="s">
        <v>761</v>
      </c>
      <c r="N3" s="5" t="s">
        <v>887</v>
      </c>
      <c r="O3" s="5" t="s">
        <v>762</v>
      </c>
      <c r="P3" s="5" t="s">
        <v>888</v>
      </c>
      <c r="Q3" s="5" t="s">
        <v>763</v>
      </c>
      <c r="R3" s="5" t="s">
        <v>765</v>
      </c>
      <c r="S3" s="5" t="s">
        <v>394</v>
      </c>
      <c r="T3" s="5" t="s">
        <v>759</v>
      </c>
      <c r="U3" s="5" t="s">
        <v>395</v>
      </c>
      <c r="V3" s="5"/>
      <c r="W3" s="5" t="s">
        <v>286</v>
      </c>
      <c r="X3" s="5" t="s">
        <v>761</v>
      </c>
      <c r="Y3" s="5" t="s">
        <v>887</v>
      </c>
      <c r="Z3" s="5" t="s">
        <v>762</v>
      </c>
      <c r="AA3" s="5" t="s">
        <v>888</v>
      </c>
      <c r="AB3" s="5" t="s">
        <v>763</v>
      </c>
      <c r="AC3" s="5" t="s">
        <v>765</v>
      </c>
      <c r="AD3" s="5" t="s">
        <v>394</v>
      </c>
      <c r="AE3" s="5" t="s">
        <v>759</v>
      </c>
      <c r="AF3" s="5" t="s">
        <v>395</v>
      </c>
      <c r="AG3" s="5"/>
      <c r="AH3" s="5" t="s">
        <v>286</v>
      </c>
      <c r="AI3" s="5" t="s">
        <v>761</v>
      </c>
      <c r="AJ3" s="5" t="s">
        <v>887</v>
      </c>
      <c r="AK3" s="5" t="s">
        <v>762</v>
      </c>
      <c r="AL3" s="5" t="s">
        <v>888</v>
      </c>
      <c r="AM3" s="5" t="s">
        <v>763</v>
      </c>
      <c r="AN3" s="5" t="s">
        <v>765</v>
      </c>
      <c r="AO3" s="5" t="s">
        <v>394</v>
      </c>
      <c r="AP3" s="5" t="s">
        <v>759</v>
      </c>
      <c r="AQ3" s="5" t="s">
        <v>395</v>
      </c>
      <c r="AR3" s="5"/>
      <c r="AS3" s="5" t="s">
        <v>286</v>
      </c>
      <c r="AT3" s="5" t="s">
        <v>761</v>
      </c>
      <c r="AU3" s="5" t="s">
        <v>887</v>
      </c>
      <c r="AV3" s="5" t="s">
        <v>762</v>
      </c>
      <c r="AW3" s="5" t="s">
        <v>888</v>
      </c>
      <c r="AX3" s="5" t="s">
        <v>763</v>
      </c>
      <c r="AY3" s="5" t="s">
        <v>765</v>
      </c>
      <c r="AZ3" s="5" t="s">
        <v>394</v>
      </c>
      <c r="BA3" s="5" t="s">
        <v>759</v>
      </c>
      <c r="BB3" s="5" t="s">
        <v>395</v>
      </c>
      <c r="BC3" s="5"/>
      <c r="BD3" s="5" t="s">
        <v>286</v>
      </c>
      <c r="BE3" s="5" t="s">
        <v>761</v>
      </c>
      <c r="BF3" s="5" t="s">
        <v>887</v>
      </c>
      <c r="BG3" s="5" t="s">
        <v>762</v>
      </c>
      <c r="BH3" s="5" t="s">
        <v>888</v>
      </c>
      <c r="BI3" s="5" t="s">
        <v>763</v>
      </c>
      <c r="BJ3" s="5" t="s">
        <v>765</v>
      </c>
      <c r="BK3" s="5" t="s">
        <v>394</v>
      </c>
      <c r="BL3" s="5" t="s">
        <v>759</v>
      </c>
      <c r="BM3" s="5" t="s">
        <v>395</v>
      </c>
    </row>
    <row r="4" spans="1:65">
      <c r="A4" s="21" t="s">
        <v>302</v>
      </c>
      <c r="B4" s="22">
        <v>4.0677100000000001E-2</v>
      </c>
      <c r="C4" s="22">
        <v>3.5404999999999998E-3</v>
      </c>
      <c r="D4" s="22">
        <v>2.03921E-2</v>
      </c>
      <c r="E4" s="22">
        <v>3.9158999999999999E-3</v>
      </c>
      <c r="F4" s="22">
        <f>D4/B4</f>
        <v>0.50131646552974518</v>
      </c>
      <c r="G4" s="21">
        <v>1.6934</v>
      </c>
      <c r="H4" s="21">
        <v>3.85</v>
      </c>
      <c r="I4" s="21">
        <v>13</v>
      </c>
      <c r="J4" s="21">
        <v>2E-3</v>
      </c>
      <c r="L4" s="21" t="s">
        <v>314</v>
      </c>
      <c r="M4" s="22">
        <v>1.3446225000000001</v>
      </c>
      <c r="N4" s="22">
        <v>0.1101959</v>
      </c>
      <c r="O4" s="22">
        <v>0.26478499999999999</v>
      </c>
      <c r="P4" s="22">
        <v>3.3721800000000003E-2</v>
      </c>
      <c r="Q4" s="22">
        <f>O4/M4</f>
        <v>0.19692144077612861</v>
      </c>
      <c r="R4" s="21">
        <v>1.8290999999999999</v>
      </c>
      <c r="S4" s="21">
        <v>8.82</v>
      </c>
      <c r="T4" s="21">
        <v>13</v>
      </c>
      <c r="U4" s="21" t="s">
        <v>760</v>
      </c>
      <c r="V4" s="23"/>
      <c r="W4" s="21" t="s">
        <v>302</v>
      </c>
      <c r="X4" s="22">
        <v>0.1220686</v>
      </c>
      <c r="Y4" s="22">
        <v>1.3741099999999999E-2</v>
      </c>
      <c r="Z4" s="22">
        <v>4.5458999999999999E-2</v>
      </c>
      <c r="AA4" s="22">
        <v>8.6210999999999996E-3</v>
      </c>
      <c r="AB4" s="22">
        <f>Z4/X4</f>
        <v>0.37240535240020772</v>
      </c>
      <c r="AC4" s="21">
        <v>1.833</v>
      </c>
      <c r="AD4" s="21">
        <v>4.5599999999999996</v>
      </c>
      <c r="AE4" s="21">
        <v>13</v>
      </c>
      <c r="AF4" s="21">
        <v>5.0000000000000001E-4</v>
      </c>
      <c r="AH4" s="21" t="s">
        <v>306</v>
      </c>
      <c r="AI4" s="22">
        <v>0.1965479</v>
      </c>
      <c r="AJ4" s="22">
        <v>8.7694999999999995E-3</v>
      </c>
      <c r="AK4" s="22">
        <v>7.9952800000000004E-2</v>
      </c>
      <c r="AL4" s="22">
        <v>1.08057E-2</v>
      </c>
      <c r="AM4" s="22">
        <f>AK4/AI4</f>
        <v>0.40678531798101125</v>
      </c>
      <c r="AN4" s="21">
        <v>1.7037</v>
      </c>
      <c r="AO4" s="21">
        <v>8.4600000000000009</v>
      </c>
      <c r="AP4" s="21">
        <v>13</v>
      </c>
      <c r="AQ4" s="21" t="s">
        <v>760</v>
      </c>
      <c r="AS4" s="21" t="s">
        <v>313</v>
      </c>
      <c r="AT4" s="22">
        <v>21.085650000000001</v>
      </c>
      <c r="AU4" s="22">
        <v>1.5450427</v>
      </c>
      <c r="AV4" s="22">
        <v>13.1539743</v>
      </c>
      <c r="AW4" s="22">
        <v>1.1226122999999999</v>
      </c>
      <c r="AX4" s="22">
        <f>AV4/AT4</f>
        <v>0.62383537144930312</v>
      </c>
      <c r="AY4" s="21">
        <v>1.8758999999999999</v>
      </c>
      <c r="AZ4" s="21">
        <v>4.04</v>
      </c>
      <c r="BA4" s="21">
        <v>13</v>
      </c>
      <c r="BB4" s="21">
        <v>1.4E-3</v>
      </c>
      <c r="BD4" s="24" t="s">
        <v>338</v>
      </c>
      <c r="BE4" s="25">
        <v>0.30505349999999998</v>
      </c>
      <c r="BF4" s="25">
        <v>1.03445E-2</v>
      </c>
      <c r="BG4" s="25">
        <v>0.13230980000000001</v>
      </c>
      <c r="BH4" s="25">
        <v>1.18453E-2</v>
      </c>
      <c r="BI4" s="25">
        <f>BG4/BE4</f>
        <v>0.43372654304900621</v>
      </c>
      <c r="BJ4" s="24">
        <v>2.5365000000000002</v>
      </c>
      <c r="BK4" s="24">
        <v>11.04</v>
      </c>
      <c r="BL4" s="24">
        <v>13</v>
      </c>
      <c r="BM4" s="24" t="s">
        <v>760</v>
      </c>
    </row>
    <row r="5" spans="1:65">
      <c r="A5" s="21" t="s">
        <v>294</v>
      </c>
      <c r="B5" s="22">
        <v>0.28614430000000002</v>
      </c>
      <c r="C5" s="22">
        <v>2.8222000000000001E-2</v>
      </c>
      <c r="D5" s="22">
        <v>0.1313898</v>
      </c>
      <c r="E5" s="22">
        <v>2.87701E-2</v>
      </c>
      <c r="F5" s="22">
        <f t="shared" ref="F5:F68" si="0">D5/B5</f>
        <v>0.45917322134321736</v>
      </c>
      <c r="G5" s="21">
        <v>1.6881999999999999</v>
      </c>
      <c r="H5" s="21">
        <v>3.83</v>
      </c>
      <c r="I5" s="21">
        <v>13</v>
      </c>
      <c r="J5" s="21">
        <v>2.0999999999999999E-3</v>
      </c>
      <c r="L5" s="21" t="s">
        <v>305</v>
      </c>
      <c r="M5" s="22">
        <v>0.24912000000000001</v>
      </c>
      <c r="N5" s="22">
        <v>1.9839300000000001E-2</v>
      </c>
      <c r="O5" s="22">
        <v>5.8933899999999997E-2</v>
      </c>
      <c r="P5" s="22">
        <v>5.2306000000000002E-3</v>
      </c>
      <c r="Q5" s="22">
        <f t="shared" ref="Q5:Q68" si="1">O5/M5</f>
        <v>0.23656832048811816</v>
      </c>
      <c r="R5" s="21">
        <v>1.8255999999999999</v>
      </c>
      <c r="S5" s="21">
        <v>8.6999999999999993</v>
      </c>
      <c r="T5" s="21">
        <v>13</v>
      </c>
      <c r="U5" s="21" t="s">
        <v>760</v>
      </c>
      <c r="V5" s="23"/>
      <c r="W5" s="21" t="s">
        <v>308</v>
      </c>
      <c r="X5" s="22">
        <v>54.066699999999997</v>
      </c>
      <c r="Y5" s="22">
        <v>4.8214677999999997</v>
      </c>
      <c r="Z5" s="22">
        <v>30.3871857</v>
      </c>
      <c r="AA5" s="22">
        <v>2.5151520000000001</v>
      </c>
      <c r="AB5" s="22">
        <f t="shared" ref="AB5:AB68" si="2">Z5/X5</f>
        <v>0.56203144819269535</v>
      </c>
      <c r="AC5" s="21">
        <v>1.7668999999999999</v>
      </c>
      <c r="AD5" s="21">
        <v>4.17</v>
      </c>
      <c r="AE5" s="21">
        <v>13</v>
      </c>
      <c r="AF5" s="21">
        <v>1.1000000000000001E-3</v>
      </c>
      <c r="AH5" s="21" t="s">
        <v>304</v>
      </c>
      <c r="AI5" s="22">
        <v>10.73373</v>
      </c>
      <c r="AJ5" s="22">
        <v>0.53275320000000004</v>
      </c>
      <c r="AK5" s="22">
        <v>5.6642786000000003</v>
      </c>
      <c r="AL5" s="22">
        <v>0.80119609999999997</v>
      </c>
      <c r="AM5" s="22">
        <f t="shared" ref="AM5:AM68" si="3">AK5/AI5</f>
        <v>0.52770831761186465</v>
      </c>
      <c r="AN5" s="21">
        <v>1.5396000000000001</v>
      </c>
      <c r="AO5" s="21">
        <v>5.39</v>
      </c>
      <c r="AP5" s="21">
        <v>13</v>
      </c>
      <c r="AQ5" s="21">
        <v>1E-4</v>
      </c>
      <c r="AS5" s="21" t="s">
        <v>324</v>
      </c>
      <c r="AT5" s="22">
        <v>0.41378999999999999</v>
      </c>
      <c r="AU5" s="22">
        <v>4.4781000000000001E-2</v>
      </c>
      <c r="AV5" s="22">
        <v>0.19136010000000001</v>
      </c>
      <c r="AW5" s="22">
        <v>4.2995499999999999E-2</v>
      </c>
      <c r="AX5" s="22">
        <f t="shared" ref="AX5:AX68" si="4">AV5/AT5</f>
        <v>0.46245704342782573</v>
      </c>
      <c r="AY5" s="21">
        <v>1.7645</v>
      </c>
      <c r="AZ5" s="21">
        <v>3.56</v>
      </c>
      <c r="BA5" s="21">
        <v>13</v>
      </c>
      <c r="BB5" s="21">
        <v>3.5000000000000001E-3</v>
      </c>
      <c r="BD5" s="21" t="s">
        <v>373</v>
      </c>
      <c r="BE5" s="22">
        <v>1.0076290000000001</v>
      </c>
      <c r="BF5" s="22">
        <v>9.0855400000000003E-2</v>
      </c>
      <c r="BG5" s="22">
        <v>1.6297143000000001</v>
      </c>
      <c r="BH5" s="22">
        <v>0.1021512</v>
      </c>
      <c r="BI5" s="25">
        <f t="shared" ref="BI5:BI68" si="5">BG5/BE5</f>
        <v>1.6173753435044047</v>
      </c>
      <c r="BJ5" s="21">
        <v>2.0943000000000001</v>
      </c>
      <c r="BK5" s="21">
        <v>4.57</v>
      </c>
      <c r="BL5" s="21">
        <v>13</v>
      </c>
      <c r="BM5" s="21">
        <v>5.0000000000000001E-4</v>
      </c>
    </row>
    <row r="6" spans="1:65">
      <c r="A6" s="21" t="s">
        <v>303</v>
      </c>
      <c r="B6" s="22">
        <v>4.3981475000000003</v>
      </c>
      <c r="C6" s="22">
        <v>0.57706740000000001</v>
      </c>
      <c r="D6" s="22">
        <v>1.9883957000000001</v>
      </c>
      <c r="E6" s="22">
        <v>0.2370736</v>
      </c>
      <c r="F6" s="22">
        <f t="shared" si="0"/>
        <v>0.45209845736187793</v>
      </c>
      <c r="G6" s="21">
        <v>1.6529</v>
      </c>
      <c r="H6" s="21">
        <v>3.66</v>
      </c>
      <c r="I6" s="21">
        <v>13</v>
      </c>
      <c r="J6" s="21">
        <v>2.8999999999999998E-3</v>
      </c>
      <c r="L6" s="21" t="s">
        <v>319</v>
      </c>
      <c r="M6" s="22">
        <v>29.027374999999999</v>
      </c>
      <c r="N6" s="22">
        <v>3.3713820999999999</v>
      </c>
      <c r="O6" s="22">
        <v>4.5886829000000002</v>
      </c>
      <c r="P6" s="22">
        <v>0.66477129999999995</v>
      </c>
      <c r="Q6" s="22">
        <f t="shared" si="1"/>
        <v>0.15808122160546725</v>
      </c>
      <c r="R6" s="21">
        <v>1.7373000000000001</v>
      </c>
      <c r="S6" s="21">
        <v>6.65</v>
      </c>
      <c r="T6" s="21">
        <v>13</v>
      </c>
      <c r="U6" s="21" t="s">
        <v>760</v>
      </c>
      <c r="V6" s="23"/>
      <c r="W6" s="21" t="s">
        <v>307</v>
      </c>
      <c r="X6" s="22">
        <v>8.9144249999999996</v>
      </c>
      <c r="Y6" s="22">
        <v>0.81875500000000001</v>
      </c>
      <c r="Z6" s="22">
        <v>4.9023057000000003</v>
      </c>
      <c r="AA6" s="22">
        <v>0.4359615</v>
      </c>
      <c r="AB6" s="22">
        <f t="shared" si="2"/>
        <v>0.5499295467739086</v>
      </c>
      <c r="AC6" s="21">
        <v>1.7625999999999999</v>
      </c>
      <c r="AD6" s="21">
        <v>4.1399999999999997</v>
      </c>
      <c r="AE6" s="21">
        <v>13</v>
      </c>
      <c r="AF6" s="21">
        <v>1.1999999999999999E-3</v>
      </c>
      <c r="AH6" s="21" t="s">
        <v>302</v>
      </c>
      <c r="AI6" s="22">
        <v>9.3096799999999993E-2</v>
      </c>
      <c r="AJ6" s="22">
        <v>9.5934999999999996E-3</v>
      </c>
      <c r="AK6" s="22">
        <v>3.3480299999999998E-2</v>
      </c>
      <c r="AL6" s="22">
        <v>7.0613999999999998E-3</v>
      </c>
      <c r="AM6" s="22">
        <f t="shared" si="3"/>
        <v>0.35962890238977063</v>
      </c>
      <c r="AN6" s="21">
        <v>1.4892000000000001</v>
      </c>
      <c r="AO6" s="21">
        <v>4.88</v>
      </c>
      <c r="AP6" s="21">
        <v>13</v>
      </c>
      <c r="AQ6" s="21">
        <v>2.9999999999999997E-4</v>
      </c>
      <c r="AS6" s="21" t="s">
        <v>309</v>
      </c>
      <c r="AT6" s="22">
        <v>1.0530995000000001</v>
      </c>
      <c r="AU6" s="22">
        <v>7.9122999999999999E-2</v>
      </c>
      <c r="AV6" s="22">
        <v>0.68085669999999998</v>
      </c>
      <c r="AW6" s="22">
        <v>6.6772300000000007E-2</v>
      </c>
      <c r="AX6" s="22">
        <f t="shared" si="4"/>
        <v>0.64652646782189138</v>
      </c>
      <c r="AY6" s="21">
        <v>1.7596000000000001</v>
      </c>
      <c r="AZ6" s="21">
        <v>3.54</v>
      </c>
      <c r="BA6" s="21">
        <v>13</v>
      </c>
      <c r="BB6" s="21">
        <v>3.7000000000000002E-3</v>
      </c>
      <c r="BD6" s="21" t="s">
        <v>358</v>
      </c>
      <c r="BE6" s="22">
        <v>2.041795</v>
      </c>
      <c r="BF6" s="22">
        <v>0.21551890000000001</v>
      </c>
      <c r="BG6" s="22">
        <v>3.4714900000000002</v>
      </c>
      <c r="BH6" s="22">
        <v>0.38948120000000003</v>
      </c>
      <c r="BI6" s="25">
        <f t="shared" si="5"/>
        <v>1.7002147620108778</v>
      </c>
      <c r="BJ6" s="21">
        <v>1.8089999999999999</v>
      </c>
      <c r="BK6" s="21">
        <v>3.33</v>
      </c>
      <c r="BL6" s="21">
        <v>13</v>
      </c>
      <c r="BM6" s="21">
        <v>5.4999999999999997E-3</v>
      </c>
    </row>
    <row r="7" spans="1:65">
      <c r="A7" s="21" t="s">
        <v>304</v>
      </c>
      <c r="B7" s="22">
        <v>4.0254363</v>
      </c>
      <c r="C7" s="22">
        <v>0.45697579999999999</v>
      </c>
      <c r="D7" s="22">
        <v>2.3586543</v>
      </c>
      <c r="E7" s="22">
        <v>0.25582840000000001</v>
      </c>
      <c r="F7" s="22">
        <f t="shared" si="0"/>
        <v>0.5859375541478572</v>
      </c>
      <c r="G7" s="21">
        <v>1.4995000000000001</v>
      </c>
      <c r="H7" s="21">
        <v>3.06</v>
      </c>
      <c r="I7" s="21">
        <v>13</v>
      </c>
      <c r="J7" s="21">
        <v>9.1999999999999998E-3</v>
      </c>
      <c r="L7" s="21" t="s">
        <v>308</v>
      </c>
      <c r="M7" s="22">
        <v>19.728850000000001</v>
      </c>
      <c r="N7" s="22">
        <v>1.1707822000000001</v>
      </c>
      <c r="O7" s="22">
        <v>9.5238229000000008</v>
      </c>
      <c r="P7" s="22">
        <v>1.4476024999999999</v>
      </c>
      <c r="Q7" s="22">
        <f t="shared" si="1"/>
        <v>0.48273583609789728</v>
      </c>
      <c r="R7" s="21">
        <v>1.6560999999999999</v>
      </c>
      <c r="S7" s="21">
        <v>5.54</v>
      </c>
      <c r="T7" s="21">
        <v>13</v>
      </c>
      <c r="U7" s="21">
        <v>1E-4</v>
      </c>
      <c r="V7" s="23"/>
      <c r="W7" s="21" t="s">
        <v>303</v>
      </c>
      <c r="X7" s="22">
        <v>5.2308424999999996</v>
      </c>
      <c r="Y7" s="22">
        <v>0.69908309999999996</v>
      </c>
      <c r="Z7" s="22">
        <v>2.5189409</v>
      </c>
      <c r="AA7" s="22">
        <v>0.32566590000000001</v>
      </c>
      <c r="AB7" s="22">
        <f t="shared" si="2"/>
        <v>0.4815554855647059</v>
      </c>
      <c r="AC7" s="21">
        <v>1.5902000000000001</v>
      </c>
      <c r="AD7" s="21">
        <v>3.35</v>
      </c>
      <c r="AE7" s="21">
        <v>13</v>
      </c>
      <c r="AF7" s="21">
        <v>5.1999999999999998E-3</v>
      </c>
      <c r="AH7" s="21" t="s">
        <v>317</v>
      </c>
      <c r="AI7" s="22">
        <v>20.958600000000001</v>
      </c>
      <c r="AJ7" s="22">
        <v>1.2237648000000001</v>
      </c>
      <c r="AK7" s="22">
        <v>12.410504299999999</v>
      </c>
      <c r="AL7" s="22">
        <v>1.3022787</v>
      </c>
      <c r="AM7" s="22">
        <f t="shared" si="3"/>
        <v>0.59214376437357452</v>
      </c>
      <c r="AN7" s="21">
        <v>1.4785999999999999</v>
      </c>
      <c r="AO7" s="21">
        <v>4.78</v>
      </c>
      <c r="AP7" s="21">
        <v>13</v>
      </c>
      <c r="AQ7" s="21">
        <v>4.0000000000000002E-4</v>
      </c>
      <c r="AS7" s="21" t="s">
        <v>294</v>
      </c>
      <c r="AT7" s="22">
        <v>0.28668900000000003</v>
      </c>
      <c r="AU7" s="22">
        <v>2.3602000000000001E-2</v>
      </c>
      <c r="AV7" s="22">
        <v>0.15421699999999999</v>
      </c>
      <c r="AW7" s="22">
        <v>2.9865699999999998E-2</v>
      </c>
      <c r="AX7" s="22">
        <f t="shared" si="4"/>
        <v>0.53792437100830515</v>
      </c>
      <c r="AY7" s="21">
        <v>1.756</v>
      </c>
      <c r="AZ7" s="21">
        <v>3.52</v>
      </c>
      <c r="BA7" s="21">
        <v>13</v>
      </c>
      <c r="BB7" s="21">
        <v>3.8E-3</v>
      </c>
      <c r="BD7" s="21" t="s">
        <v>375</v>
      </c>
      <c r="BE7" s="22">
        <v>0.4087095</v>
      </c>
      <c r="BF7" s="22">
        <v>5.1899399999999998E-2</v>
      </c>
      <c r="BG7" s="22">
        <v>0.70855330000000005</v>
      </c>
      <c r="BH7" s="22">
        <v>7.7531199999999995E-2</v>
      </c>
      <c r="BI7" s="25">
        <f t="shared" si="5"/>
        <v>1.7336355039459568</v>
      </c>
      <c r="BJ7" s="21">
        <v>1.7984</v>
      </c>
      <c r="BK7" s="21">
        <v>3.29</v>
      </c>
      <c r="BL7" s="21">
        <v>13</v>
      </c>
      <c r="BM7" s="21">
        <v>5.8999999999999999E-3</v>
      </c>
    </row>
    <row r="8" spans="1:65">
      <c r="A8" s="21" t="s">
        <v>305</v>
      </c>
      <c r="B8" s="22">
        <v>1.5819133999999999</v>
      </c>
      <c r="C8" s="22">
        <v>0.24906429999999999</v>
      </c>
      <c r="D8" s="22">
        <v>0.74646210000000002</v>
      </c>
      <c r="E8" s="22">
        <v>6.23026E-2</v>
      </c>
      <c r="F8" s="22">
        <f t="shared" si="0"/>
        <v>0.47187292300577266</v>
      </c>
      <c r="G8" s="21">
        <v>1.4985999999999999</v>
      </c>
      <c r="H8" s="21">
        <v>3.05</v>
      </c>
      <c r="I8" s="21">
        <v>13</v>
      </c>
      <c r="J8" s="21">
        <v>9.2999999999999992E-3</v>
      </c>
      <c r="L8" s="21" t="s">
        <v>307</v>
      </c>
      <c r="M8" s="22">
        <v>3.2361875000000002</v>
      </c>
      <c r="N8" s="22">
        <v>0.19994480000000001</v>
      </c>
      <c r="O8" s="22">
        <v>1.5446553000000001</v>
      </c>
      <c r="P8" s="22">
        <v>0.23684749999999999</v>
      </c>
      <c r="Q8" s="22">
        <f t="shared" si="1"/>
        <v>0.4773071090596574</v>
      </c>
      <c r="R8" s="21">
        <v>1.6524000000000001</v>
      </c>
      <c r="S8" s="21">
        <v>5.5</v>
      </c>
      <c r="T8" s="21">
        <v>13</v>
      </c>
      <c r="U8" s="21">
        <v>1E-4</v>
      </c>
      <c r="W8" s="21" t="s">
        <v>294</v>
      </c>
      <c r="X8" s="22">
        <v>0.3585351</v>
      </c>
      <c r="Y8" s="22">
        <v>4.3690800000000002E-2</v>
      </c>
      <c r="Z8" s="22">
        <v>0.17350640000000001</v>
      </c>
      <c r="AA8" s="22">
        <v>3.3975999999999999E-2</v>
      </c>
      <c r="AB8" s="22">
        <f t="shared" si="2"/>
        <v>0.48393141982472571</v>
      </c>
      <c r="AC8" s="21">
        <v>1.5698000000000001</v>
      </c>
      <c r="AD8" s="21">
        <v>3.27</v>
      </c>
      <c r="AE8" s="21">
        <v>13</v>
      </c>
      <c r="AF8" s="21">
        <v>6.1000000000000004E-3</v>
      </c>
      <c r="AH8" s="21" t="s">
        <v>368</v>
      </c>
      <c r="AI8" s="22">
        <v>535.15062499999999</v>
      </c>
      <c r="AJ8" s="22">
        <v>31.936446499999999</v>
      </c>
      <c r="AK8" s="22">
        <v>262.96685710000003</v>
      </c>
      <c r="AL8" s="22">
        <v>50.541319399999999</v>
      </c>
      <c r="AM8" s="22">
        <f t="shared" si="3"/>
        <v>0.49138848917536071</v>
      </c>
      <c r="AN8" s="21">
        <v>1.4665999999999999</v>
      </c>
      <c r="AO8" s="21">
        <v>4.68</v>
      </c>
      <c r="AP8" s="21">
        <v>13</v>
      </c>
      <c r="AQ8" s="21">
        <v>4.0000000000000002E-4</v>
      </c>
      <c r="AS8" s="21" t="s">
        <v>308</v>
      </c>
      <c r="AT8" s="22">
        <v>98.568837500000001</v>
      </c>
      <c r="AU8" s="22">
        <v>11.2076007</v>
      </c>
      <c r="AV8" s="22">
        <v>56.615214299999998</v>
      </c>
      <c r="AW8" s="22">
        <v>5.9102106000000001</v>
      </c>
      <c r="AX8" s="22">
        <f t="shared" si="4"/>
        <v>0.57437234460637721</v>
      </c>
      <c r="AY8" s="21">
        <v>1.6593</v>
      </c>
      <c r="AZ8" s="21">
        <v>3.17</v>
      </c>
      <c r="BA8" s="21">
        <v>13</v>
      </c>
      <c r="BB8" s="21">
        <v>7.4000000000000003E-3</v>
      </c>
      <c r="BD8" s="21" t="s">
        <v>386</v>
      </c>
      <c r="BE8" s="22">
        <v>2.3129799999999999E-2</v>
      </c>
      <c r="BF8" s="22">
        <v>5.7910000000000001E-3</v>
      </c>
      <c r="BG8" s="22">
        <v>0.155942</v>
      </c>
      <c r="BH8" s="22">
        <v>4.4122700000000001E-2</v>
      </c>
      <c r="BI8" s="25">
        <f t="shared" si="5"/>
        <v>6.7420384093247669</v>
      </c>
      <c r="BJ8" s="21">
        <v>1.7709999999999999</v>
      </c>
      <c r="BK8" s="21">
        <v>3.2</v>
      </c>
      <c r="BL8" s="21">
        <v>13</v>
      </c>
      <c r="BM8" s="21">
        <v>7.0000000000000001E-3</v>
      </c>
    </row>
    <row r="9" spans="1:65">
      <c r="A9" s="21" t="s">
        <v>306</v>
      </c>
      <c r="B9" s="22">
        <v>6.3601699999999997E-2</v>
      </c>
      <c r="C9" s="22">
        <v>1.05696E-2</v>
      </c>
      <c r="D9" s="22">
        <v>2.8647599999999999E-2</v>
      </c>
      <c r="E9" s="22">
        <v>2.8671E-3</v>
      </c>
      <c r="F9" s="22">
        <f t="shared" si="0"/>
        <v>0.45042192268445652</v>
      </c>
      <c r="G9" s="21">
        <v>1.4826999999999999</v>
      </c>
      <c r="H9" s="21">
        <v>3</v>
      </c>
      <c r="I9" s="21">
        <v>13</v>
      </c>
      <c r="J9" s="21">
        <v>1.03E-2</v>
      </c>
      <c r="L9" s="21" t="s">
        <v>318</v>
      </c>
      <c r="M9" s="22">
        <v>7.80164E-2</v>
      </c>
      <c r="N9" s="22">
        <v>4.1066999999999996E-3</v>
      </c>
      <c r="O9" s="22">
        <v>5.2043300000000001E-2</v>
      </c>
      <c r="P9" s="22">
        <v>4.3001000000000003E-3</v>
      </c>
      <c r="Q9" s="22">
        <f t="shared" si="1"/>
        <v>0.66708153670253945</v>
      </c>
      <c r="R9" s="21">
        <v>1.5230999999999999</v>
      </c>
      <c r="S9" s="21">
        <v>4.3600000000000003</v>
      </c>
      <c r="T9" s="21">
        <v>13</v>
      </c>
      <c r="U9" s="21">
        <v>8.0000000000000004E-4</v>
      </c>
      <c r="W9" s="21" t="s">
        <v>306</v>
      </c>
      <c r="X9" s="22">
        <v>6.7790500000000004E-2</v>
      </c>
      <c r="Y9" s="22">
        <v>6.3952000000000002E-3</v>
      </c>
      <c r="Z9" s="22">
        <v>4.1505899999999998E-2</v>
      </c>
      <c r="AA9" s="22">
        <v>5.6663E-3</v>
      </c>
      <c r="AB9" s="22">
        <f t="shared" si="2"/>
        <v>0.61226720558190306</v>
      </c>
      <c r="AC9" s="21">
        <v>1.5048999999999999</v>
      </c>
      <c r="AD9" s="21">
        <v>3.04</v>
      </c>
      <c r="AE9" s="21">
        <v>13</v>
      </c>
      <c r="AF9" s="21">
        <v>9.5999999999999992E-3</v>
      </c>
      <c r="AH9" s="21" t="s">
        <v>316</v>
      </c>
      <c r="AI9" s="22">
        <v>16.062737500000001</v>
      </c>
      <c r="AJ9" s="22">
        <v>0.81498190000000004</v>
      </c>
      <c r="AK9" s="22">
        <v>8.9893786000000002</v>
      </c>
      <c r="AL9" s="22">
        <v>1.3466397999999999</v>
      </c>
      <c r="AM9" s="22">
        <f t="shared" si="3"/>
        <v>0.55964175471335442</v>
      </c>
      <c r="AN9" s="21">
        <v>1.4609000000000001</v>
      </c>
      <c r="AO9" s="21">
        <v>4.63</v>
      </c>
      <c r="AP9" s="21">
        <v>13</v>
      </c>
      <c r="AQ9" s="21">
        <v>5.0000000000000001E-4</v>
      </c>
      <c r="AS9" s="21" t="s">
        <v>303</v>
      </c>
      <c r="AT9" s="22">
        <v>6.7522713000000003</v>
      </c>
      <c r="AU9" s="22">
        <v>0.99442810000000004</v>
      </c>
      <c r="AV9" s="22">
        <v>3.4383699999999999</v>
      </c>
      <c r="AW9" s="22">
        <v>0.38950030000000002</v>
      </c>
      <c r="AX9" s="22">
        <f t="shared" si="4"/>
        <v>0.50921680235212108</v>
      </c>
      <c r="AY9" s="21">
        <v>1.5873999999999999</v>
      </c>
      <c r="AZ9" s="21">
        <v>2.94</v>
      </c>
      <c r="BA9" s="21">
        <v>13</v>
      </c>
      <c r="BB9" s="21">
        <v>1.15E-2</v>
      </c>
      <c r="BD9" s="21" t="s">
        <v>330</v>
      </c>
      <c r="BE9" s="22">
        <v>1.61364</v>
      </c>
      <c r="BF9" s="22">
        <v>7.65623E-2</v>
      </c>
      <c r="BG9" s="22">
        <v>1.2224379999999999</v>
      </c>
      <c r="BH9" s="22">
        <v>0.10179779999999999</v>
      </c>
      <c r="BI9" s="25">
        <f t="shared" si="5"/>
        <v>0.75756550407773726</v>
      </c>
      <c r="BJ9" s="21">
        <v>1.7457</v>
      </c>
      <c r="BK9" s="21">
        <v>3.12</v>
      </c>
      <c r="BL9" s="21">
        <v>13</v>
      </c>
      <c r="BM9" s="21">
        <v>8.0999999999999996E-3</v>
      </c>
    </row>
    <row r="10" spans="1:65">
      <c r="A10" s="21" t="s">
        <v>307</v>
      </c>
      <c r="B10" s="22">
        <v>8.3388399999999994</v>
      </c>
      <c r="C10" s="22">
        <v>1.1983142</v>
      </c>
      <c r="D10" s="22">
        <v>4.4208185999999996</v>
      </c>
      <c r="E10" s="22">
        <v>0.29541689999999998</v>
      </c>
      <c r="F10" s="22">
        <f t="shared" si="0"/>
        <v>0.53014791026089958</v>
      </c>
      <c r="G10" s="21">
        <v>1.4766999999999999</v>
      </c>
      <c r="H10" s="21">
        <v>2.98</v>
      </c>
      <c r="I10" s="21">
        <v>13</v>
      </c>
      <c r="J10" s="21">
        <v>1.0699999999999999E-2</v>
      </c>
      <c r="L10" s="21" t="s">
        <v>304</v>
      </c>
      <c r="M10" s="22">
        <v>0.62527600000000005</v>
      </c>
      <c r="N10" s="22">
        <v>6.0997599999999999E-2</v>
      </c>
      <c r="O10" s="22">
        <v>0.31966070000000002</v>
      </c>
      <c r="P10" s="22">
        <v>3.6996099999999997E-2</v>
      </c>
      <c r="Q10" s="22">
        <f t="shared" si="1"/>
        <v>0.51123136023132187</v>
      </c>
      <c r="R10" s="21">
        <v>1.4885999999999999</v>
      </c>
      <c r="S10" s="21">
        <v>4.13</v>
      </c>
      <c r="T10" s="21">
        <v>13</v>
      </c>
      <c r="U10" s="21">
        <v>1.1999999999999999E-3</v>
      </c>
      <c r="W10" s="21" t="s">
        <v>328</v>
      </c>
      <c r="X10" s="22">
        <v>17.022175000000001</v>
      </c>
      <c r="Y10" s="22">
        <v>1.9033818</v>
      </c>
      <c r="Z10" s="22">
        <v>10.682548600000001</v>
      </c>
      <c r="AA10" s="22">
        <v>1.1882341999999999</v>
      </c>
      <c r="AB10" s="22">
        <f t="shared" si="2"/>
        <v>0.62756660650005069</v>
      </c>
      <c r="AC10" s="21">
        <v>1.4097</v>
      </c>
      <c r="AD10" s="21">
        <v>2.73</v>
      </c>
      <c r="AE10" s="21">
        <v>13</v>
      </c>
      <c r="AF10" s="21">
        <v>1.7299999999999999E-2</v>
      </c>
      <c r="AH10" s="21" t="s">
        <v>314</v>
      </c>
      <c r="AI10" s="22">
        <v>36.816825000000001</v>
      </c>
      <c r="AJ10" s="22">
        <v>3.6321602999999998</v>
      </c>
      <c r="AK10" s="22">
        <v>14.800417100000001</v>
      </c>
      <c r="AL10" s="22">
        <v>3.1296602999999998</v>
      </c>
      <c r="AM10" s="22">
        <f t="shared" si="3"/>
        <v>0.40200145178189589</v>
      </c>
      <c r="AN10" s="21">
        <v>1.448</v>
      </c>
      <c r="AO10" s="21">
        <v>4.5199999999999996</v>
      </c>
      <c r="AP10" s="21">
        <v>13</v>
      </c>
      <c r="AQ10" s="21">
        <v>5.9999999999999995E-4</v>
      </c>
      <c r="AS10" s="21" t="s">
        <v>302</v>
      </c>
      <c r="AT10" s="22">
        <v>6.5247899999999998E-2</v>
      </c>
      <c r="AU10" s="22">
        <v>1.22235E-2</v>
      </c>
      <c r="AV10" s="22">
        <v>2.6220199999999999E-2</v>
      </c>
      <c r="AW10" s="22">
        <v>4.1860999999999999E-3</v>
      </c>
      <c r="AX10" s="22">
        <f t="shared" si="4"/>
        <v>0.40185507886077559</v>
      </c>
      <c r="AY10" s="21">
        <v>1.5582</v>
      </c>
      <c r="AZ10" s="21">
        <v>2.85</v>
      </c>
      <c r="BA10" s="21">
        <v>13</v>
      </c>
      <c r="BB10" s="21">
        <v>1.37E-2</v>
      </c>
      <c r="BD10" s="21" t="s">
        <v>347</v>
      </c>
      <c r="BE10" s="22">
        <v>5.4795099999999999E-2</v>
      </c>
      <c r="BF10" s="22">
        <v>6.2153E-3</v>
      </c>
      <c r="BG10" s="22">
        <v>3.2969900000000003E-2</v>
      </c>
      <c r="BH10" s="22">
        <v>3.2978999999999999E-3</v>
      </c>
      <c r="BI10" s="25">
        <f t="shared" si="5"/>
        <v>0.60169431208264978</v>
      </c>
      <c r="BJ10" s="21">
        <v>1.6967000000000001</v>
      </c>
      <c r="BK10" s="21">
        <v>2.97</v>
      </c>
      <c r="BL10" s="21">
        <v>13</v>
      </c>
      <c r="BM10" s="21">
        <v>1.0800000000000001E-2</v>
      </c>
    </row>
    <row r="11" spans="1:65">
      <c r="A11" s="21" t="s">
        <v>308</v>
      </c>
      <c r="B11" s="22">
        <v>50.974187499999999</v>
      </c>
      <c r="C11" s="22">
        <v>7.3695766000000003</v>
      </c>
      <c r="D11" s="22">
        <v>27.153357100000001</v>
      </c>
      <c r="E11" s="22">
        <v>2.1527397000000001</v>
      </c>
      <c r="F11" s="22">
        <f t="shared" si="0"/>
        <v>0.53268837487600962</v>
      </c>
      <c r="G11" s="21">
        <v>1.4589000000000001</v>
      </c>
      <c r="H11" s="21">
        <v>2.92</v>
      </c>
      <c r="I11" s="21">
        <v>13</v>
      </c>
      <c r="J11" s="21">
        <v>1.2E-2</v>
      </c>
      <c r="L11" s="21" t="s">
        <v>316</v>
      </c>
      <c r="M11" s="22">
        <v>1.0571174000000001</v>
      </c>
      <c r="N11" s="22">
        <v>8.2755400000000007E-2</v>
      </c>
      <c r="O11" s="22">
        <v>0.59634189999999998</v>
      </c>
      <c r="P11" s="22">
        <v>7.8736100000000003E-2</v>
      </c>
      <c r="Q11" s="22">
        <f t="shared" si="1"/>
        <v>0.56412078734112214</v>
      </c>
      <c r="R11" s="21">
        <v>1.4679</v>
      </c>
      <c r="S11" s="21">
        <v>4</v>
      </c>
      <c r="T11" s="21">
        <v>13</v>
      </c>
      <c r="U11" s="21">
        <v>1.5E-3</v>
      </c>
      <c r="W11" s="21" t="s">
        <v>335</v>
      </c>
      <c r="X11" s="22">
        <v>31.9511</v>
      </c>
      <c r="Y11" s="22">
        <v>3.8388441000000002</v>
      </c>
      <c r="Z11" s="22">
        <v>20.413657100000002</v>
      </c>
      <c r="AA11" s="22">
        <v>1.6333234000000001</v>
      </c>
      <c r="AB11" s="22">
        <f t="shared" si="2"/>
        <v>0.63890310818719864</v>
      </c>
      <c r="AC11" s="21">
        <v>1.3754</v>
      </c>
      <c r="AD11" s="21">
        <v>2.63</v>
      </c>
      <c r="AE11" s="21">
        <v>13</v>
      </c>
      <c r="AF11" s="21">
        <v>2.1000000000000001E-2</v>
      </c>
      <c r="AH11" s="21" t="s">
        <v>303</v>
      </c>
      <c r="AI11" s="22">
        <v>10.909961300000001</v>
      </c>
      <c r="AJ11" s="22">
        <v>1.3147289</v>
      </c>
      <c r="AK11" s="22">
        <v>4.0639414</v>
      </c>
      <c r="AL11" s="22">
        <v>0.61091839999999997</v>
      </c>
      <c r="AM11" s="22">
        <f t="shared" si="3"/>
        <v>0.37249824158404665</v>
      </c>
      <c r="AN11" s="21">
        <v>1.4448000000000001</v>
      </c>
      <c r="AO11" s="21">
        <v>4.5</v>
      </c>
      <c r="AP11" s="21">
        <v>13</v>
      </c>
      <c r="AQ11" s="21">
        <v>5.9999999999999995E-4</v>
      </c>
      <c r="AS11" s="21" t="s">
        <v>311</v>
      </c>
      <c r="AT11" s="22">
        <v>85.778662499999996</v>
      </c>
      <c r="AU11" s="22">
        <v>7.8817810000000001</v>
      </c>
      <c r="AV11" s="22">
        <v>58.2057857</v>
      </c>
      <c r="AW11" s="22">
        <v>5.7258528000000002</v>
      </c>
      <c r="AX11" s="22">
        <f t="shared" si="4"/>
        <v>0.6785578604702539</v>
      </c>
      <c r="AY11" s="21">
        <v>1.5263</v>
      </c>
      <c r="AZ11" s="21">
        <v>2.76</v>
      </c>
      <c r="BA11" s="21">
        <v>13</v>
      </c>
      <c r="BB11" s="21">
        <v>1.6299999999999999E-2</v>
      </c>
      <c r="BD11" s="21" t="s">
        <v>335</v>
      </c>
      <c r="BE11" s="22">
        <v>71.480912500000002</v>
      </c>
      <c r="BF11" s="22">
        <v>2.7351025</v>
      </c>
      <c r="BG11" s="22">
        <v>55.457442899999997</v>
      </c>
      <c r="BH11" s="22">
        <v>4.9375745000000002</v>
      </c>
      <c r="BI11" s="25">
        <f t="shared" si="5"/>
        <v>0.77583568760401589</v>
      </c>
      <c r="BJ11" s="21">
        <v>1.6858</v>
      </c>
      <c r="BK11" s="21">
        <v>2.94</v>
      </c>
      <c r="BL11" s="21">
        <v>13</v>
      </c>
      <c r="BM11" s="21">
        <v>1.15E-2</v>
      </c>
    </row>
    <row r="12" spans="1:65">
      <c r="A12" s="21" t="s">
        <v>309</v>
      </c>
      <c r="B12" s="22">
        <v>0.69420079999999995</v>
      </c>
      <c r="C12" s="22">
        <v>9.5931199999999994E-2</v>
      </c>
      <c r="D12" s="22">
        <v>0.37764530000000002</v>
      </c>
      <c r="E12" s="22">
        <v>5.4839600000000002E-2</v>
      </c>
      <c r="F12" s="22">
        <f t="shared" si="0"/>
        <v>0.54400009334474986</v>
      </c>
      <c r="G12" s="21">
        <v>1.4076</v>
      </c>
      <c r="H12" s="21">
        <v>2.75</v>
      </c>
      <c r="I12" s="21">
        <v>13</v>
      </c>
      <c r="J12" s="21">
        <v>1.6400000000000001E-2</v>
      </c>
      <c r="L12" s="21" t="s">
        <v>302</v>
      </c>
      <c r="M12" s="22">
        <v>1.45945E-2</v>
      </c>
      <c r="N12" s="22">
        <v>1.6198E-3</v>
      </c>
      <c r="O12" s="22">
        <v>6.2611999999999998E-3</v>
      </c>
      <c r="P12" s="22">
        <v>1.3423E-3</v>
      </c>
      <c r="Q12" s="22">
        <f t="shared" si="1"/>
        <v>0.42901092877453834</v>
      </c>
      <c r="R12" s="21">
        <v>1.4495</v>
      </c>
      <c r="S12" s="21">
        <v>3.89</v>
      </c>
      <c r="T12" s="21">
        <v>13</v>
      </c>
      <c r="U12" s="21">
        <v>1.9E-3</v>
      </c>
      <c r="W12" s="21" t="s">
        <v>304</v>
      </c>
      <c r="X12" s="22">
        <v>4.2211100000000004</v>
      </c>
      <c r="Y12" s="22">
        <v>0.40052070000000001</v>
      </c>
      <c r="Z12" s="22">
        <v>2.8567871</v>
      </c>
      <c r="AA12" s="22">
        <v>0.33374100000000001</v>
      </c>
      <c r="AB12" s="22">
        <f t="shared" si="2"/>
        <v>0.67678575066747837</v>
      </c>
      <c r="AC12" s="21">
        <v>1.3568</v>
      </c>
      <c r="AD12" s="21">
        <v>2.57</v>
      </c>
      <c r="AE12" s="21">
        <v>13</v>
      </c>
      <c r="AF12" s="21">
        <v>2.3199999999999998E-2</v>
      </c>
      <c r="AH12" s="21" t="s">
        <v>305</v>
      </c>
      <c r="AI12" s="22">
        <v>4.7869549999999998</v>
      </c>
      <c r="AJ12" s="22">
        <v>0.49140729999999999</v>
      </c>
      <c r="AK12" s="22">
        <v>1.8206211000000001</v>
      </c>
      <c r="AL12" s="22">
        <v>0.43468040000000002</v>
      </c>
      <c r="AM12" s="22">
        <f t="shared" si="3"/>
        <v>0.38032968766157194</v>
      </c>
      <c r="AN12" s="21">
        <v>1.4401999999999999</v>
      </c>
      <c r="AO12" s="21">
        <v>4.46</v>
      </c>
      <c r="AP12" s="21">
        <v>13</v>
      </c>
      <c r="AQ12" s="21">
        <v>5.9999999999999995E-4</v>
      </c>
      <c r="AS12" s="21" t="s">
        <v>306</v>
      </c>
      <c r="AT12" s="22">
        <v>0.10375470000000001</v>
      </c>
      <c r="AU12" s="22">
        <v>8.6785000000000004E-3</v>
      </c>
      <c r="AV12" s="22">
        <v>6.7616700000000002E-2</v>
      </c>
      <c r="AW12" s="22">
        <v>1.1579900000000001E-2</v>
      </c>
      <c r="AX12" s="22">
        <f t="shared" si="4"/>
        <v>0.65169770622439271</v>
      </c>
      <c r="AY12" s="21">
        <v>1.446</v>
      </c>
      <c r="AZ12" s="21">
        <v>2.54</v>
      </c>
      <c r="BA12" s="21">
        <v>13</v>
      </c>
      <c r="BB12" s="21">
        <v>2.4799999999999999E-2</v>
      </c>
      <c r="BD12" s="21" t="s">
        <v>362</v>
      </c>
      <c r="BE12" s="22">
        <v>0.37366650000000001</v>
      </c>
      <c r="BF12" s="22">
        <v>1.9303600000000001E-2</v>
      </c>
      <c r="BG12" s="22">
        <v>0.55751189999999995</v>
      </c>
      <c r="BH12" s="22">
        <v>6.3610100000000003E-2</v>
      </c>
      <c r="BI12" s="25">
        <f t="shared" si="5"/>
        <v>1.4920039661034636</v>
      </c>
      <c r="BJ12" s="21">
        <v>1.6835</v>
      </c>
      <c r="BK12" s="21">
        <v>2.93</v>
      </c>
      <c r="BL12" s="21">
        <v>13</v>
      </c>
      <c r="BM12" s="21">
        <v>1.17E-2</v>
      </c>
    </row>
    <row r="13" spans="1:65">
      <c r="A13" s="21" t="s">
        <v>310</v>
      </c>
      <c r="B13" s="22">
        <v>10.791487500000001</v>
      </c>
      <c r="C13" s="22">
        <v>1.4621865000000001</v>
      </c>
      <c r="D13" s="22">
        <v>6.3993371000000003</v>
      </c>
      <c r="E13" s="22">
        <v>0.49608600000000003</v>
      </c>
      <c r="F13" s="22">
        <f t="shared" si="0"/>
        <v>0.59299861117385344</v>
      </c>
      <c r="G13" s="21">
        <v>1.3847</v>
      </c>
      <c r="H13" s="21">
        <v>2.68</v>
      </c>
      <c r="I13" s="21">
        <v>13</v>
      </c>
      <c r="J13" s="21">
        <v>1.8800000000000001E-2</v>
      </c>
      <c r="L13" s="21" t="s">
        <v>328</v>
      </c>
      <c r="M13" s="22">
        <v>8.1807850000000002</v>
      </c>
      <c r="N13" s="22">
        <v>0.75408059999999999</v>
      </c>
      <c r="O13" s="22">
        <v>4.3206613999999997</v>
      </c>
      <c r="P13" s="22">
        <v>0.62867419999999996</v>
      </c>
      <c r="Q13" s="22">
        <f t="shared" si="1"/>
        <v>0.52814753107434065</v>
      </c>
      <c r="R13" s="21">
        <v>1.4448000000000001</v>
      </c>
      <c r="S13" s="21">
        <v>3.86</v>
      </c>
      <c r="T13" s="21">
        <v>13</v>
      </c>
      <c r="U13" s="21">
        <v>2E-3</v>
      </c>
      <c r="W13" s="21" t="s">
        <v>347</v>
      </c>
      <c r="X13" s="22">
        <v>0.83779349999999997</v>
      </c>
      <c r="Y13" s="22">
        <v>0.1097906</v>
      </c>
      <c r="Z13" s="22">
        <v>0.49498039999999999</v>
      </c>
      <c r="AA13" s="22">
        <v>7.1214399999999997E-2</v>
      </c>
      <c r="AB13" s="22">
        <f t="shared" si="2"/>
        <v>0.59081432357734931</v>
      </c>
      <c r="AC13" s="21">
        <v>1.3436999999999999</v>
      </c>
      <c r="AD13" s="21">
        <v>2.5299999999999998</v>
      </c>
      <c r="AE13" s="21">
        <v>13</v>
      </c>
      <c r="AF13" s="21">
        <v>2.4899999999999999E-2</v>
      </c>
      <c r="AH13" s="21" t="s">
        <v>337</v>
      </c>
      <c r="AI13" s="22">
        <v>5.3080075000000004</v>
      </c>
      <c r="AJ13" s="22">
        <v>0.38758910000000002</v>
      </c>
      <c r="AK13" s="22">
        <v>3.1900200000000001</v>
      </c>
      <c r="AL13" s="22">
        <v>0.30717420000000001</v>
      </c>
      <c r="AM13" s="22">
        <f t="shared" si="3"/>
        <v>0.60098257208566486</v>
      </c>
      <c r="AN13" s="21">
        <v>1.4043000000000001</v>
      </c>
      <c r="AO13" s="21">
        <v>4.1900000000000004</v>
      </c>
      <c r="AP13" s="21">
        <v>13</v>
      </c>
      <c r="AQ13" s="21">
        <v>1.1000000000000001E-3</v>
      </c>
      <c r="AS13" s="21" t="s">
        <v>310</v>
      </c>
      <c r="AT13" s="22">
        <v>18.8021125</v>
      </c>
      <c r="AU13" s="22">
        <v>2.0264798000000002</v>
      </c>
      <c r="AV13" s="22">
        <v>12.2817843</v>
      </c>
      <c r="AW13" s="22">
        <v>1.4845043</v>
      </c>
      <c r="AX13" s="22">
        <f t="shared" si="4"/>
        <v>0.65321299933717558</v>
      </c>
      <c r="AY13" s="21">
        <v>1.4432</v>
      </c>
      <c r="AZ13" s="21">
        <v>2.5299999999999998</v>
      </c>
      <c r="BA13" s="21">
        <v>13</v>
      </c>
      <c r="BB13" s="21">
        <v>2.52E-2</v>
      </c>
      <c r="BD13" s="21" t="s">
        <v>313</v>
      </c>
      <c r="BE13" s="22">
        <v>5.8066674999999996</v>
      </c>
      <c r="BF13" s="22">
        <v>0.39356920000000001</v>
      </c>
      <c r="BG13" s="22">
        <v>4.4255513999999998</v>
      </c>
      <c r="BH13" s="22">
        <v>0.26036789999999999</v>
      </c>
      <c r="BI13" s="25">
        <f t="shared" si="5"/>
        <v>0.76214995950775555</v>
      </c>
      <c r="BJ13" s="21">
        <v>1.6492</v>
      </c>
      <c r="BK13" s="21">
        <v>2.83</v>
      </c>
      <c r="BL13" s="21">
        <v>13</v>
      </c>
      <c r="BM13" s="21">
        <v>1.41E-2</v>
      </c>
    </row>
    <row r="14" spans="1:65">
      <c r="A14" s="21" t="s">
        <v>311</v>
      </c>
      <c r="B14" s="22">
        <v>54.967412500000002</v>
      </c>
      <c r="C14" s="22">
        <v>6.7714930999999998</v>
      </c>
      <c r="D14" s="22">
        <v>33.286928600000003</v>
      </c>
      <c r="E14" s="22">
        <v>4.3842581999999997</v>
      </c>
      <c r="F14" s="22">
        <f t="shared" si="0"/>
        <v>0.60557568723104804</v>
      </c>
      <c r="G14" s="21">
        <v>1.3566</v>
      </c>
      <c r="H14" s="21">
        <v>2.6</v>
      </c>
      <c r="I14" s="21">
        <v>13</v>
      </c>
      <c r="J14" s="21">
        <v>2.1999999999999999E-2</v>
      </c>
      <c r="L14" s="21" t="s">
        <v>322</v>
      </c>
      <c r="M14" s="22">
        <v>8.2808799999999998</v>
      </c>
      <c r="N14" s="22">
        <v>0.90058819999999995</v>
      </c>
      <c r="O14" s="22">
        <v>3.9325985999999999</v>
      </c>
      <c r="P14" s="22">
        <v>0.76026640000000001</v>
      </c>
      <c r="Q14" s="22">
        <f t="shared" si="1"/>
        <v>0.474901049163857</v>
      </c>
      <c r="R14" s="21">
        <v>1.4017999999999999</v>
      </c>
      <c r="S14" s="21">
        <v>3.63</v>
      </c>
      <c r="T14" s="21">
        <v>13</v>
      </c>
      <c r="U14" s="21">
        <v>3.0999999999999999E-3</v>
      </c>
      <c r="W14" s="21" t="s">
        <v>313</v>
      </c>
      <c r="X14" s="22">
        <v>23.103662499999999</v>
      </c>
      <c r="Y14" s="22">
        <v>3.3461530000000002</v>
      </c>
      <c r="Z14" s="22">
        <v>13.933871399999999</v>
      </c>
      <c r="AA14" s="22">
        <v>0.88882700000000003</v>
      </c>
      <c r="AB14" s="22">
        <f t="shared" si="2"/>
        <v>0.60310227436883657</v>
      </c>
      <c r="AC14" s="21">
        <v>1.3265</v>
      </c>
      <c r="AD14" s="21">
        <v>2.4900000000000002</v>
      </c>
      <c r="AE14" s="21">
        <v>13</v>
      </c>
      <c r="AF14" s="21">
        <v>2.7300000000000001E-2</v>
      </c>
      <c r="AH14" s="21" t="s">
        <v>364</v>
      </c>
      <c r="AI14" s="22">
        <v>0.61364390000000002</v>
      </c>
      <c r="AJ14" s="22">
        <v>3.41838E-2</v>
      </c>
      <c r="AK14" s="22">
        <v>0.31275310000000001</v>
      </c>
      <c r="AL14" s="22">
        <v>6.6870100000000002E-2</v>
      </c>
      <c r="AM14" s="22">
        <f t="shared" si="3"/>
        <v>0.5096654590716212</v>
      </c>
      <c r="AN14" s="21">
        <v>1.4000999999999999</v>
      </c>
      <c r="AO14" s="21">
        <v>4.17</v>
      </c>
      <c r="AP14" s="21">
        <v>13</v>
      </c>
      <c r="AQ14" s="21">
        <v>1.1000000000000001E-3</v>
      </c>
      <c r="AS14" s="21" t="s">
        <v>375</v>
      </c>
      <c r="AT14" s="22">
        <v>0.1033852</v>
      </c>
      <c r="AU14" s="22">
        <v>5.7143999999999997E-3</v>
      </c>
      <c r="AV14" s="22">
        <v>0.1584826</v>
      </c>
      <c r="AW14" s="22">
        <v>2.3213000000000001E-2</v>
      </c>
      <c r="AX14" s="22">
        <f t="shared" si="4"/>
        <v>1.5329331471042278</v>
      </c>
      <c r="AY14" s="21">
        <v>1.4139999999999999</v>
      </c>
      <c r="AZ14" s="21">
        <v>2.4500000000000002</v>
      </c>
      <c r="BA14" s="21">
        <v>13</v>
      </c>
      <c r="BB14" s="21">
        <v>2.9000000000000001E-2</v>
      </c>
      <c r="BD14" s="21" t="s">
        <v>306</v>
      </c>
      <c r="BE14" s="22">
        <v>0.25356499999999998</v>
      </c>
      <c r="BF14" s="22">
        <v>1.7255300000000001E-2</v>
      </c>
      <c r="BG14" s="22">
        <v>0.1788682</v>
      </c>
      <c r="BH14" s="22">
        <v>2.2197100000000001E-2</v>
      </c>
      <c r="BI14" s="25">
        <f t="shared" si="5"/>
        <v>0.70541360203498127</v>
      </c>
      <c r="BJ14" s="21">
        <v>1.5964</v>
      </c>
      <c r="BK14" s="21">
        <v>2.69</v>
      </c>
      <c r="BL14" s="21">
        <v>13</v>
      </c>
      <c r="BM14" s="21">
        <v>1.8499999999999999E-2</v>
      </c>
    </row>
    <row r="15" spans="1:65">
      <c r="A15" s="21" t="s">
        <v>312</v>
      </c>
      <c r="B15" s="22">
        <v>10.842581300000001</v>
      </c>
      <c r="C15" s="22">
        <v>1.6952889</v>
      </c>
      <c r="D15" s="22">
        <v>6.0138600000000002</v>
      </c>
      <c r="E15" s="22">
        <v>0.44081340000000002</v>
      </c>
      <c r="F15" s="22">
        <f t="shared" si="0"/>
        <v>0.55465205504154258</v>
      </c>
      <c r="G15" s="21">
        <v>1.3521000000000001</v>
      </c>
      <c r="H15" s="21">
        <v>2.59</v>
      </c>
      <c r="I15" s="21">
        <v>13</v>
      </c>
      <c r="J15" s="21">
        <v>2.2599999999999999E-2</v>
      </c>
      <c r="L15" s="21" t="s">
        <v>360</v>
      </c>
      <c r="M15" s="22">
        <v>0.48596210000000001</v>
      </c>
      <c r="N15" s="22">
        <v>4.7290100000000002E-2</v>
      </c>
      <c r="O15" s="22">
        <v>0.25835069999999999</v>
      </c>
      <c r="P15" s="22">
        <v>4.0820700000000001E-2</v>
      </c>
      <c r="Q15" s="22">
        <f t="shared" si="1"/>
        <v>0.53162726064440002</v>
      </c>
      <c r="R15" s="21">
        <v>1.3940999999999999</v>
      </c>
      <c r="S15" s="21">
        <v>3.59</v>
      </c>
      <c r="T15" s="21">
        <v>13</v>
      </c>
      <c r="U15" s="21">
        <v>3.3E-3</v>
      </c>
      <c r="W15" s="21" t="s">
        <v>309</v>
      </c>
      <c r="X15" s="22">
        <v>0.80530259999999998</v>
      </c>
      <c r="Y15" s="22">
        <v>0.1090363</v>
      </c>
      <c r="Z15" s="22">
        <v>0.49162929999999999</v>
      </c>
      <c r="AA15" s="22">
        <v>5.3507600000000002E-2</v>
      </c>
      <c r="AB15" s="22">
        <f t="shared" si="2"/>
        <v>0.61049014370498744</v>
      </c>
      <c r="AC15" s="21">
        <v>1.3187</v>
      </c>
      <c r="AD15" s="21">
        <v>2.46</v>
      </c>
      <c r="AE15" s="21">
        <v>13</v>
      </c>
      <c r="AF15" s="21">
        <v>2.8400000000000002E-2</v>
      </c>
      <c r="AH15" s="21" t="s">
        <v>320</v>
      </c>
      <c r="AI15" s="22">
        <v>50.994325000000003</v>
      </c>
      <c r="AJ15" s="22">
        <v>3.2555488000000001</v>
      </c>
      <c r="AK15" s="22">
        <v>29.3050143</v>
      </c>
      <c r="AL15" s="22">
        <v>4.2016637000000001</v>
      </c>
      <c r="AM15" s="22">
        <f t="shared" si="3"/>
        <v>0.57467206988228592</v>
      </c>
      <c r="AN15" s="21">
        <v>1.3957999999999999</v>
      </c>
      <c r="AO15" s="21">
        <v>4.1399999999999997</v>
      </c>
      <c r="AP15" s="21">
        <v>13</v>
      </c>
      <c r="AQ15" s="21">
        <v>1.1999999999999999E-3</v>
      </c>
      <c r="AS15" s="21" t="s">
        <v>307</v>
      </c>
      <c r="AT15" s="22">
        <v>16.703362500000001</v>
      </c>
      <c r="AU15" s="22">
        <v>2.7246896</v>
      </c>
      <c r="AV15" s="22">
        <v>9.3667470999999995</v>
      </c>
      <c r="AW15" s="22">
        <v>0.84655060000000004</v>
      </c>
      <c r="AX15" s="22">
        <f t="shared" si="4"/>
        <v>0.56077015032152955</v>
      </c>
      <c r="AY15" s="21">
        <v>1.4007000000000001</v>
      </c>
      <c r="AZ15" s="21">
        <v>2.42</v>
      </c>
      <c r="BA15" s="21">
        <v>13</v>
      </c>
      <c r="BB15" s="21">
        <v>3.09E-2</v>
      </c>
      <c r="BD15" s="21" t="s">
        <v>374</v>
      </c>
      <c r="BE15" s="22">
        <v>0.2529921</v>
      </c>
      <c r="BF15" s="22">
        <v>1.92932E-2</v>
      </c>
      <c r="BG15" s="22">
        <v>0.18147240000000001</v>
      </c>
      <c r="BH15" s="22">
        <v>1.85092E-2</v>
      </c>
      <c r="BI15" s="25">
        <f t="shared" si="5"/>
        <v>0.71730461148786862</v>
      </c>
      <c r="BJ15" s="21">
        <v>1.5820000000000001</v>
      </c>
      <c r="BK15" s="21">
        <v>2.65</v>
      </c>
      <c r="BL15" s="21">
        <v>13</v>
      </c>
      <c r="BM15" s="21">
        <v>1.9800000000000002E-2</v>
      </c>
    </row>
    <row r="16" spans="1:65">
      <c r="A16" s="21" t="s">
        <v>313</v>
      </c>
      <c r="B16" s="22">
        <v>19.018805</v>
      </c>
      <c r="C16" s="22">
        <v>3.1843995</v>
      </c>
      <c r="D16" s="22">
        <v>10.248469999999999</v>
      </c>
      <c r="E16" s="22">
        <v>0.6814443</v>
      </c>
      <c r="F16" s="22">
        <f t="shared" si="0"/>
        <v>0.53885982846976976</v>
      </c>
      <c r="G16" s="21">
        <v>1.3290999999999999</v>
      </c>
      <c r="H16" s="21">
        <v>2.52</v>
      </c>
      <c r="I16" s="21">
        <v>13</v>
      </c>
      <c r="J16" s="21">
        <v>2.5600000000000001E-2</v>
      </c>
      <c r="L16" s="21" t="s">
        <v>300</v>
      </c>
      <c r="M16" s="22">
        <v>1.4362039</v>
      </c>
      <c r="N16" s="22">
        <v>0.157108</v>
      </c>
      <c r="O16" s="22">
        <v>0.72831389999999996</v>
      </c>
      <c r="P16" s="22">
        <v>0.1327564</v>
      </c>
      <c r="Q16" s="22">
        <f t="shared" si="1"/>
        <v>0.50711037617987254</v>
      </c>
      <c r="R16" s="21">
        <v>1.3526</v>
      </c>
      <c r="S16" s="21">
        <v>3.39</v>
      </c>
      <c r="T16" s="21">
        <v>13</v>
      </c>
      <c r="U16" s="21">
        <v>4.8999999999999998E-3</v>
      </c>
      <c r="W16" s="21" t="s">
        <v>324</v>
      </c>
      <c r="X16" s="22">
        <v>0.35642990000000002</v>
      </c>
      <c r="Y16" s="22">
        <v>5.7100400000000003E-2</v>
      </c>
      <c r="Z16" s="22">
        <v>0.2009341</v>
      </c>
      <c r="AA16" s="22">
        <v>2.2098099999999999E-2</v>
      </c>
      <c r="AB16" s="22">
        <f t="shared" si="2"/>
        <v>0.56374086461321005</v>
      </c>
      <c r="AC16" s="21">
        <v>1.2962</v>
      </c>
      <c r="AD16" s="21">
        <v>2.4</v>
      </c>
      <c r="AE16" s="21">
        <v>13</v>
      </c>
      <c r="AF16" s="21">
        <v>3.1899999999999998E-2</v>
      </c>
      <c r="AH16" s="21" t="s">
        <v>310</v>
      </c>
      <c r="AI16" s="22">
        <v>27.103750000000002</v>
      </c>
      <c r="AJ16" s="22">
        <v>2.4192038999999999</v>
      </c>
      <c r="AK16" s="22">
        <v>15.6907</v>
      </c>
      <c r="AL16" s="22">
        <v>1.3708077000000001</v>
      </c>
      <c r="AM16" s="22">
        <f t="shared" si="3"/>
        <v>0.57891251210625827</v>
      </c>
      <c r="AN16" s="21">
        <v>1.3666</v>
      </c>
      <c r="AO16" s="21">
        <v>3.94</v>
      </c>
      <c r="AP16" s="21">
        <v>13</v>
      </c>
      <c r="AQ16" s="21">
        <v>1.6999999999999999E-3</v>
      </c>
      <c r="AS16" s="21" t="s">
        <v>335</v>
      </c>
      <c r="AT16" s="22">
        <v>54.083862500000002</v>
      </c>
      <c r="AU16" s="22">
        <v>6.1139159999999997</v>
      </c>
      <c r="AV16" s="22">
        <v>36.601700000000001</v>
      </c>
      <c r="AW16" s="22">
        <v>3.2313263999999999</v>
      </c>
      <c r="AX16" s="22">
        <f t="shared" si="4"/>
        <v>0.67675824743471302</v>
      </c>
      <c r="AY16" s="21">
        <v>1.4006000000000001</v>
      </c>
      <c r="AZ16" s="21">
        <v>2.42</v>
      </c>
      <c r="BA16" s="21">
        <v>13</v>
      </c>
      <c r="BB16" s="21">
        <v>3.09E-2</v>
      </c>
      <c r="BD16" s="21" t="s">
        <v>345</v>
      </c>
      <c r="BE16" s="22">
        <v>15.999062500000001</v>
      </c>
      <c r="BF16" s="22">
        <v>1.3176607</v>
      </c>
      <c r="BG16" s="22">
        <v>11.977841400000001</v>
      </c>
      <c r="BH16" s="22">
        <v>0.68402229999999997</v>
      </c>
      <c r="BI16" s="25">
        <f t="shared" si="5"/>
        <v>0.74865895423559981</v>
      </c>
      <c r="BJ16" s="21">
        <v>1.5571999999999999</v>
      </c>
      <c r="BK16" s="21">
        <v>2.59</v>
      </c>
      <c r="BL16" s="21">
        <v>13</v>
      </c>
      <c r="BM16" s="21">
        <v>2.24E-2</v>
      </c>
    </row>
    <row r="17" spans="1:65">
      <c r="A17" s="21" t="s">
        <v>314</v>
      </c>
      <c r="B17" s="22">
        <v>11.6721425</v>
      </c>
      <c r="C17" s="22">
        <v>2.0444205000000002</v>
      </c>
      <c r="D17" s="22">
        <v>6.0984543000000002</v>
      </c>
      <c r="E17" s="22">
        <v>0.48265760000000002</v>
      </c>
      <c r="F17" s="22">
        <f t="shared" si="0"/>
        <v>0.52247942483567178</v>
      </c>
      <c r="G17" s="21">
        <v>1.3168</v>
      </c>
      <c r="H17" s="21">
        <v>2.4900000000000002</v>
      </c>
      <c r="I17" s="21">
        <v>13</v>
      </c>
      <c r="J17" s="21">
        <v>2.7300000000000001E-2</v>
      </c>
      <c r="L17" s="21" t="s">
        <v>309</v>
      </c>
      <c r="M17" s="22">
        <v>0.19049279999999999</v>
      </c>
      <c r="N17" s="22">
        <v>2.2288800000000001E-2</v>
      </c>
      <c r="O17" s="22">
        <v>0.10131809999999999</v>
      </c>
      <c r="P17" s="22">
        <v>1.45275E-2</v>
      </c>
      <c r="Q17" s="22">
        <f t="shared" si="1"/>
        <v>0.53187364561810213</v>
      </c>
      <c r="R17" s="21">
        <v>1.3216000000000001</v>
      </c>
      <c r="S17" s="21">
        <v>3.24</v>
      </c>
      <c r="T17" s="21">
        <v>13</v>
      </c>
      <c r="U17" s="21">
        <v>6.4000000000000003E-3</v>
      </c>
      <c r="W17" s="21" t="s">
        <v>310</v>
      </c>
      <c r="X17" s="22">
        <v>11.49306</v>
      </c>
      <c r="Y17" s="22">
        <v>1.1103673000000001</v>
      </c>
      <c r="Z17" s="22">
        <v>8.2255029000000004</v>
      </c>
      <c r="AA17" s="22">
        <v>0.72011890000000001</v>
      </c>
      <c r="AB17" s="22">
        <f t="shared" si="2"/>
        <v>0.71569302692233405</v>
      </c>
      <c r="AC17" s="21">
        <v>1.2905</v>
      </c>
      <c r="AD17" s="21">
        <v>2.39</v>
      </c>
      <c r="AE17" s="21">
        <v>13</v>
      </c>
      <c r="AF17" s="21">
        <v>3.2800000000000003E-2</v>
      </c>
      <c r="AH17" s="21" t="s">
        <v>307</v>
      </c>
      <c r="AI17" s="22">
        <v>17.633475000000001</v>
      </c>
      <c r="AJ17" s="22">
        <v>2.1198291</v>
      </c>
      <c r="AK17" s="22">
        <v>8.1199414000000001</v>
      </c>
      <c r="AL17" s="22">
        <v>0.98461449999999995</v>
      </c>
      <c r="AM17" s="22">
        <f t="shared" si="3"/>
        <v>0.46048447058790171</v>
      </c>
      <c r="AN17" s="21">
        <v>1.3559000000000001</v>
      </c>
      <c r="AO17" s="21">
        <v>3.88</v>
      </c>
      <c r="AP17" s="21">
        <v>13</v>
      </c>
      <c r="AQ17" s="21">
        <v>1.9E-3</v>
      </c>
      <c r="AS17" s="21" t="s">
        <v>315</v>
      </c>
      <c r="AT17" s="22">
        <v>20.378837499999999</v>
      </c>
      <c r="AU17" s="22">
        <v>1.9124805</v>
      </c>
      <c r="AV17" s="22">
        <v>13.953392900000001</v>
      </c>
      <c r="AW17" s="22">
        <v>1.9026694</v>
      </c>
      <c r="AX17" s="22">
        <f t="shared" si="4"/>
        <v>0.68470014052568018</v>
      </c>
      <c r="AY17" s="21">
        <v>1.3801000000000001</v>
      </c>
      <c r="AZ17" s="21">
        <v>2.37</v>
      </c>
      <c r="BA17" s="21">
        <v>13</v>
      </c>
      <c r="BB17" s="21">
        <v>3.4000000000000002E-2</v>
      </c>
      <c r="BD17" s="21" t="s">
        <v>337</v>
      </c>
      <c r="BE17" s="22">
        <v>1.3885008999999999</v>
      </c>
      <c r="BF17" s="22">
        <v>0.11749850000000001</v>
      </c>
      <c r="BG17" s="22">
        <v>1.9327671</v>
      </c>
      <c r="BH17" s="22">
        <v>0.1849691</v>
      </c>
      <c r="BI17" s="25">
        <f t="shared" si="5"/>
        <v>1.3919811647223275</v>
      </c>
      <c r="BJ17" s="21">
        <v>1.5409999999999999</v>
      </c>
      <c r="BK17" s="21">
        <v>2.5499999999999998</v>
      </c>
      <c r="BL17" s="21">
        <v>13</v>
      </c>
      <c r="BM17" s="21">
        <v>2.4199999999999999E-2</v>
      </c>
    </row>
    <row r="18" spans="1:65">
      <c r="A18" s="21" t="s">
        <v>315</v>
      </c>
      <c r="B18" s="22">
        <v>12.636625</v>
      </c>
      <c r="C18" s="22">
        <v>1.7750140999999999</v>
      </c>
      <c r="D18" s="22">
        <v>7.7861928999999996</v>
      </c>
      <c r="E18" s="22">
        <v>0.77788749999999995</v>
      </c>
      <c r="F18" s="22">
        <f t="shared" si="0"/>
        <v>0.61616079451594075</v>
      </c>
      <c r="G18" s="21">
        <v>1.2771999999999999</v>
      </c>
      <c r="H18" s="21">
        <v>2.38</v>
      </c>
      <c r="I18" s="21">
        <v>13</v>
      </c>
      <c r="J18" s="21">
        <v>3.3399999999999999E-2</v>
      </c>
      <c r="L18" s="21" t="s">
        <v>294</v>
      </c>
      <c r="M18" s="22">
        <v>0.28766039999999998</v>
      </c>
      <c r="N18" s="22">
        <v>3.6810900000000001E-2</v>
      </c>
      <c r="O18" s="22">
        <v>0.15789300000000001</v>
      </c>
      <c r="P18" s="22">
        <v>1.9654600000000001E-2</v>
      </c>
      <c r="Q18" s="22">
        <f t="shared" si="1"/>
        <v>0.54888681236624859</v>
      </c>
      <c r="R18" s="21">
        <v>1.2585999999999999</v>
      </c>
      <c r="S18" s="21">
        <v>2.98</v>
      </c>
      <c r="T18" s="21">
        <v>13</v>
      </c>
      <c r="U18" s="21">
        <v>1.0699999999999999E-2</v>
      </c>
      <c r="W18" s="21" t="s">
        <v>322</v>
      </c>
      <c r="X18" s="22">
        <v>17.681798799999999</v>
      </c>
      <c r="Y18" s="22">
        <v>3.0724816000000001</v>
      </c>
      <c r="Z18" s="22">
        <v>9.3919157000000002</v>
      </c>
      <c r="AA18" s="22">
        <v>1.2775006</v>
      </c>
      <c r="AB18" s="22">
        <f t="shared" si="2"/>
        <v>0.5311629097374414</v>
      </c>
      <c r="AC18" s="21">
        <v>1.2808999999999999</v>
      </c>
      <c r="AD18" s="21">
        <v>2.36</v>
      </c>
      <c r="AE18" s="21">
        <v>13</v>
      </c>
      <c r="AF18" s="21">
        <v>3.44E-2</v>
      </c>
      <c r="AH18" s="21" t="s">
        <v>312</v>
      </c>
      <c r="AI18" s="22">
        <v>22.567299999999999</v>
      </c>
      <c r="AJ18" s="22">
        <v>2.1550468</v>
      </c>
      <c r="AK18" s="22">
        <v>12.8045543</v>
      </c>
      <c r="AL18" s="22">
        <v>1.0718662999999999</v>
      </c>
      <c r="AM18" s="22">
        <f t="shared" si="3"/>
        <v>0.56739416323618685</v>
      </c>
      <c r="AN18" s="21">
        <v>1.3554999999999999</v>
      </c>
      <c r="AO18" s="21">
        <v>3.87</v>
      </c>
      <c r="AP18" s="21">
        <v>13</v>
      </c>
      <c r="AQ18" s="21">
        <v>1.9E-3</v>
      </c>
      <c r="AS18" s="21" t="s">
        <v>304</v>
      </c>
      <c r="AT18" s="22">
        <v>6.9066099999999997</v>
      </c>
      <c r="AU18" s="22">
        <v>0.59895399999999999</v>
      </c>
      <c r="AV18" s="22">
        <v>4.7159728999999997</v>
      </c>
      <c r="AW18" s="22">
        <v>0.74514329999999995</v>
      </c>
      <c r="AX18" s="22">
        <f t="shared" si="4"/>
        <v>0.68282021136273796</v>
      </c>
      <c r="AY18" s="21">
        <v>1.3583000000000001</v>
      </c>
      <c r="AZ18" s="21">
        <v>2.3199999999999998</v>
      </c>
      <c r="BA18" s="21">
        <v>13</v>
      </c>
      <c r="BB18" s="21">
        <v>3.7499999999999999E-2</v>
      </c>
      <c r="BD18" s="21" t="s">
        <v>334</v>
      </c>
      <c r="BE18" s="22">
        <v>18.572150000000001</v>
      </c>
      <c r="BF18" s="22">
        <v>1.6284544000000001</v>
      </c>
      <c r="BG18" s="22">
        <v>13.6906286</v>
      </c>
      <c r="BH18" s="22">
        <v>0.83840870000000001</v>
      </c>
      <c r="BI18" s="25">
        <f t="shared" si="5"/>
        <v>0.73715905805197568</v>
      </c>
      <c r="BJ18" s="21">
        <v>1.5403</v>
      </c>
      <c r="BK18" s="21">
        <v>2.5499999999999998</v>
      </c>
      <c r="BL18" s="21">
        <v>13</v>
      </c>
      <c r="BM18" s="21">
        <v>2.4199999999999999E-2</v>
      </c>
    </row>
    <row r="19" spans="1:65">
      <c r="A19" s="21" t="s">
        <v>316</v>
      </c>
      <c r="B19" s="22">
        <v>5.9291324999999997</v>
      </c>
      <c r="C19" s="22">
        <v>0.78248379999999995</v>
      </c>
      <c r="D19" s="22">
        <v>3.7602886</v>
      </c>
      <c r="E19" s="22">
        <v>0.42200539999999997</v>
      </c>
      <c r="F19" s="22">
        <f t="shared" si="0"/>
        <v>0.63420552669382924</v>
      </c>
      <c r="G19" s="21">
        <v>1.2619</v>
      </c>
      <c r="H19" s="21">
        <v>2.34</v>
      </c>
      <c r="I19" s="21">
        <v>13</v>
      </c>
      <c r="J19" s="21">
        <v>3.5999999999999997E-2</v>
      </c>
      <c r="L19" s="21" t="s">
        <v>315</v>
      </c>
      <c r="M19" s="22">
        <v>3.9133087999999998</v>
      </c>
      <c r="N19" s="22">
        <v>0.49730819999999998</v>
      </c>
      <c r="O19" s="22">
        <v>2.19326</v>
      </c>
      <c r="P19" s="22">
        <v>0.2430292</v>
      </c>
      <c r="Q19" s="22">
        <f t="shared" si="1"/>
        <v>0.56046177597842528</v>
      </c>
      <c r="R19" s="21">
        <v>1.2552000000000001</v>
      </c>
      <c r="S19" s="21">
        <v>2.97</v>
      </c>
      <c r="T19" s="21">
        <v>13</v>
      </c>
      <c r="U19" s="21">
        <v>1.09E-2</v>
      </c>
      <c r="W19" s="21" t="s">
        <v>305</v>
      </c>
      <c r="X19" s="22">
        <v>2.2832124999999999</v>
      </c>
      <c r="Y19" s="22">
        <v>0.27486460000000001</v>
      </c>
      <c r="Z19" s="22">
        <v>1.4772377000000001</v>
      </c>
      <c r="AA19" s="22">
        <v>0.21321490000000001</v>
      </c>
      <c r="AB19" s="22">
        <f t="shared" si="2"/>
        <v>0.64699965509123669</v>
      </c>
      <c r="AC19" s="21">
        <v>1.2433000000000001</v>
      </c>
      <c r="AD19" s="21">
        <v>2.27</v>
      </c>
      <c r="AE19" s="21">
        <v>13</v>
      </c>
      <c r="AF19" s="21">
        <v>4.1200000000000001E-2</v>
      </c>
      <c r="AH19" s="21" t="s">
        <v>309</v>
      </c>
      <c r="AI19" s="22">
        <v>1.8009375000000001</v>
      </c>
      <c r="AJ19" s="22">
        <v>0.18555079999999999</v>
      </c>
      <c r="AK19" s="22">
        <v>0.9521271</v>
      </c>
      <c r="AL19" s="22">
        <v>0.1182585</v>
      </c>
      <c r="AM19" s="22">
        <f t="shared" si="3"/>
        <v>0.52868414367516914</v>
      </c>
      <c r="AN19" s="21">
        <v>1.3311999999999999</v>
      </c>
      <c r="AO19" s="21">
        <v>3.73</v>
      </c>
      <c r="AP19" s="21">
        <v>13</v>
      </c>
      <c r="AQ19" s="21">
        <v>2.5000000000000001E-3</v>
      </c>
      <c r="AS19" s="21" t="s">
        <v>300</v>
      </c>
      <c r="AT19" s="22">
        <v>7.5450900000000001</v>
      </c>
      <c r="AU19" s="22">
        <v>0.72017070000000005</v>
      </c>
      <c r="AV19" s="22">
        <v>5.1132871</v>
      </c>
      <c r="AW19" s="22">
        <v>0.84701439999999995</v>
      </c>
      <c r="AX19" s="22">
        <f t="shared" si="4"/>
        <v>0.67769729718267113</v>
      </c>
      <c r="AY19" s="21">
        <v>1.3099000000000001</v>
      </c>
      <c r="AZ19" s="21">
        <v>2.2000000000000002</v>
      </c>
      <c r="BA19" s="21">
        <v>13</v>
      </c>
      <c r="BB19" s="21">
        <v>4.6300000000000001E-2</v>
      </c>
      <c r="BD19" s="21" t="s">
        <v>308</v>
      </c>
      <c r="BE19" s="22">
        <v>25.689699999999998</v>
      </c>
      <c r="BF19" s="22">
        <v>1.8791382000000001</v>
      </c>
      <c r="BG19" s="22">
        <v>19.621614300000001</v>
      </c>
      <c r="BH19" s="22">
        <v>1.8213699000000001</v>
      </c>
      <c r="BI19" s="25">
        <f t="shared" si="5"/>
        <v>0.76379304935441061</v>
      </c>
      <c r="BJ19" s="21">
        <v>1.4361999999999999</v>
      </c>
      <c r="BK19" s="21">
        <v>2.2999999999999998</v>
      </c>
      <c r="BL19" s="21">
        <v>13</v>
      </c>
      <c r="BM19" s="21">
        <v>3.85E-2</v>
      </c>
    </row>
    <row r="20" spans="1:65">
      <c r="A20" s="21" t="s">
        <v>300</v>
      </c>
      <c r="B20" s="22">
        <v>4.4041699999999997</v>
      </c>
      <c r="C20" s="22">
        <v>0.68276139999999996</v>
      </c>
      <c r="D20" s="22">
        <v>2.5703128999999998</v>
      </c>
      <c r="E20" s="22">
        <v>0.33348640000000002</v>
      </c>
      <c r="F20" s="22">
        <f t="shared" si="0"/>
        <v>0.58360892063657854</v>
      </c>
      <c r="G20" s="21">
        <v>1.2484999999999999</v>
      </c>
      <c r="H20" s="21">
        <v>2.2999999999999998</v>
      </c>
      <c r="I20" s="21">
        <v>13</v>
      </c>
      <c r="J20" s="21">
        <v>3.8399999999999997E-2</v>
      </c>
      <c r="L20" s="21" t="s">
        <v>332</v>
      </c>
      <c r="M20" s="22">
        <v>1.1972261</v>
      </c>
      <c r="N20" s="22">
        <v>9.3970300000000007E-2</v>
      </c>
      <c r="O20" s="22">
        <v>0.72819529999999999</v>
      </c>
      <c r="P20" s="22">
        <v>0.13144359999999999</v>
      </c>
      <c r="Q20" s="22">
        <f t="shared" si="1"/>
        <v>0.60823540348811311</v>
      </c>
      <c r="R20" s="21">
        <v>1.2534000000000001</v>
      </c>
      <c r="S20" s="21">
        <v>2.96</v>
      </c>
      <c r="T20" s="21">
        <v>13</v>
      </c>
      <c r="U20" s="21">
        <v>1.11E-2</v>
      </c>
      <c r="W20" s="21" t="s">
        <v>332</v>
      </c>
      <c r="X20" s="22">
        <v>4.8461838000000004</v>
      </c>
      <c r="Y20" s="22">
        <v>0.53519139999999998</v>
      </c>
      <c r="Z20" s="22">
        <v>3.1442600000000001</v>
      </c>
      <c r="AA20" s="22">
        <v>0.56215720000000002</v>
      </c>
      <c r="AB20" s="22">
        <f t="shared" si="2"/>
        <v>0.6488115452822899</v>
      </c>
      <c r="AC20" s="21">
        <v>1.2130000000000001</v>
      </c>
      <c r="AD20" s="21">
        <v>2.19</v>
      </c>
      <c r="AE20" s="21">
        <v>13</v>
      </c>
      <c r="AF20" s="21">
        <v>4.7399999999999998E-2</v>
      </c>
      <c r="AH20" s="21" t="s">
        <v>330</v>
      </c>
      <c r="AI20" s="22">
        <v>0.26269140000000002</v>
      </c>
      <c r="AJ20" s="22">
        <v>1.8083100000000001E-2</v>
      </c>
      <c r="AK20" s="22">
        <v>0.15653220000000001</v>
      </c>
      <c r="AL20" s="22">
        <v>2.3185399999999998E-2</v>
      </c>
      <c r="AM20" s="22">
        <f t="shared" si="3"/>
        <v>0.59587866218688545</v>
      </c>
      <c r="AN20" s="21">
        <v>1.3188</v>
      </c>
      <c r="AO20" s="21">
        <v>3.66</v>
      </c>
      <c r="AP20" s="21">
        <v>13</v>
      </c>
      <c r="AQ20" s="21">
        <v>2.8999999999999998E-3</v>
      </c>
      <c r="AS20" s="21" t="s">
        <v>361</v>
      </c>
      <c r="AT20" s="22">
        <v>0.14826810000000001</v>
      </c>
      <c r="AU20" s="22">
        <v>1.8676999999999999E-2</v>
      </c>
      <c r="AV20" s="22">
        <v>0.28815659999999998</v>
      </c>
      <c r="AW20" s="22">
        <v>6.5586199999999997E-2</v>
      </c>
      <c r="AX20" s="22">
        <f t="shared" si="4"/>
        <v>1.9434834600295003</v>
      </c>
      <c r="AY20" s="21">
        <v>1.2994000000000001</v>
      </c>
      <c r="AZ20" s="21">
        <v>2.1800000000000002</v>
      </c>
      <c r="BA20" s="21">
        <v>13</v>
      </c>
      <c r="BB20" s="21">
        <v>4.8399999999999999E-2</v>
      </c>
      <c r="BD20" s="21" t="s">
        <v>360</v>
      </c>
      <c r="BE20" s="22">
        <v>3.0526825</v>
      </c>
      <c r="BF20" s="22">
        <v>0.22511539999999999</v>
      </c>
      <c r="BG20" s="22">
        <v>3.9538429000000002</v>
      </c>
      <c r="BH20" s="22">
        <v>0.34345809999999999</v>
      </c>
      <c r="BI20" s="25">
        <f t="shared" si="5"/>
        <v>1.2952027929534107</v>
      </c>
      <c r="BJ20" s="21">
        <v>1.4121999999999999</v>
      </c>
      <c r="BK20" s="21">
        <v>2.25</v>
      </c>
      <c r="BL20" s="21">
        <v>13</v>
      </c>
      <c r="BM20" s="21">
        <v>4.2500000000000003E-2</v>
      </c>
    </row>
    <row r="21" spans="1:65">
      <c r="A21" s="21" t="s">
        <v>317</v>
      </c>
      <c r="B21" s="22">
        <v>7.8968699999999998</v>
      </c>
      <c r="C21" s="22">
        <v>1.0446441</v>
      </c>
      <c r="D21" s="22">
        <v>5.0419485999999996</v>
      </c>
      <c r="E21" s="22">
        <v>0.57374910000000001</v>
      </c>
      <c r="F21" s="22">
        <f t="shared" si="0"/>
        <v>0.6384743069089398</v>
      </c>
      <c r="G21" s="21">
        <v>1.2464999999999999</v>
      </c>
      <c r="H21" s="21">
        <v>2.2999999999999998</v>
      </c>
      <c r="I21" s="21">
        <v>13</v>
      </c>
      <c r="J21" s="21">
        <v>3.8800000000000001E-2</v>
      </c>
      <c r="L21" s="21" t="s">
        <v>354</v>
      </c>
      <c r="M21" s="22">
        <v>2.0514000000000001E-2</v>
      </c>
      <c r="N21" s="22">
        <v>2.9732999999999999E-3</v>
      </c>
      <c r="O21" s="22">
        <v>1.0164599999999999E-2</v>
      </c>
      <c r="P21" s="22">
        <v>1.7358E-3</v>
      </c>
      <c r="Q21" s="22">
        <f t="shared" si="1"/>
        <v>0.49549575899385778</v>
      </c>
      <c r="R21" s="21">
        <v>1.2363999999999999</v>
      </c>
      <c r="S21" s="21">
        <v>2.89</v>
      </c>
      <c r="T21" s="21">
        <v>13</v>
      </c>
      <c r="U21" s="21">
        <v>1.26E-2</v>
      </c>
      <c r="W21" s="21" t="s">
        <v>311</v>
      </c>
      <c r="X21" s="22">
        <v>66.776587500000005</v>
      </c>
      <c r="Y21" s="22">
        <v>10.1913751</v>
      </c>
      <c r="Z21" s="22">
        <v>41.165242900000003</v>
      </c>
      <c r="AA21" s="22">
        <v>4.4319278999999998</v>
      </c>
      <c r="AB21" s="22">
        <f t="shared" si="2"/>
        <v>0.61646221289759673</v>
      </c>
      <c r="AC21" s="21">
        <v>1.2128000000000001</v>
      </c>
      <c r="AD21" s="21">
        <v>2.19</v>
      </c>
      <c r="AE21" s="21">
        <v>13</v>
      </c>
      <c r="AF21" s="21">
        <v>4.7399999999999998E-2</v>
      </c>
      <c r="AH21" s="21" t="s">
        <v>315</v>
      </c>
      <c r="AI21" s="22">
        <v>33.262374999999999</v>
      </c>
      <c r="AJ21" s="22">
        <v>3.2493344999999998</v>
      </c>
      <c r="AK21" s="22">
        <v>18.55527</v>
      </c>
      <c r="AL21" s="22">
        <v>2.2494546999999998</v>
      </c>
      <c r="AM21" s="22">
        <f t="shared" si="3"/>
        <v>0.55784561385048426</v>
      </c>
      <c r="AN21" s="21">
        <v>1.3109999999999999</v>
      </c>
      <c r="AO21" s="21">
        <v>3.61</v>
      </c>
      <c r="AP21" s="21">
        <v>13</v>
      </c>
      <c r="AQ21" s="21">
        <v>3.0999999999999999E-3</v>
      </c>
      <c r="AS21" s="2" t="s">
        <v>331</v>
      </c>
      <c r="AT21" s="19">
        <v>35.636912500000001</v>
      </c>
      <c r="AU21" s="19">
        <v>4.0516163000000001</v>
      </c>
      <c r="AV21" s="19">
        <v>25.516157100000001</v>
      </c>
      <c r="AW21" s="19">
        <v>2.2079897000000002</v>
      </c>
      <c r="AX21" s="45">
        <f t="shared" si="4"/>
        <v>0.71600358476621673</v>
      </c>
      <c r="AY21" s="2">
        <v>1.2661</v>
      </c>
      <c r="AZ21" s="2">
        <v>2.1</v>
      </c>
      <c r="BA21" s="2">
        <v>13</v>
      </c>
      <c r="BB21" s="2">
        <v>5.5500000000000001E-2</v>
      </c>
      <c r="BD21" s="2" t="s">
        <v>327</v>
      </c>
      <c r="BE21" s="19">
        <v>39.8766125</v>
      </c>
      <c r="BF21" s="19">
        <v>3.3946567000000001</v>
      </c>
      <c r="BG21" s="19">
        <v>51.364800000000002</v>
      </c>
      <c r="BH21" s="19">
        <v>4.4469358000000003</v>
      </c>
      <c r="BI21" s="47">
        <f t="shared" si="5"/>
        <v>1.2880933655034013</v>
      </c>
      <c r="BJ21" s="2">
        <v>1.3349</v>
      </c>
      <c r="BK21" s="2">
        <v>2.08</v>
      </c>
      <c r="BL21" s="2">
        <v>13</v>
      </c>
      <c r="BM21" s="2">
        <v>5.7500000000000002E-2</v>
      </c>
    </row>
    <row r="22" spans="1:65">
      <c r="A22" s="21" t="s">
        <v>318</v>
      </c>
      <c r="B22" s="22">
        <v>0.31038450000000001</v>
      </c>
      <c r="C22" s="22">
        <v>4.0312199999999999E-2</v>
      </c>
      <c r="D22" s="22">
        <v>0.2024097</v>
      </c>
      <c r="E22" s="22">
        <v>2.35105E-2</v>
      </c>
      <c r="F22" s="22">
        <f t="shared" si="0"/>
        <v>0.65212566993519328</v>
      </c>
      <c r="G22" s="21">
        <v>1.2183999999999999</v>
      </c>
      <c r="H22" s="21">
        <v>2.23</v>
      </c>
      <c r="I22" s="21">
        <v>13</v>
      </c>
      <c r="J22" s="21">
        <v>4.4299999999999999E-2</v>
      </c>
      <c r="L22" s="21" t="s">
        <v>347</v>
      </c>
      <c r="M22" s="22">
        <v>0.30624760000000001</v>
      </c>
      <c r="N22" s="22">
        <v>3.9511299999999999E-2</v>
      </c>
      <c r="O22" s="22">
        <v>0.17377880000000001</v>
      </c>
      <c r="P22" s="22">
        <v>2.1010500000000001E-2</v>
      </c>
      <c r="Q22" s="22">
        <f t="shared" si="1"/>
        <v>0.56744542651109753</v>
      </c>
      <c r="R22" s="21">
        <v>1.2215</v>
      </c>
      <c r="S22" s="21">
        <v>2.84</v>
      </c>
      <c r="T22" s="21">
        <v>13</v>
      </c>
      <c r="U22" s="21">
        <v>1.41E-2</v>
      </c>
      <c r="W22" s="2" t="s">
        <v>366</v>
      </c>
      <c r="X22" s="19">
        <v>7.1134000000000003E-2</v>
      </c>
      <c r="Y22" s="19">
        <v>1.0881999999999999E-2</v>
      </c>
      <c r="Z22" s="19">
        <v>4.1070000000000002E-2</v>
      </c>
      <c r="AA22" s="19">
        <v>8.2605000000000005E-3</v>
      </c>
      <c r="AB22" s="45">
        <f t="shared" si="2"/>
        <v>0.57736103691624263</v>
      </c>
      <c r="AC22" s="2">
        <v>1.1963999999999999</v>
      </c>
      <c r="AD22" s="2">
        <v>2.15</v>
      </c>
      <c r="AE22" s="2">
        <v>13</v>
      </c>
      <c r="AF22" s="2">
        <v>5.0999999999999997E-2</v>
      </c>
      <c r="AH22" s="21" t="s">
        <v>335</v>
      </c>
      <c r="AI22" s="22">
        <v>66.215362499999998</v>
      </c>
      <c r="AJ22" s="22">
        <v>7.8021203999999997</v>
      </c>
      <c r="AK22" s="22">
        <v>33.918785700000001</v>
      </c>
      <c r="AL22" s="22">
        <v>3.8031709</v>
      </c>
      <c r="AM22" s="22">
        <f t="shared" si="3"/>
        <v>0.51224949044113444</v>
      </c>
      <c r="AN22" s="21">
        <v>1.2992999999999999</v>
      </c>
      <c r="AO22" s="21">
        <v>3.55</v>
      </c>
      <c r="AP22" s="21">
        <v>13</v>
      </c>
      <c r="AQ22" s="21">
        <v>3.5999999999999999E-3</v>
      </c>
      <c r="AS22" s="2" t="s">
        <v>322</v>
      </c>
      <c r="AT22" s="19">
        <v>25.253599999999999</v>
      </c>
      <c r="AU22" s="19">
        <v>4.6906015999999999</v>
      </c>
      <c r="AV22" s="19">
        <v>14.046139999999999</v>
      </c>
      <c r="AW22" s="19">
        <v>2.2553187000000001</v>
      </c>
      <c r="AX22" s="45">
        <f t="shared" si="4"/>
        <v>0.55620347198023257</v>
      </c>
      <c r="AY22" s="2">
        <v>1.2436</v>
      </c>
      <c r="AZ22" s="2">
        <v>2.0499999999999998</v>
      </c>
      <c r="BA22" s="2">
        <v>13</v>
      </c>
      <c r="BB22" s="2">
        <v>6.0699999999999997E-2</v>
      </c>
      <c r="BD22" s="2" t="s">
        <v>300</v>
      </c>
      <c r="BE22" s="19">
        <v>184.468425</v>
      </c>
      <c r="BF22" s="19">
        <v>20.281623499999998</v>
      </c>
      <c r="BG22" s="19">
        <v>237.86642860000001</v>
      </c>
      <c r="BH22" s="19">
        <v>14.761604699999999</v>
      </c>
      <c r="BI22" s="47">
        <f t="shared" si="5"/>
        <v>1.2894696130245598</v>
      </c>
      <c r="BJ22" s="2">
        <v>1.3302</v>
      </c>
      <c r="BK22" s="2">
        <v>2.0699999999999998</v>
      </c>
      <c r="BL22" s="2">
        <v>13</v>
      </c>
      <c r="BM22" s="2">
        <v>5.8599999999999999E-2</v>
      </c>
    </row>
    <row r="23" spans="1:65">
      <c r="A23" s="21" t="s">
        <v>319</v>
      </c>
      <c r="B23" s="22">
        <v>138.11875000000001</v>
      </c>
      <c r="C23" s="22">
        <v>27.658503100000001</v>
      </c>
      <c r="D23" s="22">
        <v>72.784414299999995</v>
      </c>
      <c r="E23" s="22">
        <v>4.1956522999999999</v>
      </c>
      <c r="F23" s="22">
        <f t="shared" si="0"/>
        <v>0.52696983067107106</v>
      </c>
      <c r="G23" s="21">
        <v>1.2001999999999999</v>
      </c>
      <c r="H23" s="21">
        <v>2.1800000000000002</v>
      </c>
      <c r="I23" s="21">
        <v>13</v>
      </c>
      <c r="J23" s="21">
        <v>4.82E-2</v>
      </c>
      <c r="L23" s="21" t="s">
        <v>317</v>
      </c>
      <c r="M23" s="22">
        <v>1.6023324999999999</v>
      </c>
      <c r="N23" s="22">
        <v>0.14674509999999999</v>
      </c>
      <c r="O23" s="22">
        <v>1.0673864</v>
      </c>
      <c r="P23" s="22">
        <v>0.1158424</v>
      </c>
      <c r="Q23" s="22">
        <f t="shared" si="1"/>
        <v>0.66614538493103026</v>
      </c>
      <c r="R23" s="21">
        <v>1.2124999999999999</v>
      </c>
      <c r="S23" s="21">
        <v>2.8</v>
      </c>
      <c r="T23" s="21">
        <v>13</v>
      </c>
      <c r="U23" s="21">
        <v>1.4999999999999999E-2</v>
      </c>
      <c r="W23" s="2" t="s">
        <v>314</v>
      </c>
      <c r="X23" s="19">
        <v>16.564325</v>
      </c>
      <c r="Y23" s="19">
        <v>1.5755029</v>
      </c>
      <c r="Z23" s="19">
        <v>11.491822900000001</v>
      </c>
      <c r="AA23" s="19">
        <v>1.8763658999999999</v>
      </c>
      <c r="AB23" s="45">
        <f t="shared" si="2"/>
        <v>0.69376946540230289</v>
      </c>
      <c r="AC23" s="2">
        <v>1.1702999999999999</v>
      </c>
      <c r="AD23" s="2">
        <v>2.09</v>
      </c>
      <c r="AE23" s="2">
        <v>13</v>
      </c>
      <c r="AF23" s="2">
        <v>5.7200000000000001E-2</v>
      </c>
      <c r="AH23" s="21" t="s">
        <v>318</v>
      </c>
      <c r="AI23" s="22">
        <v>0.79670649999999998</v>
      </c>
      <c r="AJ23" s="22">
        <v>5.3315899999999999E-2</v>
      </c>
      <c r="AK23" s="22">
        <v>0.48738890000000001</v>
      </c>
      <c r="AL23" s="22">
        <v>7.0754600000000001E-2</v>
      </c>
      <c r="AM23" s="22">
        <f t="shared" si="3"/>
        <v>0.61175464239340338</v>
      </c>
      <c r="AN23" s="21">
        <v>1.2984</v>
      </c>
      <c r="AO23" s="21">
        <v>3.55</v>
      </c>
      <c r="AP23" s="21">
        <v>13</v>
      </c>
      <c r="AQ23" s="21">
        <v>3.5999999999999999E-3</v>
      </c>
      <c r="AS23" s="2" t="s">
        <v>288</v>
      </c>
      <c r="AT23" s="19">
        <v>4.8568899999999998E-2</v>
      </c>
      <c r="AU23" s="19">
        <v>7.5391E-3</v>
      </c>
      <c r="AV23" s="19">
        <v>3.0246200000000001E-2</v>
      </c>
      <c r="AW23" s="19">
        <v>4.1891999999999997E-3</v>
      </c>
      <c r="AX23" s="45">
        <f t="shared" si="4"/>
        <v>0.6227483018968929</v>
      </c>
      <c r="AY23" s="2">
        <v>1.2369000000000001</v>
      </c>
      <c r="AZ23" s="2">
        <v>2.04</v>
      </c>
      <c r="BA23" s="2">
        <v>13</v>
      </c>
      <c r="BB23" s="2">
        <v>6.2300000000000001E-2</v>
      </c>
      <c r="BD23" s="2" t="s">
        <v>363</v>
      </c>
      <c r="BE23" s="19">
        <v>3.4923999999999997E-2</v>
      </c>
      <c r="BF23" s="19">
        <v>3.0504E-3</v>
      </c>
      <c r="BG23" s="19">
        <v>4.4444299999999999E-2</v>
      </c>
      <c r="BH23" s="19">
        <v>3.4822999999999998E-3</v>
      </c>
      <c r="BI23" s="47">
        <f t="shared" si="5"/>
        <v>1.2726005039514374</v>
      </c>
      <c r="BJ23" s="2">
        <v>1.3267</v>
      </c>
      <c r="BK23" s="2">
        <v>2.0699999999999998</v>
      </c>
      <c r="BL23" s="2">
        <v>13</v>
      </c>
      <c r="BM23" s="2">
        <v>5.9299999999999999E-2</v>
      </c>
    </row>
    <row r="24" spans="1:65">
      <c r="A24" s="2" t="s">
        <v>320</v>
      </c>
      <c r="B24" s="19">
        <v>21.6032875</v>
      </c>
      <c r="C24" s="19">
        <v>2.6353616999999998</v>
      </c>
      <c r="D24" s="19">
        <v>14.6101843</v>
      </c>
      <c r="E24" s="19">
        <v>1.7195239</v>
      </c>
      <c r="F24" s="45">
        <f t="shared" si="0"/>
        <v>0.67629448990113195</v>
      </c>
      <c r="G24" s="2">
        <v>1.1881999999999999</v>
      </c>
      <c r="H24" s="2">
        <v>2.15</v>
      </c>
      <c r="I24" s="2">
        <v>13</v>
      </c>
      <c r="J24" s="2">
        <v>5.0900000000000001E-2</v>
      </c>
      <c r="L24" s="21" t="s">
        <v>340</v>
      </c>
      <c r="M24" s="22">
        <v>1.6520900000000002E-2</v>
      </c>
      <c r="N24" s="22">
        <v>1.3695999999999999E-3</v>
      </c>
      <c r="O24" s="22">
        <v>1.10594E-2</v>
      </c>
      <c r="P24" s="22">
        <v>1.4155999999999999E-3</v>
      </c>
      <c r="Q24" s="22">
        <f t="shared" si="1"/>
        <v>0.66941873626739457</v>
      </c>
      <c r="R24" s="21">
        <v>1.2028000000000001</v>
      </c>
      <c r="S24" s="21">
        <v>2.77</v>
      </c>
      <c r="T24" s="21">
        <v>13</v>
      </c>
      <c r="U24" s="21">
        <v>1.6E-2</v>
      </c>
      <c r="W24" s="2" t="s">
        <v>327</v>
      </c>
      <c r="X24" s="19">
        <v>136.13075000000001</v>
      </c>
      <c r="Y24" s="19">
        <v>26.752648600000001</v>
      </c>
      <c r="Z24" s="19">
        <v>74.421014299999996</v>
      </c>
      <c r="AA24" s="19">
        <v>9.2409225999999993</v>
      </c>
      <c r="AB24" s="45">
        <f t="shared" si="2"/>
        <v>0.54668775644004008</v>
      </c>
      <c r="AC24" s="2">
        <v>1.1579999999999999</v>
      </c>
      <c r="AD24" s="2">
        <v>2.06</v>
      </c>
      <c r="AE24" s="2">
        <v>13</v>
      </c>
      <c r="AF24" s="2">
        <v>6.0299999999999999E-2</v>
      </c>
      <c r="AH24" s="21" t="s">
        <v>308</v>
      </c>
      <c r="AI24" s="22">
        <v>108.728525</v>
      </c>
      <c r="AJ24" s="22">
        <v>14.212305199999999</v>
      </c>
      <c r="AK24" s="22">
        <v>52.407171400000003</v>
      </c>
      <c r="AL24" s="22">
        <v>6.7171852999999997</v>
      </c>
      <c r="AM24" s="22">
        <f t="shared" si="3"/>
        <v>0.48200020555783313</v>
      </c>
      <c r="AN24" s="21">
        <v>1.2733000000000001</v>
      </c>
      <c r="AO24" s="21">
        <v>3.41</v>
      </c>
      <c r="AP24" s="21">
        <v>13</v>
      </c>
      <c r="AQ24" s="21">
        <v>4.5999999999999999E-3</v>
      </c>
      <c r="AS24" s="2" t="s">
        <v>328</v>
      </c>
      <c r="AT24" s="19">
        <v>28.848175000000001</v>
      </c>
      <c r="AU24" s="19">
        <v>4.4463540999999998</v>
      </c>
      <c r="AV24" s="19">
        <v>17.811744300000001</v>
      </c>
      <c r="AW24" s="19">
        <v>2.7888118999999998</v>
      </c>
      <c r="AX24" s="45">
        <f t="shared" si="4"/>
        <v>0.61743054110008688</v>
      </c>
      <c r="AY24" s="2">
        <v>1.2331000000000001</v>
      </c>
      <c r="AZ24" s="2">
        <v>2.0299999999999998</v>
      </c>
      <c r="BA24" s="2">
        <v>13</v>
      </c>
      <c r="BB24" s="2">
        <v>6.3299999999999995E-2</v>
      </c>
      <c r="BD24" s="2" t="s">
        <v>307</v>
      </c>
      <c r="BE24" s="19">
        <v>4.1135925000000002</v>
      </c>
      <c r="BF24" s="19">
        <v>0.312614</v>
      </c>
      <c r="BG24" s="19">
        <v>3.3296299999999999</v>
      </c>
      <c r="BH24" s="19">
        <v>0.21023629999999999</v>
      </c>
      <c r="BI24" s="47">
        <f t="shared" si="5"/>
        <v>0.80942144852704778</v>
      </c>
      <c r="BJ24" s="2">
        <v>1.3028999999999999</v>
      </c>
      <c r="BK24" s="2">
        <v>2.02</v>
      </c>
      <c r="BL24" s="2">
        <v>13</v>
      </c>
      <c r="BM24" s="2">
        <v>6.4799999999999996E-2</v>
      </c>
    </row>
    <row r="25" spans="1:65">
      <c r="A25" s="2" t="s">
        <v>321</v>
      </c>
      <c r="B25" s="19">
        <v>1.1627133999999999</v>
      </c>
      <c r="C25" s="19">
        <v>0.20023360000000001</v>
      </c>
      <c r="D25" s="19">
        <v>0.67166729999999997</v>
      </c>
      <c r="E25" s="19">
        <v>8.7977E-2</v>
      </c>
      <c r="F25" s="45">
        <f t="shared" si="0"/>
        <v>0.57767227934244159</v>
      </c>
      <c r="G25" s="2">
        <v>1.1813</v>
      </c>
      <c r="H25" s="2">
        <v>2.13</v>
      </c>
      <c r="I25" s="2">
        <v>13</v>
      </c>
      <c r="J25" s="2">
        <v>5.2499999999999998E-2</v>
      </c>
      <c r="L25" s="21" t="s">
        <v>311</v>
      </c>
      <c r="M25" s="22">
        <v>16.87595</v>
      </c>
      <c r="N25" s="22">
        <v>2.3296020999999998</v>
      </c>
      <c r="O25" s="22">
        <v>9.3548770999999995</v>
      </c>
      <c r="P25" s="22">
        <v>1.1490187999999999</v>
      </c>
      <c r="Q25" s="22">
        <f t="shared" si="1"/>
        <v>0.554331880575612</v>
      </c>
      <c r="R25" s="21">
        <v>1.2022999999999999</v>
      </c>
      <c r="S25" s="21">
        <v>2.76</v>
      </c>
      <c r="T25" s="21">
        <v>13</v>
      </c>
      <c r="U25" s="21">
        <v>1.61E-2</v>
      </c>
      <c r="W25" s="2" t="s">
        <v>320</v>
      </c>
      <c r="X25" s="19">
        <v>20.875125000000001</v>
      </c>
      <c r="Y25" s="19">
        <v>2.2985535000000001</v>
      </c>
      <c r="Z25" s="19">
        <v>14.804334300000001</v>
      </c>
      <c r="AA25" s="19">
        <v>1.7936471</v>
      </c>
      <c r="AB25" s="45">
        <f t="shared" si="2"/>
        <v>0.70918542044658417</v>
      </c>
      <c r="AC25" s="2">
        <v>1.1495</v>
      </c>
      <c r="AD25" s="2">
        <v>2.04</v>
      </c>
      <c r="AE25" s="2">
        <v>13</v>
      </c>
      <c r="AF25" s="2">
        <v>6.25E-2</v>
      </c>
      <c r="AH25" s="21" t="s">
        <v>311</v>
      </c>
      <c r="AI25" s="22">
        <v>143.28550000000001</v>
      </c>
      <c r="AJ25" s="22">
        <v>14.811965000000001</v>
      </c>
      <c r="AK25" s="22">
        <v>81.7226</v>
      </c>
      <c r="AL25" s="22">
        <v>9.8526988000000006</v>
      </c>
      <c r="AM25" s="22">
        <f t="shared" si="3"/>
        <v>0.57034801148755454</v>
      </c>
      <c r="AN25" s="21">
        <v>1.2609999999999999</v>
      </c>
      <c r="AO25" s="21">
        <v>3.35</v>
      </c>
      <c r="AP25" s="21">
        <v>13</v>
      </c>
      <c r="AQ25" s="21">
        <v>5.1999999999999998E-3</v>
      </c>
      <c r="AS25" s="2" t="s">
        <v>320</v>
      </c>
      <c r="AT25" s="19">
        <v>40.803550000000001</v>
      </c>
      <c r="AU25" s="19">
        <v>4.5028883000000004</v>
      </c>
      <c r="AV25" s="19">
        <v>28.515928599999999</v>
      </c>
      <c r="AW25" s="19">
        <v>3.9507184</v>
      </c>
      <c r="AX25" s="45">
        <f t="shared" si="4"/>
        <v>0.69885901104193138</v>
      </c>
      <c r="AY25" s="2">
        <v>1.2295</v>
      </c>
      <c r="AZ25" s="2">
        <v>2.02</v>
      </c>
      <c r="BA25" s="2">
        <v>13</v>
      </c>
      <c r="BB25" s="2">
        <v>6.4199999999999993E-2</v>
      </c>
      <c r="BD25" s="2" t="s">
        <v>342</v>
      </c>
      <c r="BE25" s="19">
        <v>5.1288087999999998</v>
      </c>
      <c r="BF25" s="19">
        <v>0.72901990000000005</v>
      </c>
      <c r="BG25" s="19">
        <v>7.0552356999999999</v>
      </c>
      <c r="BH25" s="19">
        <v>0.64827100000000004</v>
      </c>
      <c r="BI25" s="47">
        <f t="shared" si="5"/>
        <v>1.3756090303073885</v>
      </c>
      <c r="BJ25" s="2">
        <v>1.2688999999999999</v>
      </c>
      <c r="BK25" s="2">
        <v>1.95</v>
      </c>
      <c r="BL25" s="2">
        <v>13</v>
      </c>
      <c r="BM25" s="2">
        <v>7.3200000000000001E-2</v>
      </c>
    </row>
    <row r="26" spans="1:65">
      <c r="A26" s="2" t="s">
        <v>322</v>
      </c>
      <c r="B26" s="19">
        <v>15.9383663</v>
      </c>
      <c r="C26" s="19">
        <v>3.5339507000000001</v>
      </c>
      <c r="D26" s="19">
        <v>7.1096240999999996</v>
      </c>
      <c r="E26" s="19">
        <v>1.7802243</v>
      </c>
      <c r="F26" s="45">
        <f t="shared" si="0"/>
        <v>0.44606981457064387</v>
      </c>
      <c r="G26" s="2">
        <v>1.1805000000000001</v>
      </c>
      <c r="H26" s="2">
        <v>2.13</v>
      </c>
      <c r="I26" s="2">
        <v>13</v>
      </c>
      <c r="J26" s="2">
        <v>5.2699999999999997E-2</v>
      </c>
      <c r="L26" s="21" t="s">
        <v>324</v>
      </c>
      <c r="M26" s="22">
        <v>0.26130940000000002</v>
      </c>
      <c r="N26" s="22">
        <v>4.4019900000000001E-2</v>
      </c>
      <c r="O26" s="22">
        <v>0.1171291</v>
      </c>
      <c r="P26" s="22">
        <v>2.3871E-2</v>
      </c>
      <c r="Q26" s="22">
        <f t="shared" si="1"/>
        <v>0.44823913720669822</v>
      </c>
      <c r="R26" s="21">
        <v>1.2012</v>
      </c>
      <c r="S26" s="21">
        <v>2.76</v>
      </c>
      <c r="T26" s="21">
        <v>13</v>
      </c>
      <c r="U26" s="21">
        <v>1.6199999999999999E-2</v>
      </c>
      <c r="W26" s="2" t="s">
        <v>300</v>
      </c>
      <c r="X26" s="19">
        <v>4.7927299999999997</v>
      </c>
      <c r="Y26" s="19">
        <v>0.70039510000000005</v>
      </c>
      <c r="Z26" s="19">
        <v>3.0754386</v>
      </c>
      <c r="AA26" s="19">
        <v>0.41947020000000002</v>
      </c>
      <c r="AB26" s="45">
        <f t="shared" si="2"/>
        <v>0.6416882653518976</v>
      </c>
      <c r="AC26" s="2">
        <v>1.1448</v>
      </c>
      <c r="AD26" s="2">
        <v>2.0299999999999998</v>
      </c>
      <c r="AE26" s="2">
        <v>13</v>
      </c>
      <c r="AF26" s="2">
        <v>6.3799999999999996E-2</v>
      </c>
      <c r="AH26" s="21" t="s">
        <v>352</v>
      </c>
      <c r="AI26" s="22">
        <v>2.4608938</v>
      </c>
      <c r="AJ26" s="22">
        <v>0.17682539999999999</v>
      </c>
      <c r="AK26" s="22">
        <v>1.4875446000000001</v>
      </c>
      <c r="AL26" s="22">
        <v>0.23866000000000001</v>
      </c>
      <c r="AM26" s="22">
        <f t="shared" si="3"/>
        <v>0.60447330152971257</v>
      </c>
      <c r="AN26" s="21">
        <v>1.2566999999999999</v>
      </c>
      <c r="AO26" s="21">
        <v>3.33</v>
      </c>
      <c r="AP26" s="21">
        <v>13</v>
      </c>
      <c r="AQ26" s="21">
        <v>5.4000000000000003E-3</v>
      </c>
      <c r="AS26" s="2" t="s">
        <v>312</v>
      </c>
      <c r="AT26" s="19">
        <v>11.8321925</v>
      </c>
      <c r="AU26" s="19">
        <v>1.4734681999999999</v>
      </c>
      <c r="AV26" s="19">
        <v>8.1724385999999996</v>
      </c>
      <c r="AW26" s="19">
        <v>1.023569</v>
      </c>
      <c r="AX26" s="45">
        <f t="shared" si="4"/>
        <v>0.69069520293893116</v>
      </c>
      <c r="AY26" s="2">
        <v>1.2101999999999999</v>
      </c>
      <c r="AZ26" s="2">
        <v>1.98</v>
      </c>
      <c r="BA26" s="2">
        <v>13</v>
      </c>
      <c r="BB26" s="2">
        <v>6.9099999999999995E-2</v>
      </c>
      <c r="BD26" s="16" t="s">
        <v>340</v>
      </c>
      <c r="BE26" s="26">
        <v>0.77888089999999999</v>
      </c>
      <c r="BF26" s="26">
        <v>0.10475950000000001</v>
      </c>
      <c r="BG26" s="26">
        <v>0.49434860000000003</v>
      </c>
      <c r="BH26" s="26">
        <v>0.1063355</v>
      </c>
      <c r="BI26" s="47">
        <f t="shared" si="5"/>
        <v>0.63469087507473865</v>
      </c>
      <c r="BJ26" s="16">
        <v>1.2435</v>
      </c>
      <c r="BK26" s="16">
        <v>1.9</v>
      </c>
      <c r="BL26" s="16">
        <v>13</v>
      </c>
      <c r="BM26" s="16">
        <v>0.08</v>
      </c>
    </row>
    <row r="27" spans="1:65">
      <c r="A27" s="2" t="s">
        <v>323</v>
      </c>
      <c r="B27" s="19">
        <v>1.1718356000000001</v>
      </c>
      <c r="C27" s="19">
        <v>0.206014</v>
      </c>
      <c r="D27" s="19">
        <v>0.67485070000000003</v>
      </c>
      <c r="E27" s="19">
        <v>8.1648799999999994E-2</v>
      </c>
      <c r="F27" s="45">
        <f t="shared" si="0"/>
        <v>0.57589195958887063</v>
      </c>
      <c r="G27" s="2">
        <v>1.1774</v>
      </c>
      <c r="H27" s="2">
        <v>2.12</v>
      </c>
      <c r="I27" s="2">
        <v>13</v>
      </c>
      <c r="J27" s="2">
        <v>5.3400000000000003E-2</v>
      </c>
      <c r="L27" s="21" t="s">
        <v>379</v>
      </c>
      <c r="M27" s="22">
        <v>1.3965516</v>
      </c>
      <c r="N27" s="22">
        <v>0.1225391</v>
      </c>
      <c r="O27" s="22">
        <v>0.87964330000000002</v>
      </c>
      <c r="P27" s="22">
        <v>0.1503941</v>
      </c>
      <c r="Q27" s="22">
        <f t="shared" si="1"/>
        <v>0.62986809796358401</v>
      </c>
      <c r="R27" s="21">
        <v>1.1819999999999999</v>
      </c>
      <c r="S27" s="21">
        <v>2.69</v>
      </c>
      <c r="T27" s="21">
        <v>13</v>
      </c>
      <c r="U27" s="21">
        <v>1.8499999999999999E-2</v>
      </c>
      <c r="W27" s="2" t="s">
        <v>312</v>
      </c>
      <c r="X27" s="19">
        <v>9.6120975000000008</v>
      </c>
      <c r="Y27" s="19">
        <v>1.2362655</v>
      </c>
      <c r="Z27" s="19">
        <v>6.6779942999999999</v>
      </c>
      <c r="AA27" s="19">
        <v>0.650725</v>
      </c>
      <c r="AB27" s="45">
        <f t="shared" si="2"/>
        <v>0.69474891406376182</v>
      </c>
      <c r="AC27" s="2">
        <v>1.1379999999999999</v>
      </c>
      <c r="AD27" s="2">
        <v>2.0099999999999998</v>
      </c>
      <c r="AE27" s="2">
        <v>13</v>
      </c>
      <c r="AF27" s="2">
        <v>6.5600000000000006E-2</v>
      </c>
      <c r="AH27" s="21" t="s">
        <v>890</v>
      </c>
      <c r="AI27" s="22">
        <v>137.81274999999999</v>
      </c>
      <c r="AJ27" s="22">
        <v>13.2090511</v>
      </c>
      <c r="AK27" s="22">
        <v>85.692171400000007</v>
      </c>
      <c r="AL27" s="22">
        <v>7.760535</v>
      </c>
      <c r="AM27" s="22">
        <f t="shared" si="3"/>
        <v>0.62180147627850113</v>
      </c>
      <c r="AN27" s="21">
        <v>1.2448999999999999</v>
      </c>
      <c r="AO27" s="21">
        <v>3.27</v>
      </c>
      <c r="AP27" s="21">
        <v>13</v>
      </c>
      <c r="AQ27" s="21">
        <v>6.0000000000000001E-3</v>
      </c>
      <c r="AS27" s="2" t="s">
        <v>890</v>
      </c>
      <c r="AT27" s="19">
        <v>219.07287500000001</v>
      </c>
      <c r="AU27" s="19">
        <v>31.187621499999999</v>
      </c>
      <c r="AV27" s="19">
        <v>151.363</v>
      </c>
      <c r="AW27" s="19">
        <v>8.8543825999999992</v>
      </c>
      <c r="AX27" s="45">
        <f t="shared" si="4"/>
        <v>0.69092533705964276</v>
      </c>
      <c r="AY27" s="2">
        <v>1.2015</v>
      </c>
      <c r="AZ27" s="2">
        <v>1.96</v>
      </c>
      <c r="BA27" s="2">
        <v>13</v>
      </c>
      <c r="BB27" s="2">
        <v>7.1400000000000005E-2</v>
      </c>
      <c r="BD27" s="2" t="s">
        <v>332</v>
      </c>
      <c r="BE27" s="19">
        <v>2.6552962999999998</v>
      </c>
      <c r="BF27" s="19">
        <v>0.42274889999999998</v>
      </c>
      <c r="BG27" s="19">
        <v>1.5453429000000001</v>
      </c>
      <c r="BH27" s="19">
        <v>0.4362896</v>
      </c>
      <c r="BI27" s="47">
        <f t="shared" si="5"/>
        <v>0.58198510652088065</v>
      </c>
      <c r="BJ27" s="2">
        <v>1.2037</v>
      </c>
      <c r="BK27" s="2">
        <v>1.82</v>
      </c>
      <c r="BL27" s="2">
        <v>13</v>
      </c>
      <c r="BM27" s="2">
        <v>9.1499999999999998E-2</v>
      </c>
    </row>
    <row r="28" spans="1:65">
      <c r="A28" s="2" t="s">
        <v>324</v>
      </c>
      <c r="B28" s="19">
        <v>0.35480040000000002</v>
      </c>
      <c r="C28" s="19">
        <v>5.9986499999999998E-2</v>
      </c>
      <c r="D28" s="19">
        <v>0.20312530000000001</v>
      </c>
      <c r="E28" s="19">
        <v>3.4095300000000002E-2</v>
      </c>
      <c r="F28" s="45">
        <f t="shared" si="0"/>
        <v>0.57250583708473834</v>
      </c>
      <c r="G28" s="2">
        <v>1.1722999999999999</v>
      </c>
      <c r="H28" s="2">
        <v>2.11</v>
      </c>
      <c r="I28" s="2">
        <v>13</v>
      </c>
      <c r="J28" s="2">
        <v>5.4600000000000003E-2</v>
      </c>
      <c r="L28" s="21" t="s">
        <v>335</v>
      </c>
      <c r="M28" s="22">
        <v>11.488262499999999</v>
      </c>
      <c r="N28" s="22">
        <v>1.6746996999999999</v>
      </c>
      <c r="O28" s="22">
        <v>6.4496228999999996</v>
      </c>
      <c r="P28" s="22">
        <v>0.59631250000000002</v>
      </c>
      <c r="Q28" s="22">
        <f t="shared" si="1"/>
        <v>0.56140977802343917</v>
      </c>
      <c r="R28" s="21">
        <v>1.1778999999999999</v>
      </c>
      <c r="S28" s="21">
        <v>2.68</v>
      </c>
      <c r="T28" s="21">
        <v>13</v>
      </c>
      <c r="U28" s="21">
        <v>1.9E-2</v>
      </c>
      <c r="W28" s="2" t="s">
        <v>321</v>
      </c>
      <c r="X28" s="19">
        <v>1.0397604</v>
      </c>
      <c r="Y28" s="19">
        <v>0.121838</v>
      </c>
      <c r="Z28" s="19">
        <v>0.75767030000000002</v>
      </c>
      <c r="AA28" s="19">
        <v>5.9674100000000001E-2</v>
      </c>
      <c r="AB28" s="45">
        <f t="shared" si="2"/>
        <v>0.72869701519696273</v>
      </c>
      <c r="AC28" s="2">
        <v>1.1266</v>
      </c>
      <c r="AD28" s="2">
        <v>1.98</v>
      </c>
      <c r="AE28" s="2">
        <v>13</v>
      </c>
      <c r="AF28" s="2">
        <v>6.8699999999999997E-2</v>
      </c>
      <c r="AH28" s="21" t="s">
        <v>322</v>
      </c>
      <c r="AI28" s="22">
        <v>33.71</v>
      </c>
      <c r="AJ28" s="22">
        <v>4.1038265999999997</v>
      </c>
      <c r="AK28" s="22">
        <v>17.602985700000001</v>
      </c>
      <c r="AL28" s="22">
        <v>2.4176031999999998</v>
      </c>
      <c r="AM28" s="22">
        <f t="shared" si="3"/>
        <v>0.5221888371403145</v>
      </c>
      <c r="AN28" s="21">
        <v>1.2408999999999999</v>
      </c>
      <c r="AO28" s="21">
        <v>3.25</v>
      </c>
      <c r="AP28" s="21">
        <v>13</v>
      </c>
      <c r="AQ28" s="21">
        <v>6.3E-3</v>
      </c>
      <c r="AS28" s="2" t="s">
        <v>338</v>
      </c>
      <c r="AT28" s="19">
        <v>1.1521884</v>
      </c>
      <c r="AU28" s="19">
        <v>0.1693818</v>
      </c>
      <c r="AV28" s="19">
        <v>0.77490139999999996</v>
      </c>
      <c r="AW28" s="19">
        <v>7.2874599999999998E-2</v>
      </c>
      <c r="AX28" s="45">
        <f t="shared" si="4"/>
        <v>0.67254747574268237</v>
      </c>
      <c r="AY28" s="2">
        <v>1.1921999999999999</v>
      </c>
      <c r="AZ28" s="2">
        <v>1.94</v>
      </c>
      <c r="BA28" s="2">
        <v>13</v>
      </c>
      <c r="BB28" s="2">
        <v>7.3999999999999996E-2</v>
      </c>
      <c r="BD28" s="2" t="s">
        <v>333</v>
      </c>
      <c r="BE28" s="19">
        <v>45.852249999999998</v>
      </c>
      <c r="BF28" s="19">
        <v>3.9930224999999999</v>
      </c>
      <c r="BG28" s="19">
        <v>56.423042899999999</v>
      </c>
      <c r="BH28" s="19">
        <v>4.3349593999999998</v>
      </c>
      <c r="BI28" s="47">
        <f t="shared" si="5"/>
        <v>1.230540331172407</v>
      </c>
      <c r="BJ28" s="2">
        <v>1.1895</v>
      </c>
      <c r="BK28" s="2">
        <v>1.8</v>
      </c>
      <c r="BL28" s="2">
        <v>13</v>
      </c>
      <c r="BM28" s="2">
        <v>9.5799999999999996E-2</v>
      </c>
    </row>
    <row r="29" spans="1:65">
      <c r="A29" s="2" t="s">
        <v>325</v>
      </c>
      <c r="B29" s="19">
        <v>0.14560029999999999</v>
      </c>
      <c r="C29" s="19">
        <v>2.6453999999999998E-2</v>
      </c>
      <c r="D29" s="19">
        <v>7.9611500000000002E-2</v>
      </c>
      <c r="E29" s="19">
        <v>1.53688E-2</v>
      </c>
      <c r="F29" s="45">
        <f t="shared" si="0"/>
        <v>0.54678115361026047</v>
      </c>
      <c r="G29" s="2">
        <v>1.1567000000000001</v>
      </c>
      <c r="H29" s="2">
        <v>2.0699999999999998</v>
      </c>
      <c r="I29" s="2">
        <v>13</v>
      </c>
      <c r="J29" s="2">
        <v>5.8500000000000003E-2</v>
      </c>
      <c r="L29" s="21" t="s">
        <v>303</v>
      </c>
      <c r="M29" s="22">
        <v>1.4994624000000001</v>
      </c>
      <c r="N29" s="22">
        <v>0.29724099999999998</v>
      </c>
      <c r="O29" s="22">
        <v>0.65290130000000002</v>
      </c>
      <c r="P29" s="22">
        <v>8.72227E-2</v>
      </c>
      <c r="Q29" s="22">
        <f t="shared" si="1"/>
        <v>0.43542358914768386</v>
      </c>
      <c r="R29" s="21">
        <v>1.1469</v>
      </c>
      <c r="S29" s="21">
        <v>2.57</v>
      </c>
      <c r="T29" s="21">
        <v>13</v>
      </c>
      <c r="U29" s="21">
        <v>2.3300000000000001E-2</v>
      </c>
      <c r="W29" s="2" t="s">
        <v>288</v>
      </c>
      <c r="X29" s="19">
        <v>4.4824599999999999E-2</v>
      </c>
      <c r="Y29" s="19">
        <v>7.6702000000000003E-3</v>
      </c>
      <c r="Z29" s="19">
        <v>2.7552299999999998E-2</v>
      </c>
      <c r="AA29" s="19">
        <v>3.1911999999999999E-3</v>
      </c>
      <c r="AB29" s="45">
        <f t="shared" si="2"/>
        <v>0.61466917719288072</v>
      </c>
      <c r="AC29" s="2">
        <v>1.1214</v>
      </c>
      <c r="AD29" s="2">
        <v>1.97</v>
      </c>
      <c r="AE29" s="2">
        <v>13</v>
      </c>
      <c r="AF29" s="2">
        <v>7.0199999999999999E-2</v>
      </c>
      <c r="AH29" s="21" t="s">
        <v>300</v>
      </c>
      <c r="AI29" s="22">
        <v>12.3381825</v>
      </c>
      <c r="AJ29" s="22">
        <v>1.4185018</v>
      </c>
      <c r="AK29" s="22">
        <v>6.8690486000000002</v>
      </c>
      <c r="AL29" s="22">
        <v>0.79632530000000001</v>
      </c>
      <c r="AM29" s="22">
        <f t="shared" si="3"/>
        <v>0.55673099340198606</v>
      </c>
      <c r="AN29" s="21">
        <v>1.2352000000000001</v>
      </c>
      <c r="AO29" s="21">
        <v>3.23</v>
      </c>
      <c r="AP29" s="21">
        <v>13</v>
      </c>
      <c r="AQ29" s="21">
        <v>6.6E-3</v>
      </c>
      <c r="AS29" s="2" t="s">
        <v>323</v>
      </c>
      <c r="AT29" s="19">
        <v>1.3748404999999999</v>
      </c>
      <c r="AU29" s="19">
        <v>0.26807540000000002</v>
      </c>
      <c r="AV29" s="19">
        <v>0.79449270000000005</v>
      </c>
      <c r="AW29" s="19">
        <v>0.102078</v>
      </c>
      <c r="AX29" s="45">
        <f t="shared" si="4"/>
        <v>0.57787990679646117</v>
      </c>
      <c r="AY29" s="2">
        <v>1.1782999999999999</v>
      </c>
      <c r="AZ29" s="2">
        <v>1.91</v>
      </c>
      <c r="BA29" s="2">
        <v>13</v>
      </c>
      <c r="BB29" s="2">
        <v>7.7899999999999997E-2</v>
      </c>
      <c r="BD29" s="2" t="s">
        <v>357</v>
      </c>
      <c r="BE29" s="19">
        <v>0.14438500000000001</v>
      </c>
      <c r="BF29" s="19">
        <v>9.5677999999999996E-3</v>
      </c>
      <c r="BG29" s="19">
        <v>0.12147189999999999</v>
      </c>
      <c r="BH29" s="19">
        <v>8.9230999999999998E-3</v>
      </c>
      <c r="BI29" s="47">
        <f t="shared" si="5"/>
        <v>0.84130553727880308</v>
      </c>
      <c r="BJ29" s="2">
        <v>1.1567000000000001</v>
      </c>
      <c r="BK29" s="2">
        <v>1.73</v>
      </c>
      <c r="BL29" s="2">
        <v>13</v>
      </c>
      <c r="BM29" s="2">
        <v>0.1065</v>
      </c>
    </row>
    <row r="30" spans="1:65">
      <c r="A30" s="2" t="s">
        <v>326</v>
      </c>
      <c r="B30" s="19">
        <v>257.387</v>
      </c>
      <c r="C30" s="19">
        <v>41.0528434</v>
      </c>
      <c r="D30" s="19">
        <v>160.76984289999999</v>
      </c>
      <c r="E30" s="19">
        <v>16.283398800000001</v>
      </c>
      <c r="F30" s="45">
        <f t="shared" si="0"/>
        <v>0.62462301087467509</v>
      </c>
      <c r="G30" s="2">
        <v>1.1556999999999999</v>
      </c>
      <c r="H30" s="2">
        <v>2.0699999999999998</v>
      </c>
      <c r="I30" s="2">
        <v>13</v>
      </c>
      <c r="J30" s="2">
        <v>5.8700000000000002E-2</v>
      </c>
      <c r="L30" s="21" t="s">
        <v>288</v>
      </c>
      <c r="M30" s="22">
        <v>4.38717E-2</v>
      </c>
      <c r="N30" s="22">
        <v>5.9852000000000004E-3</v>
      </c>
      <c r="O30" s="22">
        <v>2.51375E-2</v>
      </c>
      <c r="P30" s="22">
        <v>4.1459000000000001E-3</v>
      </c>
      <c r="Q30" s="22">
        <f t="shared" si="1"/>
        <v>0.57297756868322858</v>
      </c>
      <c r="R30" s="21">
        <v>1.1256999999999999</v>
      </c>
      <c r="S30" s="21">
        <v>2.5</v>
      </c>
      <c r="T30" s="21">
        <v>13</v>
      </c>
      <c r="U30" s="21">
        <v>2.6599999999999999E-2</v>
      </c>
      <c r="W30" s="2" t="s">
        <v>337</v>
      </c>
      <c r="X30" s="19">
        <v>2.2076899999999999</v>
      </c>
      <c r="Y30" s="19">
        <v>0.2365766</v>
      </c>
      <c r="Z30" s="19">
        <v>1.6092599999999999</v>
      </c>
      <c r="AA30" s="19">
        <v>0.18176490000000001</v>
      </c>
      <c r="AB30" s="45">
        <f t="shared" si="2"/>
        <v>0.7289338629970693</v>
      </c>
      <c r="AC30" s="2">
        <v>1.1162000000000001</v>
      </c>
      <c r="AD30" s="2">
        <v>1.96</v>
      </c>
      <c r="AE30" s="2">
        <v>13</v>
      </c>
      <c r="AF30" s="2">
        <v>7.17E-2</v>
      </c>
      <c r="AH30" s="21" t="s">
        <v>313</v>
      </c>
      <c r="AI30" s="22">
        <v>49.984124999999999</v>
      </c>
      <c r="AJ30" s="22">
        <v>6.4420080999999998</v>
      </c>
      <c r="AK30" s="22">
        <v>26.093800000000002</v>
      </c>
      <c r="AL30" s="22">
        <v>3.2633785999999998</v>
      </c>
      <c r="AM30" s="22">
        <f t="shared" si="3"/>
        <v>0.52204174825507099</v>
      </c>
      <c r="AN30" s="21">
        <v>1.2209000000000001</v>
      </c>
      <c r="AO30" s="21">
        <v>3.16</v>
      </c>
      <c r="AP30" s="21">
        <v>13</v>
      </c>
      <c r="AQ30" s="21">
        <v>7.4999999999999997E-3</v>
      </c>
      <c r="AS30" s="2" t="s">
        <v>355</v>
      </c>
      <c r="AT30" s="19">
        <v>190.29650000000001</v>
      </c>
      <c r="AU30" s="19">
        <v>31.393972000000002</v>
      </c>
      <c r="AV30" s="19">
        <v>117.5953634</v>
      </c>
      <c r="AW30" s="19">
        <v>19.5725491</v>
      </c>
      <c r="AX30" s="45">
        <f t="shared" si="4"/>
        <v>0.61795862456745132</v>
      </c>
      <c r="AY30" s="2">
        <v>1.1700999999999999</v>
      </c>
      <c r="AZ30" s="2">
        <v>1.9</v>
      </c>
      <c r="BA30" s="2">
        <v>13</v>
      </c>
      <c r="BB30" s="2">
        <v>8.0299999999999996E-2</v>
      </c>
      <c r="BD30" s="2" t="s">
        <v>359</v>
      </c>
      <c r="BE30" s="19">
        <v>27.964825000000001</v>
      </c>
      <c r="BF30" s="19">
        <v>2.0506289999999998</v>
      </c>
      <c r="BG30" s="19">
        <v>23.889085699999999</v>
      </c>
      <c r="BH30" s="19">
        <v>1.0946198</v>
      </c>
      <c r="BI30" s="47">
        <f t="shared" si="5"/>
        <v>0.85425478972244584</v>
      </c>
      <c r="BJ30" s="2">
        <v>1.1267</v>
      </c>
      <c r="BK30" s="2">
        <v>1.68</v>
      </c>
      <c r="BL30" s="2">
        <v>13</v>
      </c>
      <c r="BM30" s="2">
        <v>0.1169</v>
      </c>
    </row>
    <row r="31" spans="1:65">
      <c r="A31" s="2" t="s">
        <v>327</v>
      </c>
      <c r="B31" s="19">
        <v>109.3435125</v>
      </c>
      <c r="C31" s="19">
        <v>20.034235800000001</v>
      </c>
      <c r="D31" s="19">
        <v>62.504442900000001</v>
      </c>
      <c r="E31" s="19">
        <v>8.2446757999999996</v>
      </c>
      <c r="F31" s="45">
        <f t="shared" si="0"/>
        <v>0.57163375742113642</v>
      </c>
      <c r="G31" s="2">
        <v>1.1465000000000001</v>
      </c>
      <c r="H31" s="2">
        <v>2.0499999999999998</v>
      </c>
      <c r="I31" s="2">
        <v>13</v>
      </c>
      <c r="J31" s="2">
        <v>6.1100000000000002E-2</v>
      </c>
      <c r="L31" s="21" t="s">
        <v>351</v>
      </c>
      <c r="M31" s="22">
        <v>2.0895825000000001</v>
      </c>
      <c r="N31" s="22">
        <v>0.16435759999999999</v>
      </c>
      <c r="O31" s="22">
        <v>1.5287170999999999</v>
      </c>
      <c r="P31" s="22">
        <v>0.1505676</v>
      </c>
      <c r="Q31" s="22">
        <f t="shared" si="1"/>
        <v>0.7315897314415678</v>
      </c>
      <c r="R31" s="21">
        <v>1.1226</v>
      </c>
      <c r="S31" s="21">
        <v>2.4900000000000002</v>
      </c>
      <c r="T31" s="21">
        <v>13</v>
      </c>
      <c r="U31" s="21">
        <v>2.7199999999999998E-2</v>
      </c>
      <c r="W31" s="2" t="s">
        <v>315</v>
      </c>
      <c r="X31" s="19">
        <v>13.497165000000001</v>
      </c>
      <c r="Y31" s="19">
        <v>1.7843450999999999</v>
      </c>
      <c r="Z31" s="19">
        <v>9.3555171000000001</v>
      </c>
      <c r="AA31" s="19">
        <v>1.0405059000000001</v>
      </c>
      <c r="AB31" s="45">
        <f t="shared" si="2"/>
        <v>0.69314682750044176</v>
      </c>
      <c r="AC31" s="2">
        <v>1.1022000000000001</v>
      </c>
      <c r="AD31" s="2">
        <v>1.93</v>
      </c>
      <c r="AE31" s="2">
        <v>13</v>
      </c>
      <c r="AF31" s="2">
        <v>7.5899999999999995E-2</v>
      </c>
      <c r="AH31" s="21" t="s">
        <v>347</v>
      </c>
      <c r="AI31" s="22">
        <v>2.8125174999999998</v>
      </c>
      <c r="AJ31" s="22">
        <v>0.33435120000000002</v>
      </c>
      <c r="AK31" s="22">
        <v>1.4264493</v>
      </c>
      <c r="AL31" s="22">
        <v>0.27139999999999997</v>
      </c>
      <c r="AM31" s="22">
        <f t="shared" si="3"/>
        <v>0.50717881755402416</v>
      </c>
      <c r="AN31" s="21">
        <v>1.22</v>
      </c>
      <c r="AO31" s="21">
        <v>3.16</v>
      </c>
      <c r="AP31" s="21">
        <v>13</v>
      </c>
      <c r="AQ31" s="21">
        <v>7.6E-3</v>
      </c>
      <c r="AS31" s="2" t="s">
        <v>321</v>
      </c>
      <c r="AT31" s="19">
        <v>1.3884363</v>
      </c>
      <c r="AU31" s="19">
        <v>0.27977960000000002</v>
      </c>
      <c r="AV31" s="19">
        <v>0.79170269999999998</v>
      </c>
      <c r="AW31" s="19">
        <v>9.9877099999999996E-2</v>
      </c>
      <c r="AX31" s="45">
        <f t="shared" si="4"/>
        <v>0.5702117554834889</v>
      </c>
      <c r="AY31" s="2">
        <v>1.1700999999999999</v>
      </c>
      <c r="AZ31" s="2">
        <v>1.9</v>
      </c>
      <c r="BA31" s="2">
        <v>13</v>
      </c>
      <c r="BB31" s="2">
        <v>8.0299999999999996E-2</v>
      </c>
      <c r="BD31" s="2" t="s">
        <v>369</v>
      </c>
      <c r="BE31" s="19">
        <v>0.55456190000000005</v>
      </c>
      <c r="BF31" s="19">
        <v>7.6983599999999999E-2</v>
      </c>
      <c r="BG31" s="19">
        <v>0.72284590000000004</v>
      </c>
      <c r="BH31" s="19">
        <v>6.4460600000000007E-2</v>
      </c>
      <c r="BI31" s="47">
        <f t="shared" si="5"/>
        <v>1.3034539516688759</v>
      </c>
      <c r="BJ31" s="2">
        <v>1.109</v>
      </c>
      <c r="BK31" s="2">
        <v>1.65</v>
      </c>
      <c r="BL31" s="2">
        <v>13</v>
      </c>
      <c r="BM31" s="2">
        <v>0.1234</v>
      </c>
    </row>
    <row r="32" spans="1:65">
      <c r="A32" s="2" t="s">
        <v>328</v>
      </c>
      <c r="B32" s="19">
        <v>17.236699999999999</v>
      </c>
      <c r="C32" s="19">
        <v>3.0972035</v>
      </c>
      <c r="D32" s="19">
        <v>10.1470143</v>
      </c>
      <c r="E32" s="19">
        <v>1.2019314999999999</v>
      </c>
      <c r="F32" s="45">
        <f t="shared" si="0"/>
        <v>0.58868659894295317</v>
      </c>
      <c r="G32" s="2">
        <v>1.1336999999999999</v>
      </c>
      <c r="H32" s="2">
        <v>2.02</v>
      </c>
      <c r="I32" s="2">
        <v>13</v>
      </c>
      <c r="J32" s="2">
        <v>6.4500000000000002E-2</v>
      </c>
      <c r="L32" s="21" t="s">
        <v>338</v>
      </c>
      <c r="M32" s="22">
        <v>0.35524879999999998</v>
      </c>
      <c r="N32" s="22">
        <v>6.0978400000000002E-2</v>
      </c>
      <c r="O32" s="22">
        <v>0.18544759999999999</v>
      </c>
      <c r="P32" s="22">
        <v>2.1225500000000001E-2</v>
      </c>
      <c r="Q32" s="22">
        <f t="shared" si="1"/>
        <v>0.52202174926417766</v>
      </c>
      <c r="R32" s="21">
        <v>1.1205000000000001</v>
      </c>
      <c r="S32" s="21">
        <v>2.48</v>
      </c>
      <c r="T32" s="21">
        <v>13</v>
      </c>
      <c r="U32" s="21">
        <v>2.75E-2</v>
      </c>
      <c r="W32" s="2" t="s">
        <v>361</v>
      </c>
      <c r="X32" s="19">
        <v>6.7423700000000003E-2</v>
      </c>
      <c r="Y32" s="19">
        <v>9.7728999999999993E-3</v>
      </c>
      <c r="Z32" s="19">
        <v>0.1103445</v>
      </c>
      <c r="AA32" s="19">
        <v>2.1510100000000001E-2</v>
      </c>
      <c r="AB32" s="45">
        <f t="shared" si="2"/>
        <v>1.6365832785800838</v>
      </c>
      <c r="AC32" s="2">
        <v>1.0891</v>
      </c>
      <c r="AD32" s="2">
        <v>1.9</v>
      </c>
      <c r="AE32" s="2">
        <v>13</v>
      </c>
      <c r="AF32" s="2">
        <v>7.9899999999999999E-2</v>
      </c>
      <c r="AH32" s="21" t="s">
        <v>334</v>
      </c>
      <c r="AI32" s="22">
        <v>10.036321299999999</v>
      </c>
      <c r="AJ32" s="22">
        <v>1.0399783</v>
      </c>
      <c r="AK32" s="22">
        <v>5.8596428999999999</v>
      </c>
      <c r="AL32" s="22">
        <v>0.80796749999999995</v>
      </c>
      <c r="AM32" s="22">
        <f t="shared" si="3"/>
        <v>0.58384369380442214</v>
      </c>
      <c r="AN32" s="21">
        <v>1.2077</v>
      </c>
      <c r="AO32" s="21">
        <v>3.1</v>
      </c>
      <c r="AP32" s="21">
        <v>13</v>
      </c>
      <c r="AQ32" s="21">
        <v>8.3999999999999995E-3</v>
      </c>
      <c r="AS32" s="2" t="s">
        <v>356</v>
      </c>
      <c r="AT32" s="19">
        <v>3.993E-2</v>
      </c>
      <c r="AU32" s="19">
        <v>1.0050699999999999E-2</v>
      </c>
      <c r="AV32" s="19">
        <v>1.9251799999999999E-2</v>
      </c>
      <c r="AW32" s="19">
        <v>2.4642000000000002E-3</v>
      </c>
      <c r="AX32" s="45">
        <f t="shared" si="4"/>
        <v>0.48213874279989982</v>
      </c>
      <c r="AY32" s="2">
        <v>1.1587000000000001</v>
      </c>
      <c r="AZ32" s="2">
        <v>1.87</v>
      </c>
      <c r="BA32" s="2">
        <v>13</v>
      </c>
      <c r="BB32" s="2">
        <v>8.3599999999999994E-2</v>
      </c>
      <c r="BD32" s="2" t="s">
        <v>320</v>
      </c>
      <c r="BE32" s="19">
        <v>110.101175</v>
      </c>
      <c r="BF32" s="19">
        <v>5.3398557000000002</v>
      </c>
      <c r="BG32" s="19">
        <v>132.7884286</v>
      </c>
      <c r="BH32" s="19">
        <v>13.963158399999999</v>
      </c>
      <c r="BI32" s="47">
        <f t="shared" si="5"/>
        <v>1.2060582332568204</v>
      </c>
      <c r="BJ32" s="2">
        <v>1.0810999999999999</v>
      </c>
      <c r="BK32" s="2">
        <v>1.6</v>
      </c>
      <c r="BL32" s="2">
        <v>13</v>
      </c>
      <c r="BM32" s="2">
        <v>0.1341</v>
      </c>
    </row>
    <row r="33" spans="1:65">
      <c r="A33" s="2" t="s">
        <v>890</v>
      </c>
      <c r="B33" s="19">
        <v>58.080150000000003</v>
      </c>
      <c r="C33" s="19">
        <v>8.4630168000000001</v>
      </c>
      <c r="D33" s="19">
        <v>39.0165571</v>
      </c>
      <c r="E33" s="19">
        <v>3.2629161999999998</v>
      </c>
      <c r="F33" s="45">
        <f t="shared" si="0"/>
        <v>0.67177094239598212</v>
      </c>
      <c r="G33" s="2">
        <v>1.1204000000000001</v>
      </c>
      <c r="H33" s="2">
        <v>1.99</v>
      </c>
      <c r="I33" s="2">
        <v>13</v>
      </c>
      <c r="J33" s="2">
        <v>6.8199999999999997E-2</v>
      </c>
      <c r="L33" s="21" t="s">
        <v>310</v>
      </c>
      <c r="M33" s="22">
        <v>2.3562025000000002</v>
      </c>
      <c r="N33" s="22">
        <v>0.3282872</v>
      </c>
      <c r="O33" s="22">
        <v>1.48298</v>
      </c>
      <c r="P33" s="22">
        <v>9.8262799999999997E-2</v>
      </c>
      <c r="Q33" s="22">
        <f t="shared" si="1"/>
        <v>0.6293941204119764</v>
      </c>
      <c r="R33" s="21">
        <v>1.0941000000000001</v>
      </c>
      <c r="S33" s="21">
        <v>2.4</v>
      </c>
      <c r="T33" s="21">
        <v>13</v>
      </c>
      <c r="U33" s="21">
        <v>3.2300000000000002E-2</v>
      </c>
      <c r="W33" s="2" t="s">
        <v>336</v>
      </c>
      <c r="X33" s="19">
        <v>5.7351600000000003E-2</v>
      </c>
      <c r="Y33" s="19">
        <v>1.05418E-2</v>
      </c>
      <c r="Z33" s="19">
        <v>3.4159799999999997E-2</v>
      </c>
      <c r="AA33" s="19">
        <v>5.0572000000000004E-3</v>
      </c>
      <c r="AB33" s="45">
        <f t="shared" si="2"/>
        <v>0.59562069759169745</v>
      </c>
      <c r="AC33" s="2">
        <v>1.0853999999999999</v>
      </c>
      <c r="AD33" s="2">
        <v>1.89</v>
      </c>
      <c r="AE33" s="2">
        <v>13</v>
      </c>
      <c r="AF33" s="2">
        <v>8.1100000000000005E-2</v>
      </c>
      <c r="AH33" s="21" t="s">
        <v>328</v>
      </c>
      <c r="AI33" s="22">
        <v>36.057062500000001</v>
      </c>
      <c r="AJ33" s="22">
        <v>3.7131200999999998</v>
      </c>
      <c r="AK33" s="22">
        <v>22.148414299999999</v>
      </c>
      <c r="AL33" s="22">
        <v>2.3613412</v>
      </c>
      <c r="AM33" s="22">
        <f t="shared" si="3"/>
        <v>0.61426008566282952</v>
      </c>
      <c r="AN33" s="21">
        <v>1.1970000000000001</v>
      </c>
      <c r="AO33" s="21">
        <v>3.05</v>
      </c>
      <c r="AP33" s="21">
        <v>13</v>
      </c>
      <c r="AQ33" s="21">
        <v>9.1999999999999998E-3</v>
      </c>
      <c r="AS33" s="2" t="s">
        <v>301</v>
      </c>
      <c r="AT33" s="19">
        <v>0.34324840000000001</v>
      </c>
      <c r="AU33" s="19">
        <v>0.1210995</v>
      </c>
      <c r="AV33" s="19">
        <v>0.1064417</v>
      </c>
      <c r="AW33" s="19">
        <v>4.7993999999999997E-3</v>
      </c>
      <c r="AX33" s="45">
        <f t="shared" si="4"/>
        <v>0.3101010813160382</v>
      </c>
      <c r="AY33" s="2">
        <v>1.1321000000000001</v>
      </c>
      <c r="AZ33" s="2">
        <v>1.82</v>
      </c>
      <c r="BA33" s="2">
        <v>13</v>
      </c>
      <c r="BB33" s="2">
        <v>9.1999999999999998E-2</v>
      </c>
      <c r="BD33" s="2" t="s">
        <v>387</v>
      </c>
      <c r="BE33" s="19">
        <v>0.97037059999999997</v>
      </c>
      <c r="BF33" s="19">
        <v>0.16788449999999999</v>
      </c>
      <c r="BG33" s="19">
        <v>0.6578813</v>
      </c>
      <c r="BH33" s="19">
        <v>9.7072699999999998E-2</v>
      </c>
      <c r="BI33" s="47">
        <f t="shared" si="5"/>
        <v>0.67796911819051409</v>
      </c>
      <c r="BJ33" s="2">
        <v>1.0535000000000001</v>
      </c>
      <c r="BK33" s="2">
        <v>1.55</v>
      </c>
      <c r="BL33" s="2">
        <v>13</v>
      </c>
      <c r="BM33" s="2">
        <v>0.14530000000000001</v>
      </c>
    </row>
    <row r="34" spans="1:65">
      <c r="A34" s="2" t="s">
        <v>301</v>
      </c>
      <c r="B34" s="19">
        <v>0.26408429999999999</v>
      </c>
      <c r="C34" s="19">
        <v>7.7489199999999994E-2</v>
      </c>
      <c r="D34" s="19">
        <v>9.6892199999999998E-2</v>
      </c>
      <c r="E34" s="19">
        <v>1.34278E-2</v>
      </c>
      <c r="F34" s="45">
        <f t="shared" si="0"/>
        <v>0.36689875164862129</v>
      </c>
      <c r="G34" s="2">
        <v>1.1192</v>
      </c>
      <c r="H34" s="2">
        <v>1.99</v>
      </c>
      <c r="I34" s="2">
        <v>13</v>
      </c>
      <c r="J34" s="2">
        <v>6.8500000000000005E-2</v>
      </c>
      <c r="L34" s="21" t="s">
        <v>362</v>
      </c>
      <c r="M34" s="22">
        <v>0.1205398</v>
      </c>
      <c r="N34" s="22">
        <v>1.7405799999999999E-2</v>
      </c>
      <c r="O34" s="22">
        <v>6.7935700000000002E-2</v>
      </c>
      <c r="P34" s="22">
        <v>1.2884899999999999E-2</v>
      </c>
      <c r="Q34" s="22">
        <f t="shared" si="1"/>
        <v>0.56359559249310187</v>
      </c>
      <c r="R34" s="21">
        <v>1.085</v>
      </c>
      <c r="S34" s="21">
        <v>2.37</v>
      </c>
      <c r="T34" s="21">
        <v>13</v>
      </c>
      <c r="U34" s="21">
        <v>3.4000000000000002E-2</v>
      </c>
      <c r="W34" s="2" t="s">
        <v>330</v>
      </c>
      <c r="X34" s="19">
        <v>0.1226506</v>
      </c>
      <c r="Y34" s="19">
        <v>1.1103200000000001E-2</v>
      </c>
      <c r="Z34" s="19">
        <v>9.2115600000000006E-2</v>
      </c>
      <c r="AA34" s="19">
        <v>1.18678E-2</v>
      </c>
      <c r="AB34" s="45">
        <f t="shared" si="2"/>
        <v>0.7510407613171074</v>
      </c>
      <c r="AC34" s="2">
        <v>1.0798000000000001</v>
      </c>
      <c r="AD34" s="2">
        <v>1.88</v>
      </c>
      <c r="AE34" s="2">
        <v>13</v>
      </c>
      <c r="AF34" s="2">
        <v>8.2900000000000001E-2</v>
      </c>
      <c r="AH34" s="21" t="s">
        <v>325</v>
      </c>
      <c r="AI34" s="22">
        <v>0.59795699999999996</v>
      </c>
      <c r="AJ34" s="22">
        <v>6.9159999999999999E-2</v>
      </c>
      <c r="AK34" s="22">
        <v>0.30423240000000001</v>
      </c>
      <c r="AL34" s="22">
        <v>6.6710099999999994E-2</v>
      </c>
      <c r="AM34" s="22">
        <f t="shared" si="3"/>
        <v>0.50878641775244715</v>
      </c>
      <c r="AN34" s="21">
        <v>1.1923999999999999</v>
      </c>
      <c r="AO34" s="21">
        <v>3.03</v>
      </c>
      <c r="AP34" s="21">
        <v>13</v>
      </c>
      <c r="AQ34" s="21">
        <v>9.5999999999999992E-3</v>
      </c>
      <c r="AS34" s="2" t="s">
        <v>317</v>
      </c>
      <c r="AT34" s="19">
        <v>15.301399999999999</v>
      </c>
      <c r="AU34" s="19">
        <v>2.6678166000000001</v>
      </c>
      <c r="AV34" s="19">
        <v>9.5114313999999993</v>
      </c>
      <c r="AW34" s="19">
        <v>1.5437380999999999</v>
      </c>
      <c r="AX34" s="45">
        <f t="shared" si="4"/>
        <v>0.62160530408982184</v>
      </c>
      <c r="AY34" s="2">
        <v>1.1255999999999999</v>
      </c>
      <c r="AZ34" s="2">
        <v>1.81</v>
      </c>
      <c r="BA34" s="2">
        <v>13</v>
      </c>
      <c r="BB34" s="2">
        <v>9.4100000000000003E-2</v>
      </c>
      <c r="BD34" s="2" t="s">
        <v>388</v>
      </c>
      <c r="BE34" s="19">
        <v>0.24591209999999999</v>
      </c>
      <c r="BF34" s="19">
        <v>1.7912000000000001E-2</v>
      </c>
      <c r="BG34" s="19">
        <v>0.2951453</v>
      </c>
      <c r="BH34" s="19">
        <v>2.92532E-2</v>
      </c>
      <c r="BI34" s="47">
        <f t="shared" si="5"/>
        <v>1.2002064965489703</v>
      </c>
      <c r="BJ34" s="2">
        <v>1.0116000000000001</v>
      </c>
      <c r="BK34" s="2">
        <v>1.48</v>
      </c>
      <c r="BL34" s="2">
        <v>13</v>
      </c>
      <c r="BM34" s="2">
        <v>0.16339999999999999</v>
      </c>
    </row>
    <row r="35" spans="1:65">
      <c r="A35" s="2" t="s">
        <v>329</v>
      </c>
      <c r="B35" s="19">
        <v>384.48325</v>
      </c>
      <c r="C35" s="19">
        <v>78.422804400000004</v>
      </c>
      <c r="D35" s="19">
        <v>217.9625714</v>
      </c>
      <c r="E35" s="19">
        <v>13.8856316</v>
      </c>
      <c r="F35" s="45">
        <f t="shared" si="0"/>
        <v>0.56689744325663083</v>
      </c>
      <c r="G35" s="2">
        <v>1.1051</v>
      </c>
      <c r="H35" s="2">
        <v>1.95</v>
      </c>
      <c r="I35" s="2">
        <v>13</v>
      </c>
      <c r="J35" s="2">
        <v>7.2599999999999998E-2</v>
      </c>
      <c r="L35" s="21" t="s">
        <v>356</v>
      </c>
      <c r="M35" s="22">
        <v>4.7178100000000001E-2</v>
      </c>
      <c r="N35" s="22">
        <v>1.02985E-2</v>
      </c>
      <c r="O35" s="22">
        <v>1.9510599999999999E-2</v>
      </c>
      <c r="P35" s="22">
        <v>4.1441999999999998E-3</v>
      </c>
      <c r="Q35" s="22">
        <f t="shared" si="1"/>
        <v>0.41355205063366263</v>
      </c>
      <c r="R35" s="21">
        <v>1.0828</v>
      </c>
      <c r="S35" s="21">
        <v>2.36</v>
      </c>
      <c r="T35" s="21">
        <v>13</v>
      </c>
      <c r="U35" s="21">
        <v>3.4500000000000003E-2</v>
      </c>
      <c r="W35" s="2" t="s">
        <v>375</v>
      </c>
      <c r="X35" s="19">
        <v>6.8271100000000001E-2</v>
      </c>
      <c r="Y35" s="19">
        <v>6.7631999999999996E-3</v>
      </c>
      <c r="Z35" s="19">
        <v>9.4442999999999999E-2</v>
      </c>
      <c r="AA35" s="19">
        <v>1.28962E-2</v>
      </c>
      <c r="AB35" s="45">
        <f t="shared" si="2"/>
        <v>1.3833525459528262</v>
      </c>
      <c r="AC35" s="2">
        <v>1.0740000000000001</v>
      </c>
      <c r="AD35" s="2">
        <v>1.87</v>
      </c>
      <c r="AE35" s="2">
        <v>13</v>
      </c>
      <c r="AF35" s="2">
        <v>8.4699999999999998E-2</v>
      </c>
      <c r="AH35" s="21" t="s">
        <v>340</v>
      </c>
      <c r="AI35" s="22">
        <v>0.31203350000000002</v>
      </c>
      <c r="AJ35" s="22">
        <v>3.7099300000000002E-2</v>
      </c>
      <c r="AK35" s="22">
        <v>0.17528070000000001</v>
      </c>
      <c r="AL35" s="22">
        <v>2.28189E-2</v>
      </c>
      <c r="AM35" s="22">
        <f t="shared" si="3"/>
        <v>0.56173680069607912</v>
      </c>
      <c r="AN35" s="21">
        <v>1.1911</v>
      </c>
      <c r="AO35" s="21">
        <v>3.03</v>
      </c>
      <c r="AP35" s="21">
        <v>13</v>
      </c>
      <c r="AQ35" s="21">
        <v>9.7000000000000003E-3</v>
      </c>
      <c r="AS35" s="2" t="s">
        <v>319</v>
      </c>
      <c r="AT35" s="19">
        <v>148.3459</v>
      </c>
      <c r="AU35" s="19">
        <v>31.253810999999999</v>
      </c>
      <c r="AV35" s="19">
        <v>84.980199999999996</v>
      </c>
      <c r="AW35" s="19">
        <v>16.0036965</v>
      </c>
      <c r="AX35" s="45">
        <f t="shared" si="4"/>
        <v>0.57285169323857277</v>
      </c>
      <c r="AY35" s="2">
        <v>1.0848</v>
      </c>
      <c r="AZ35" s="2">
        <v>1.73</v>
      </c>
      <c r="BA35" s="2">
        <v>13</v>
      </c>
      <c r="BB35" s="2">
        <v>0.1081</v>
      </c>
      <c r="BD35" s="2" t="s">
        <v>318</v>
      </c>
      <c r="BE35" s="19">
        <v>4.70917E-2</v>
      </c>
      <c r="BF35" s="19">
        <v>1.32084E-2</v>
      </c>
      <c r="BG35" s="19">
        <v>2.5779300000000002E-2</v>
      </c>
      <c r="BH35" s="19">
        <v>3.4913000000000001E-3</v>
      </c>
      <c r="BI35" s="47">
        <f t="shared" si="5"/>
        <v>0.54742767833822104</v>
      </c>
      <c r="BJ35" s="2">
        <v>1.004</v>
      </c>
      <c r="BK35" s="2">
        <v>1.46</v>
      </c>
      <c r="BL35" s="2">
        <v>13</v>
      </c>
      <c r="BM35" s="2">
        <v>0.16689999999999999</v>
      </c>
    </row>
    <row r="36" spans="1:65">
      <c r="A36" s="2" t="s">
        <v>330</v>
      </c>
      <c r="B36" s="19">
        <v>8.5826899999999998E-2</v>
      </c>
      <c r="C36" s="19">
        <v>1.26245E-2</v>
      </c>
      <c r="D36" s="19">
        <v>5.7504399999999997E-2</v>
      </c>
      <c r="E36" s="19">
        <v>6.7451999999999998E-3</v>
      </c>
      <c r="F36" s="45">
        <f t="shared" si="0"/>
        <v>0.67000439256223865</v>
      </c>
      <c r="G36" s="2">
        <v>1.0792999999999999</v>
      </c>
      <c r="H36" s="2">
        <v>1.9</v>
      </c>
      <c r="I36" s="2">
        <v>13</v>
      </c>
      <c r="J36" s="2">
        <v>8.0500000000000002E-2</v>
      </c>
      <c r="L36" s="21" t="s">
        <v>312</v>
      </c>
      <c r="M36" s="22">
        <v>2.0504125000000002</v>
      </c>
      <c r="N36" s="22">
        <v>0.30760320000000002</v>
      </c>
      <c r="O36" s="22">
        <v>1.2278302999999999</v>
      </c>
      <c r="P36" s="22">
        <v>0.1303395</v>
      </c>
      <c r="Q36" s="22">
        <f t="shared" si="1"/>
        <v>0.59882111526339199</v>
      </c>
      <c r="R36" s="21">
        <v>1.0749</v>
      </c>
      <c r="S36" s="21">
        <v>2.34</v>
      </c>
      <c r="T36" s="21">
        <v>13</v>
      </c>
      <c r="U36" s="21">
        <v>3.61E-2</v>
      </c>
      <c r="W36" s="2" t="s">
        <v>323</v>
      </c>
      <c r="X36" s="19">
        <v>1.0301465999999999</v>
      </c>
      <c r="Y36" s="19">
        <v>0.1047587</v>
      </c>
      <c r="Z36" s="19">
        <v>0.79113089999999997</v>
      </c>
      <c r="AA36" s="19">
        <v>6.9279099999999996E-2</v>
      </c>
      <c r="AB36" s="45">
        <f t="shared" si="2"/>
        <v>0.7679789459092522</v>
      </c>
      <c r="AC36" s="2">
        <v>1.0636000000000001</v>
      </c>
      <c r="AD36" s="2">
        <v>1.84</v>
      </c>
      <c r="AE36" s="2">
        <v>13</v>
      </c>
      <c r="AF36" s="2">
        <v>8.8200000000000001E-2</v>
      </c>
      <c r="AH36" s="21" t="s">
        <v>353</v>
      </c>
      <c r="AI36" s="22">
        <v>55.063962500000002</v>
      </c>
      <c r="AJ36" s="22">
        <v>4.5855873000000003</v>
      </c>
      <c r="AK36" s="22">
        <v>36.360457099999998</v>
      </c>
      <c r="AL36" s="22">
        <v>4.1870164000000001</v>
      </c>
      <c r="AM36" s="22">
        <f t="shared" si="3"/>
        <v>0.66033128473091629</v>
      </c>
      <c r="AN36" s="21">
        <v>1.1794</v>
      </c>
      <c r="AO36" s="21">
        <v>2.98</v>
      </c>
      <c r="AP36" s="21">
        <v>13</v>
      </c>
      <c r="AQ36" s="21">
        <v>1.0699999999999999E-2</v>
      </c>
      <c r="AS36" s="2" t="s">
        <v>329</v>
      </c>
      <c r="AT36" s="19">
        <v>469.7165</v>
      </c>
      <c r="AU36" s="19">
        <v>110.1082344</v>
      </c>
      <c r="AV36" s="19">
        <v>272.82528569999999</v>
      </c>
      <c r="AW36" s="19">
        <v>17.749076200000001</v>
      </c>
      <c r="AX36" s="45">
        <f t="shared" si="4"/>
        <v>0.58082968279802816</v>
      </c>
      <c r="AY36" s="2">
        <v>1.0449999999999999</v>
      </c>
      <c r="AZ36" s="2">
        <v>1.65</v>
      </c>
      <c r="BA36" s="2">
        <v>13</v>
      </c>
      <c r="BB36" s="2">
        <v>0.1232</v>
      </c>
      <c r="BD36" s="2" t="s">
        <v>288</v>
      </c>
      <c r="BE36" s="19">
        <v>7.8062500000000007E-2</v>
      </c>
      <c r="BF36" s="19">
        <v>8.6166999999999997E-3</v>
      </c>
      <c r="BG36" s="19">
        <v>9.7595100000000004E-2</v>
      </c>
      <c r="BH36" s="19">
        <v>1.06654E-2</v>
      </c>
      <c r="BI36" s="47">
        <f t="shared" si="5"/>
        <v>1.2502174539631705</v>
      </c>
      <c r="BJ36" s="2">
        <v>0.98941000000000001</v>
      </c>
      <c r="BK36" s="2">
        <v>1.44</v>
      </c>
      <c r="BL36" s="2">
        <v>13</v>
      </c>
      <c r="BM36" s="2">
        <v>0.1736</v>
      </c>
    </row>
    <row r="37" spans="1:65">
      <c r="A37" s="2" t="s">
        <v>331</v>
      </c>
      <c r="B37" s="19">
        <v>28.27495</v>
      </c>
      <c r="C37" s="19">
        <v>5.0048174999999997</v>
      </c>
      <c r="D37" s="19">
        <v>17.852699999999999</v>
      </c>
      <c r="E37" s="19">
        <v>1.3995972000000001</v>
      </c>
      <c r="F37" s="45">
        <f t="shared" si="0"/>
        <v>0.63139634199176298</v>
      </c>
      <c r="G37" s="2">
        <v>1.0743</v>
      </c>
      <c r="H37" s="2">
        <v>1.88</v>
      </c>
      <c r="I37" s="2">
        <v>13</v>
      </c>
      <c r="J37" s="2">
        <v>8.2100000000000006E-2</v>
      </c>
      <c r="L37" s="21" t="s">
        <v>341</v>
      </c>
      <c r="M37" s="22">
        <v>0.18553040000000001</v>
      </c>
      <c r="N37" s="22">
        <v>2.6533000000000001E-2</v>
      </c>
      <c r="O37" s="22">
        <v>0.1119318</v>
      </c>
      <c r="P37" s="22">
        <v>1.4519799999999999E-2</v>
      </c>
      <c r="Q37" s="22">
        <f t="shared" si="1"/>
        <v>0.60330705911268445</v>
      </c>
      <c r="R37" s="21">
        <v>1.0737000000000001</v>
      </c>
      <c r="S37" s="21">
        <v>2.33</v>
      </c>
      <c r="T37" s="21">
        <v>13</v>
      </c>
      <c r="U37" s="21">
        <v>3.6299999999999999E-2</v>
      </c>
      <c r="W37" s="2" t="s">
        <v>890</v>
      </c>
      <c r="X37" s="19">
        <v>83.286737500000001</v>
      </c>
      <c r="Y37" s="19">
        <v>10.041570800000001</v>
      </c>
      <c r="Z37" s="19">
        <v>61.773000000000003</v>
      </c>
      <c r="AA37" s="19">
        <v>4.9977054000000001</v>
      </c>
      <c r="AB37" s="45">
        <f t="shared" si="2"/>
        <v>0.74169071636405504</v>
      </c>
      <c r="AC37" s="2">
        <v>1.0583</v>
      </c>
      <c r="AD37" s="2">
        <v>1.83</v>
      </c>
      <c r="AE37" s="2">
        <v>13</v>
      </c>
      <c r="AF37" s="2">
        <v>0.09</v>
      </c>
      <c r="AH37" s="21" t="s">
        <v>332</v>
      </c>
      <c r="AI37" s="22">
        <v>12.680915000000001</v>
      </c>
      <c r="AJ37" s="22">
        <v>1.0282697999999999</v>
      </c>
      <c r="AK37" s="22">
        <v>8.5207756999999997</v>
      </c>
      <c r="AL37" s="22">
        <v>1.2380685</v>
      </c>
      <c r="AM37" s="22">
        <f t="shared" si="3"/>
        <v>0.67193697773386218</v>
      </c>
      <c r="AN37" s="21">
        <v>1.085</v>
      </c>
      <c r="AO37" s="21">
        <v>2.61</v>
      </c>
      <c r="AP37" s="21">
        <v>13</v>
      </c>
      <c r="AQ37" s="21">
        <v>2.1700000000000001E-2</v>
      </c>
      <c r="AS37" s="2" t="s">
        <v>339</v>
      </c>
      <c r="AT37" s="19">
        <v>9.7783688000000009</v>
      </c>
      <c r="AU37" s="19">
        <v>1.2091700000000001</v>
      </c>
      <c r="AV37" s="19">
        <v>7.5310085999999998</v>
      </c>
      <c r="AW37" s="19">
        <v>0.4471231</v>
      </c>
      <c r="AX37" s="45">
        <f t="shared" si="4"/>
        <v>0.7701702353464106</v>
      </c>
      <c r="AY37" s="2">
        <v>1.0446</v>
      </c>
      <c r="AZ37" s="2">
        <v>1.65</v>
      </c>
      <c r="BA37" s="2">
        <v>13</v>
      </c>
      <c r="BB37" s="2">
        <v>0.12330000000000001</v>
      </c>
      <c r="BD37" s="2" t="s">
        <v>328</v>
      </c>
      <c r="BE37" s="19">
        <v>205.47399999999999</v>
      </c>
      <c r="BF37" s="19">
        <v>14.398876899999999</v>
      </c>
      <c r="BG37" s="19">
        <v>238.29257140000001</v>
      </c>
      <c r="BH37" s="19">
        <v>18.493811399999998</v>
      </c>
      <c r="BI37" s="47">
        <f t="shared" si="5"/>
        <v>1.1597212854181065</v>
      </c>
      <c r="BJ37" s="2">
        <v>0.97696000000000005</v>
      </c>
      <c r="BK37" s="2">
        <v>1.42</v>
      </c>
      <c r="BL37" s="2">
        <v>13</v>
      </c>
      <c r="BM37" s="2">
        <v>0.17949999999999999</v>
      </c>
    </row>
    <row r="38" spans="1:65">
      <c r="A38" s="2" t="s">
        <v>332</v>
      </c>
      <c r="B38" s="19">
        <v>3.4617650000000002</v>
      </c>
      <c r="C38" s="19">
        <v>0.5464599</v>
      </c>
      <c r="D38" s="19">
        <v>1.8912561000000001</v>
      </c>
      <c r="E38" s="19">
        <v>0.62358789999999997</v>
      </c>
      <c r="F38" s="45">
        <f t="shared" si="0"/>
        <v>0.5463271192585285</v>
      </c>
      <c r="G38" s="2">
        <v>1.0729</v>
      </c>
      <c r="H38" s="2">
        <v>1.9</v>
      </c>
      <c r="I38" s="2">
        <v>13</v>
      </c>
      <c r="J38" s="2">
        <v>7.9399999999999998E-2</v>
      </c>
      <c r="L38" s="21" t="s">
        <v>301</v>
      </c>
      <c r="M38" s="22">
        <v>0.26248280000000002</v>
      </c>
      <c r="N38" s="22">
        <v>7.2864499999999999E-2</v>
      </c>
      <c r="O38" s="22">
        <v>8.5687399999999997E-2</v>
      </c>
      <c r="P38" s="22">
        <v>9.1254000000000005E-3</v>
      </c>
      <c r="Q38" s="22">
        <f t="shared" si="1"/>
        <v>0.32644958069633512</v>
      </c>
      <c r="R38" s="21">
        <v>1.0447</v>
      </c>
      <c r="S38" s="21">
        <v>2.25</v>
      </c>
      <c r="T38" s="21">
        <v>13</v>
      </c>
      <c r="U38" s="21">
        <v>4.2700000000000002E-2</v>
      </c>
      <c r="W38" s="2" t="s">
        <v>317</v>
      </c>
      <c r="X38" s="19">
        <v>8.0272713000000007</v>
      </c>
      <c r="Y38" s="19">
        <v>0.94991590000000004</v>
      </c>
      <c r="Z38" s="19">
        <v>5.8292457000000004</v>
      </c>
      <c r="AA38" s="19">
        <v>0.6820697</v>
      </c>
      <c r="AB38" s="45">
        <f t="shared" si="2"/>
        <v>0.726180227644729</v>
      </c>
      <c r="AC38" s="2">
        <v>1.0571999999999999</v>
      </c>
      <c r="AD38" s="2">
        <v>1.83</v>
      </c>
      <c r="AE38" s="2">
        <v>13</v>
      </c>
      <c r="AF38" s="2">
        <v>9.0399999999999994E-2</v>
      </c>
      <c r="AH38" s="21" t="s">
        <v>363</v>
      </c>
      <c r="AI38" s="22">
        <v>0.54622930000000003</v>
      </c>
      <c r="AJ38" s="22">
        <v>5.9633199999999997E-2</v>
      </c>
      <c r="AK38" s="22">
        <v>0.36158360000000001</v>
      </c>
      <c r="AL38" s="22">
        <v>3.2959599999999999E-2</v>
      </c>
      <c r="AM38" s="22">
        <f t="shared" si="3"/>
        <v>0.66196302541807994</v>
      </c>
      <c r="AN38" s="21">
        <v>1.0831</v>
      </c>
      <c r="AO38" s="21">
        <v>2.6</v>
      </c>
      <c r="AP38" s="21">
        <v>13</v>
      </c>
      <c r="AQ38" s="21">
        <v>2.1999999999999999E-2</v>
      </c>
      <c r="AS38" s="2" t="s">
        <v>326</v>
      </c>
      <c r="AT38" s="19">
        <v>201.49662499999999</v>
      </c>
      <c r="AU38" s="19">
        <v>34.732941099999998</v>
      </c>
      <c r="AV38" s="19">
        <v>139.0592857</v>
      </c>
      <c r="AW38" s="19">
        <v>8.0614597999999997</v>
      </c>
      <c r="AX38" s="45">
        <f t="shared" si="4"/>
        <v>0.69013208385003966</v>
      </c>
      <c r="AY38" s="2">
        <v>1.0407999999999999</v>
      </c>
      <c r="AZ38" s="2">
        <v>1.64</v>
      </c>
      <c r="BA38" s="2">
        <v>13</v>
      </c>
      <c r="BB38" s="2">
        <v>0.12479999999999999</v>
      </c>
      <c r="BD38" s="2" t="s">
        <v>322</v>
      </c>
      <c r="BE38" s="19">
        <v>116.38816250000001</v>
      </c>
      <c r="BF38" s="19">
        <v>14.0054842</v>
      </c>
      <c r="BG38" s="19">
        <v>141.6758571</v>
      </c>
      <c r="BH38" s="19">
        <v>10.582394300000001</v>
      </c>
      <c r="BI38" s="47">
        <f t="shared" si="5"/>
        <v>1.217270331078558</v>
      </c>
      <c r="BJ38" s="2">
        <v>0.96974000000000005</v>
      </c>
      <c r="BK38" s="2">
        <v>1.41</v>
      </c>
      <c r="BL38" s="2">
        <v>13</v>
      </c>
      <c r="BM38" s="2">
        <v>0.183</v>
      </c>
    </row>
    <row r="39" spans="1:65">
      <c r="A39" s="2" t="s">
        <v>333</v>
      </c>
      <c r="B39" s="19">
        <v>100.94126249999999</v>
      </c>
      <c r="C39" s="19">
        <v>18.384045400000002</v>
      </c>
      <c r="D39" s="19">
        <v>61.769300000000001</v>
      </c>
      <c r="E39" s="19">
        <v>7.6105539999999996</v>
      </c>
      <c r="F39" s="45">
        <f t="shared" si="0"/>
        <v>0.61193310317473004</v>
      </c>
      <c r="G39" s="2">
        <v>1.0667</v>
      </c>
      <c r="H39" s="2">
        <v>1.87</v>
      </c>
      <c r="I39" s="2">
        <v>13</v>
      </c>
      <c r="J39" s="2">
        <v>8.4599999999999995E-2</v>
      </c>
      <c r="L39" s="21" t="s">
        <v>890</v>
      </c>
      <c r="M39" s="22">
        <v>18.368874999999999</v>
      </c>
      <c r="N39" s="22">
        <v>2.8052074</v>
      </c>
      <c r="O39" s="22">
        <v>11.3321614</v>
      </c>
      <c r="P39" s="22">
        <v>1.0749519000000001</v>
      </c>
      <c r="Q39" s="22">
        <f t="shared" si="1"/>
        <v>0.61692190730243424</v>
      </c>
      <c r="R39" s="21">
        <v>1.0348999999999999</v>
      </c>
      <c r="S39" s="21">
        <v>2.2200000000000002</v>
      </c>
      <c r="T39" s="21">
        <v>13</v>
      </c>
      <c r="U39" s="21">
        <v>4.5100000000000001E-2</v>
      </c>
      <c r="W39" s="2" t="s">
        <v>333</v>
      </c>
      <c r="X39" s="19">
        <v>128.78472500000001</v>
      </c>
      <c r="Y39" s="19">
        <v>28.770383299999999</v>
      </c>
      <c r="Z39" s="19">
        <v>70.912528600000002</v>
      </c>
      <c r="AA39" s="19">
        <v>8.5871034999999996</v>
      </c>
      <c r="AB39" s="45">
        <f t="shared" si="2"/>
        <v>0.55062841187105072</v>
      </c>
      <c r="AC39" s="2">
        <v>1.0497000000000001</v>
      </c>
      <c r="AD39" s="2">
        <v>1.81</v>
      </c>
      <c r="AE39" s="2">
        <v>13</v>
      </c>
      <c r="AF39" s="2">
        <v>9.2999999999999999E-2</v>
      </c>
      <c r="AH39" s="21" t="s">
        <v>339</v>
      </c>
      <c r="AI39" s="22">
        <v>20.585750000000001</v>
      </c>
      <c r="AJ39" s="22">
        <v>2.5079058000000001</v>
      </c>
      <c r="AK39" s="22">
        <v>13.214510000000001</v>
      </c>
      <c r="AL39" s="22">
        <v>1.0022176</v>
      </c>
      <c r="AM39" s="22">
        <f t="shared" si="3"/>
        <v>0.64192511810354247</v>
      </c>
      <c r="AN39" s="21">
        <v>1.0791999999999999</v>
      </c>
      <c r="AO39" s="21">
        <v>2.59</v>
      </c>
      <c r="AP39" s="21">
        <v>13</v>
      </c>
      <c r="AQ39" s="21">
        <v>2.2599999999999999E-2</v>
      </c>
      <c r="AS39" s="2" t="s">
        <v>341</v>
      </c>
      <c r="AT39" s="19">
        <v>0.24981120000000001</v>
      </c>
      <c r="AU39" s="19">
        <v>6.6340200000000002E-2</v>
      </c>
      <c r="AV39" s="19">
        <v>0.1329032</v>
      </c>
      <c r="AW39" s="19">
        <v>1.1963700000000001E-2</v>
      </c>
      <c r="AX39" s="45">
        <f t="shared" si="4"/>
        <v>0.53201457740885916</v>
      </c>
      <c r="AY39" s="2">
        <v>1.0304</v>
      </c>
      <c r="AZ39" s="2">
        <v>1.62</v>
      </c>
      <c r="BA39" s="2">
        <v>13</v>
      </c>
      <c r="BB39" s="2">
        <v>0.129</v>
      </c>
      <c r="BD39" s="2" t="s">
        <v>361</v>
      </c>
      <c r="BE39" s="19">
        <v>0.29481610000000003</v>
      </c>
      <c r="BF39" s="19">
        <v>4.6775400000000002E-2</v>
      </c>
      <c r="BG39" s="19">
        <v>0.3929667</v>
      </c>
      <c r="BH39" s="19">
        <v>5.3315300000000003E-2</v>
      </c>
      <c r="BI39" s="47">
        <f t="shared" si="5"/>
        <v>1.3329214381439818</v>
      </c>
      <c r="BJ39" s="2">
        <v>0.95996999999999999</v>
      </c>
      <c r="BK39" s="2">
        <v>1.39</v>
      </c>
      <c r="BL39" s="2">
        <v>13</v>
      </c>
      <c r="BM39" s="2">
        <v>0.18779999999999999</v>
      </c>
    </row>
    <row r="40" spans="1:65">
      <c r="A40" s="2" t="s">
        <v>334</v>
      </c>
      <c r="B40" s="19">
        <v>3.2224525000000002</v>
      </c>
      <c r="C40" s="19">
        <v>0.56066959999999999</v>
      </c>
      <c r="D40" s="19">
        <v>2.0789613999999998</v>
      </c>
      <c r="E40" s="19">
        <v>0.158474</v>
      </c>
      <c r="F40" s="45">
        <f t="shared" si="0"/>
        <v>0.6451488113478786</v>
      </c>
      <c r="G40" s="2">
        <v>1.0562</v>
      </c>
      <c r="H40" s="2">
        <v>1.84</v>
      </c>
      <c r="I40" s="2">
        <v>13</v>
      </c>
      <c r="J40" s="2">
        <v>8.8099999999999998E-2</v>
      </c>
      <c r="L40" s="21" t="s">
        <v>321</v>
      </c>
      <c r="M40" s="22">
        <v>1.0815996000000001</v>
      </c>
      <c r="N40" s="22">
        <v>0.21462600000000001</v>
      </c>
      <c r="O40" s="22">
        <v>0.5539811</v>
      </c>
      <c r="P40" s="22">
        <v>7.4468000000000006E-2</v>
      </c>
      <c r="Q40" s="22">
        <f t="shared" si="1"/>
        <v>0.5121868573176247</v>
      </c>
      <c r="R40" s="21">
        <v>1.0265</v>
      </c>
      <c r="S40" s="21">
        <v>2.19</v>
      </c>
      <c r="T40" s="21">
        <v>13</v>
      </c>
      <c r="U40" s="21">
        <v>4.7199999999999999E-2</v>
      </c>
      <c r="W40" s="2" t="s">
        <v>348</v>
      </c>
      <c r="X40" s="19">
        <v>6.4872000000000003E-3</v>
      </c>
      <c r="Y40" s="19">
        <v>1.3833999999999999E-3</v>
      </c>
      <c r="Z40" s="19">
        <v>3.4153E-3</v>
      </c>
      <c r="AA40" s="19">
        <v>9.1008199999999999E-4</v>
      </c>
      <c r="AB40" s="45">
        <f t="shared" si="2"/>
        <v>0.52646750524109009</v>
      </c>
      <c r="AC40" s="2">
        <v>1.0419</v>
      </c>
      <c r="AD40" s="2">
        <v>1.8</v>
      </c>
      <c r="AE40" s="2">
        <v>13</v>
      </c>
      <c r="AF40" s="2">
        <v>9.5699999999999993E-2</v>
      </c>
      <c r="AH40" s="21" t="s">
        <v>331</v>
      </c>
      <c r="AI40" s="22">
        <v>56.699824999999997</v>
      </c>
      <c r="AJ40" s="22">
        <v>8.1240418000000005</v>
      </c>
      <c r="AK40" s="22">
        <v>32.690485700000004</v>
      </c>
      <c r="AL40" s="22">
        <v>3.5454732</v>
      </c>
      <c r="AM40" s="22">
        <f t="shared" si="3"/>
        <v>0.57655355550039189</v>
      </c>
      <c r="AN40" s="21">
        <v>1.0759000000000001</v>
      </c>
      <c r="AO40" s="21">
        <v>2.57</v>
      </c>
      <c r="AP40" s="21">
        <v>13</v>
      </c>
      <c r="AQ40" s="21">
        <v>2.3099999999999999E-2</v>
      </c>
      <c r="AS40" s="2" t="s">
        <v>374</v>
      </c>
      <c r="AT40" s="19">
        <v>0.29661989999999999</v>
      </c>
      <c r="AU40" s="19">
        <v>9.6312700000000001E-2</v>
      </c>
      <c r="AV40" s="19">
        <v>0.12356739999999999</v>
      </c>
      <c r="AW40" s="19">
        <v>4.7235399999999997E-2</v>
      </c>
      <c r="AX40" s="45">
        <f t="shared" si="4"/>
        <v>0.41658499648877234</v>
      </c>
      <c r="AY40" s="2">
        <v>1.0009999999999999</v>
      </c>
      <c r="AZ40" s="2">
        <v>1.54</v>
      </c>
      <c r="BA40" s="2">
        <v>13</v>
      </c>
      <c r="BB40" s="2">
        <v>0.14760000000000001</v>
      </c>
      <c r="BD40" s="2" t="s">
        <v>302</v>
      </c>
      <c r="BE40" s="19">
        <v>5.97952E-2</v>
      </c>
      <c r="BF40" s="19">
        <v>1.65802E-2</v>
      </c>
      <c r="BG40" s="19">
        <v>3.5131099999999998E-2</v>
      </c>
      <c r="BH40" s="19">
        <v>4.0168000000000001E-3</v>
      </c>
      <c r="BI40" s="47">
        <f t="shared" si="5"/>
        <v>0.58752374772556992</v>
      </c>
      <c r="BJ40" s="2">
        <v>0.93889</v>
      </c>
      <c r="BK40" s="2">
        <v>1.36</v>
      </c>
      <c r="BL40" s="2">
        <v>13</v>
      </c>
      <c r="BM40" s="2">
        <v>0.19839999999999999</v>
      </c>
    </row>
    <row r="41" spans="1:65">
      <c r="A41" s="2" t="s">
        <v>335</v>
      </c>
      <c r="B41" s="19">
        <v>17.8226063</v>
      </c>
      <c r="C41" s="19">
        <v>3.5104320000000002</v>
      </c>
      <c r="D41" s="19">
        <v>10.7769329</v>
      </c>
      <c r="E41" s="19">
        <v>1.1060422000000001</v>
      </c>
      <c r="F41" s="45">
        <f t="shared" si="0"/>
        <v>0.60467771764671707</v>
      </c>
      <c r="G41" s="2">
        <v>1.0371999999999999</v>
      </c>
      <c r="H41" s="2">
        <v>1.8</v>
      </c>
      <c r="I41" s="2">
        <v>13</v>
      </c>
      <c r="J41" s="2">
        <v>9.4700000000000006E-2</v>
      </c>
      <c r="L41" s="21" t="s">
        <v>323</v>
      </c>
      <c r="M41" s="22">
        <v>1.1007558</v>
      </c>
      <c r="N41" s="22">
        <v>0.21105699999999999</v>
      </c>
      <c r="O41" s="22">
        <v>0.57787359999999999</v>
      </c>
      <c r="P41" s="22">
        <v>8.2730799999999993E-2</v>
      </c>
      <c r="Q41" s="22">
        <f t="shared" si="1"/>
        <v>0.52497892811466451</v>
      </c>
      <c r="R41" s="21">
        <v>1.0238</v>
      </c>
      <c r="S41" s="21">
        <v>2.1800000000000002</v>
      </c>
      <c r="T41" s="21">
        <v>13</v>
      </c>
      <c r="U41" s="21">
        <v>4.7899999999999998E-2</v>
      </c>
      <c r="W41" s="2" t="s">
        <v>338</v>
      </c>
      <c r="X41" s="19">
        <v>0.67543390000000003</v>
      </c>
      <c r="Y41" s="19">
        <v>0.102427</v>
      </c>
      <c r="Z41" s="19">
        <v>0.46380739999999998</v>
      </c>
      <c r="AA41" s="19">
        <v>5.1743900000000002E-2</v>
      </c>
      <c r="AB41" s="45">
        <f t="shared" si="2"/>
        <v>0.68668066556919927</v>
      </c>
      <c r="AC41" s="2">
        <v>1.026</v>
      </c>
      <c r="AD41" s="2">
        <v>1.76</v>
      </c>
      <c r="AE41" s="2">
        <v>13</v>
      </c>
      <c r="AF41" s="2">
        <v>0.10150000000000001</v>
      </c>
      <c r="AH41" s="21" t="s">
        <v>294</v>
      </c>
      <c r="AI41" s="22">
        <v>0.3413081</v>
      </c>
      <c r="AJ41" s="22">
        <v>6.1604100000000002E-2</v>
      </c>
      <c r="AK41" s="22">
        <v>0.15682119999999999</v>
      </c>
      <c r="AL41" s="22">
        <v>2.9890400000000001E-2</v>
      </c>
      <c r="AM41" s="22">
        <f t="shared" si="3"/>
        <v>0.45947107613326493</v>
      </c>
      <c r="AN41" s="21">
        <v>1.0749</v>
      </c>
      <c r="AO41" s="21">
        <v>2.57</v>
      </c>
      <c r="AP41" s="21">
        <v>13</v>
      </c>
      <c r="AQ41" s="21">
        <v>2.3300000000000001E-2</v>
      </c>
      <c r="AS41" s="2" t="s">
        <v>351</v>
      </c>
      <c r="AT41" s="19">
        <v>8.8178263000000001</v>
      </c>
      <c r="AU41" s="19">
        <v>1.0775653000000001</v>
      </c>
      <c r="AV41" s="19">
        <v>6.8248214000000003</v>
      </c>
      <c r="AW41" s="19">
        <v>0.60475109999999999</v>
      </c>
      <c r="AX41" s="45">
        <f t="shared" si="4"/>
        <v>0.77398002271829736</v>
      </c>
      <c r="AY41" s="2">
        <v>0.99173</v>
      </c>
      <c r="AZ41" s="2">
        <v>1.55</v>
      </c>
      <c r="BA41" s="2">
        <v>13</v>
      </c>
      <c r="BB41" s="2">
        <v>0.14549999999999999</v>
      </c>
      <c r="BD41" s="2" t="s">
        <v>323</v>
      </c>
      <c r="BE41" s="19">
        <v>1.0650514</v>
      </c>
      <c r="BF41" s="19">
        <v>4.3079399999999997E-2</v>
      </c>
      <c r="BG41" s="19">
        <v>0.93503210000000003</v>
      </c>
      <c r="BH41" s="19">
        <v>9.5743400000000006E-2</v>
      </c>
      <c r="BI41" s="47">
        <f t="shared" si="5"/>
        <v>0.87792204207233571</v>
      </c>
      <c r="BJ41" s="2">
        <v>0.90222000000000002</v>
      </c>
      <c r="BK41" s="2">
        <v>1.3</v>
      </c>
      <c r="BL41" s="2">
        <v>13</v>
      </c>
      <c r="BM41" s="2">
        <v>0.2177</v>
      </c>
    </row>
    <row r="42" spans="1:65">
      <c r="A42" s="2" t="s">
        <v>336</v>
      </c>
      <c r="B42" s="19">
        <v>4.7678900000000003E-2</v>
      </c>
      <c r="C42" s="19">
        <v>7.8050000000000003E-3</v>
      </c>
      <c r="D42" s="19">
        <v>3.1041200000000001E-2</v>
      </c>
      <c r="E42" s="19">
        <v>4.1618000000000002E-3</v>
      </c>
      <c r="F42" s="45">
        <f t="shared" si="0"/>
        <v>0.65104689915245528</v>
      </c>
      <c r="G42" s="2">
        <v>1.0367999999999999</v>
      </c>
      <c r="H42" s="2">
        <v>1.8</v>
      </c>
      <c r="I42" s="2">
        <v>13</v>
      </c>
      <c r="J42" s="2">
        <v>9.4799999999999995E-2</v>
      </c>
      <c r="L42" s="2" t="s">
        <v>313</v>
      </c>
      <c r="M42" s="19">
        <v>7.0577388000000001</v>
      </c>
      <c r="N42" s="19">
        <v>1.2187824</v>
      </c>
      <c r="O42" s="19">
        <v>3.8878914</v>
      </c>
      <c r="P42" s="19">
        <v>0.71357649999999995</v>
      </c>
      <c r="Q42" s="45">
        <f t="shared" si="1"/>
        <v>0.55086926708027217</v>
      </c>
      <c r="R42" s="2">
        <v>1.0154000000000001</v>
      </c>
      <c r="S42" s="2">
        <v>2.16</v>
      </c>
      <c r="T42" s="2">
        <v>13</v>
      </c>
      <c r="U42" s="2">
        <v>5.0099999999999999E-2</v>
      </c>
      <c r="W42" s="2" t="s">
        <v>319</v>
      </c>
      <c r="X42" s="19">
        <v>169.554925</v>
      </c>
      <c r="Y42" s="19">
        <v>34.136803100000002</v>
      </c>
      <c r="Z42" s="19">
        <v>103.532</v>
      </c>
      <c r="AA42" s="19">
        <v>8.7360988000000006</v>
      </c>
      <c r="AB42" s="45">
        <f t="shared" si="2"/>
        <v>0.61061039660157324</v>
      </c>
      <c r="AC42" s="2">
        <v>1.024</v>
      </c>
      <c r="AD42" s="2">
        <v>1.76</v>
      </c>
      <c r="AE42" s="2">
        <v>13</v>
      </c>
      <c r="AF42" s="2">
        <v>0.1023</v>
      </c>
      <c r="AH42" s="21" t="s">
        <v>362</v>
      </c>
      <c r="AI42" s="22">
        <v>1.1191126</v>
      </c>
      <c r="AJ42" s="22">
        <v>7.6837000000000003E-2</v>
      </c>
      <c r="AK42" s="22">
        <v>0.68209940000000002</v>
      </c>
      <c r="AL42" s="22">
        <v>0.1648009</v>
      </c>
      <c r="AM42" s="22">
        <f t="shared" si="3"/>
        <v>0.60950024153065563</v>
      </c>
      <c r="AN42" s="21">
        <v>1.0580000000000001</v>
      </c>
      <c r="AO42" s="21">
        <v>2.5099999999999998</v>
      </c>
      <c r="AP42" s="21">
        <v>13</v>
      </c>
      <c r="AQ42" s="21">
        <v>2.6100000000000002E-2</v>
      </c>
      <c r="AS42" s="2" t="s">
        <v>327</v>
      </c>
      <c r="AT42" s="19">
        <v>170.80757500000001</v>
      </c>
      <c r="AU42" s="19">
        <v>35.026267599999997</v>
      </c>
      <c r="AV42" s="19">
        <v>111.6003571</v>
      </c>
      <c r="AW42" s="19">
        <v>9.0998131999999998</v>
      </c>
      <c r="AX42" s="45">
        <f t="shared" si="4"/>
        <v>0.65336889830559319</v>
      </c>
      <c r="AY42" s="2">
        <v>0.98450000000000004</v>
      </c>
      <c r="AZ42" s="2">
        <v>1.54</v>
      </c>
      <c r="BA42" s="2">
        <v>13</v>
      </c>
      <c r="BB42" s="2">
        <v>0.1487</v>
      </c>
      <c r="BD42" s="2" t="s">
        <v>384</v>
      </c>
      <c r="BE42" s="19">
        <v>1.39486E-2</v>
      </c>
      <c r="BF42" s="19">
        <v>2.202E-3</v>
      </c>
      <c r="BG42" s="19">
        <v>1.7265800000000001E-2</v>
      </c>
      <c r="BH42" s="19">
        <v>1.1653E-3</v>
      </c>
      <c r="BI42" s="47">
        <f t="shared" si="5"/>
        <v>1.2378159815321967</v>
      </c>
      <c r="BJ42" s="2">
        <v>0.88956999999999997</v>
      </c>
      <c r="BK42" s="2">
        <v>1.27</v>
      </c>
      <c r="BL42" s="2">
        <v>13</v>
      </c>
      <c r="BM42" s="2">
        <v>0.22459999999999999</v>
      </c>
    </row>
    <row r="43" spans="1:65">
      <c r="A43" s="2" t="s">
        <v>337</v>
      </c>
      <c r="B43" s="19">
        <v>1.7307336</v>
      </c>
      <c r="C43" s="19">
        <v>0.32405850000000003</v>
      </c>
      <c r="D43" s="19">
        <v>1.0900148999999999</v>
      </c>
      <c r="E43" s="19">
        <v>0.1166624</v>
      </c>
      <c r="F43" s="45">
        <f t="shared" si="0"/>
        <v>0.62979935213599592</v>
      </c>
      <c r="G43" s="2">
        <v>1.0162</v>
      </c>
      <c r="H43" s="2">
        <v>1.76</v>
      </c>
      <c r="I43" s="2">
        <v>13</v>
      </c>
      <c r="J43" s="2">
        <v>0.1024</v>
      </c>
      <c r="L43" s="2" t="s">
        <v>345</v>
      </c>
      <c r="M43" s="19">
        <v>0.41934579999999999</v>
      </c>
      <c r="N43" s="19">
        <v>4.4957700000000003E-2</v>
      </c>
      <c r="O43" s="19">
        <v>0.28313640000000001</v>
      </c>
      <c r="P43" s="19">
        <v>4.6741900000000003E-2</v>
      </c>
      <c r="Q43" s="45">
        <f t="shared" si="1"/>
        <v>0.67518596823910004</v>
      </c>
      <c r="R43" s="2">
        <v>0.99317999999999995</v>
      </c>
      <c r="S43" s="2">
        <v>2.1</v>
      </c>
      <c r="T43" s="2">
        <v>13</v>
      </c>
      <c r="U43" s="2">
        <v>5.62E-2</v>
      </c>
      <c r="W43" s="2" t="s">
        <v>331</v>
      </c>
      <c r="X43" s="19">
        <v>25.30725</v>
      </c>
      <c r="Y43" s="19">
        <v>3.0825589</v>
      </c>
      <c r="Z43" s="19">
        <v>18.634585699999999</v>
      </c>
      <c r="AA43" s="19">
        <v>2.05443</v>
      </c>
      <c r="AB43" s="45">
        <f t="shared" si="2"/>
        <v>0.73633388455877269</v>
      </c>
      <c r="AC43" s="2">
        <v>1.0181</v>
      </c>
      <c r="AD43" s="2">
        <v>1.75</v>
      </c>
      <c r="AE43" s="2">
        <v>13</v>
      </c>
      <c r="AF43" s="2">
        <v>0.1045</v>
      </c>
      <c r="AH43" s="21" t="s">
        <v>348</v>
      </c>
      <c r="AI43" s="22">
        <v>3.9284300000000001E-2</v>
      </c>
      <c r="AJ43" s="22">
        <v>8.6963000000000006E-3</v>
      </c>
      <c r="AK43" s="22">
        <v>1.5667400000000001E-2</v>
      </c>
      <c r="AL43" s="22">
        <v>2.0095E-3</v>
      </c>
      <c r="AM43" s="22">
        <f t="shared" si="3"/>
        <v>0.39882090300705375</v>
      </c>
      <c r="AN43" s="21">
        <v>1.0491999999999999</v>
      </c>
      <c r="AO43" s="21">
        <v>2.48</v>
      </c>
      <c r="AP43" s="21">
        <v>13</v>
      </c>
      <c r="AQ43" s="21">
        <v>2.7699999999999999E-2</v>
      </c>
      <c r="AS43" s="2" t="s">
        <v>344</v>
      </c>
      <c r="AT43" s="19">
        <v>0.16559160000000001</v>
      </c>
      <c r="AU43" s="19">
        <v>4.4875100000000001E-2</v>
      </c>
      <c r="AV43" s="19">
        <v>9.1954900000000006E-2</v>
      </c>
      <c r="AW43" s="19">
        <v>1.03438E-2</v>
      </c>
      <c r="AX43" s="45">
        <f t="shared" si="4"/>
        <v>0.555311380528964</v>
      </c>
      <c r="AY43" s="2">
        <v>0.96418999999999999</v>
      </c>
      <c r="AZ43" s="2">
        <v>1.5</v>
      </c>
      <c r="BA43" s="2">
        <v>13</v>
      </c>
      <c r="BB43" s="2">
        <v>0.158</v>
      </c>
      <c r="BD43" s="2" t="s">
        <v>367</v>
      </c>
      <c r="BE43" s="19">
        <v>15.2742</v>
      </c>
      <c r="BF43" s="19">
        <v>1.700275</v>
      </c>
      <c r="BG43" s="19">
        <v>12.530454300000001</v>
      </c>
      <c r="BH43" s="19">
        <v>1.3594336</v>
      </c>
      <c r="BI43" s="47">
        <f t="shared" si="5"/>
        <v>0.82036730565266924</v>
      </c>
      <c r="BJ43" s="2">
        <v>0.86472000000000004</v>
      </c>
      <c r="BK43" s="2">
        <v>1.24</v>
      </c>
      <c r="BL43" s="2">
        <v>13</v>
      </c>
      <c r="BM43" s="2">
        <v>0.2387</v>
      </c>
    </row>
    <row r="44" spans="1:65">
      <c r="A44" s="2" t="s">
        <v>338</v>
      </c>
      <c r="B44" s="19">
        <v>0.64670810000000001</v>
      </c>
      <c r="C44" s="19">
        <v>0.1093016</v>
      </c>
      <c r="D44" s="19">
        <v>0.43127270000000001</v>
      </c>
      <c r="E44" s="19">
        <v>4.5881100000000001E-2</v>
      </c>
      <c r="F44" s="45">
        <f t="shared" si="0"/>
        <v>0.66687381834246395</v>
      </c>
      <c r="G44" s="2">
        <v>1.0007999999999999</v>
      </c>
      <c r="H44" s="2">
        <v>1.72</v>
      </c>
      <c r="I44" s="2">
        <v>13</v>
      </c>
      <c r="J44" s="2">
        <v>0.10829999999999999</v>
      </c>
      <c r="L44" s="2" t="s">
        <v>329</v>
      </c>
      <c r="M44" s="19">
        <v>186.99825000000001</v>
      </c>
      <c r="N44" s="19">
        <v>34.299655100000003</v>
      </c>
      <c r="O44" s="19">
        <v>108.0885286</v>
      </c>
      <c r="P44" s="19">
        <v>9.2796187000000003</v>
      </c>
      <c r="Q44" s="45">
        <f t="shared" si="1"/>
        <v>0.57801893119320635</v>
      </c>
      <c r="R44" s="2">
        <v>0.98934999999999995</v>
      </c>
      <c r="S44" s="2">
        <v>2.09</v>
      </c>
      <c r="T44" s="2">
        <v>13</v>
      </c>
      <c r="U44" s="2">
        <v>5.7299999999999997E-2</v>
      </c>
      <c r="W44" s="2" t="s">
        <v>341</v>
      </c>
      <c r="X44" s="19">
        <v>0.20137330000000001</v>
      </c>
      <c r="Y44" s="19">
        <v>3.9169200000000001E-2</v>
      </c>
      <c r="Z44" s="19">
        <v>0.12823029999999999</v>
      </c>
      <c r="AA44" s="19">
        <v>8.9274000000000003E-3</v>
      </c>
      <c r="AB44" s="45">
        <f t="shared" si="2"/>
        <v>0.63677905660780243</v>
      </c>
      <c r="AC44" s="2">
        <v>0.99914000000000003</v>
      </c>
      <c r="AD44" s="2">
        <v>1.71</v>
      </c>
      <c r="AE44" s="2">
        <v>13</v>
      </c>
      <c r="AF44" s="2">
        <v>0.1119</v>
      </c>
      <c r="AH44" s="21" t="s">
        <v>345</v>
      </c>
      <c r="AI44" s="22">
        <v>8.2858800000000006</v>
      </c>
      <c r="AJ44" s="22">
        <v>0.77085959999999998</v>
      </c>
      <c r="AK44" s="22">
        <v>5.6129429000000002</v>
      </c>
      <c r="AL44" s="22">
        <v>0.79815029999999998</v>
      </c>
      <c r="AM44" s="22">
        <f t="shared" si="3"/>
        <v>0.67741059489155042</v>
      </c>
      <c r="AN44" s="21">
        <v>1.0270999999999999</v>
      </c>
      <c r="AO44" s="21">
        <v>2.4</v>
      </c>
      <c r="AP44" s="21">
        <v>13</v>
      </c>
      <c r="AQ44" s="21">
        <v>3.1899999999999998E-2</v>
      </c>
      <c r="AS44" s="2" t="s">
        <v>332</v>
      </c>
      <c r="AT44" s="19">
        <v>10.152726299999999</v>
      </c>
      <c r="AU44" s="19">
        <v>1.6237853</v>
      </c>
      <c r="AV44" s="19">
        <v>6.9221842999999996</v>
      </c>
      <c r="AW44" s="19">
        <v>1.4341557</v>
      </c>
      <c r="AX44" s="45">
        <f t="shared" si="4"/>
        <v>0.68180546736495795</v>
      </c>
      <c r="AY44" s="2">
        <v>0.94935000000000003</v>
      </c>
      <c r="AZ44" s="2">
        <v>1.47</v>
      </c>
      <c r="BA44" s="2">
        <v>13</v>
      </c>
      <c r="BB44" s="2">
        <v>0.16500000000000001</v>
      </c>
      <c r="BD44" s="2" t="s">
        <v>890</v>
      </c>
      <c r="BE44" s="19">
        <v>0.4806359</v>
      </c>
      <c r="BF44" s="19">
        <v>0.21293019999999999</v>
      </c>
      <c r="BG44" s="19">
        <v>0.2046423</v>
      </c>
      <c r="BH44" s="19">
        <v>3.04333E-2</v>
      </c>
      <c r="BI44" s="47">
        <f t="shared" si="5"/>
        <v>0.42577406306936288</v>
      </c>
      <c r="BJ44" s="2">
        <v>0.84106999999999998</v>
      </c>
      <c r="BK44" s="2">
        <v>1.2</v>
      </c>
      <c r="BL44" s="2">
        <v>13</v>
      </c>
      <c r="BM44" s="2">
        <v>0.2525</v>
      </c>
    </row>
    <row r="45" spans="1:65">
      <c r="A45" s="2" t="s">
        <v>339</v>
      </c>
      <c r="B45" s="19">
        <v>7.9004837999999999</v>
      </c>
      <c r="C45" s="19">
        <v>1.2837107000000001</v>
      </c>
      <c r="D45" s="19">
        <v>5.4335671000000003</v>
      </c>
      <c r="E45" s="19">
        <v>0.46382849999999998</v>
      </c>
      <c r="F45" s="45">
        <f t="shared" si="0"/>
        <v>0.68775118556663584</v>
      </c>
      <c r="G45" s="2">
        <v>0.99268999999999996</v>
      </c>
      <c r="H45" s="2">
        <v>1.71</v>
      </c>
      <c r="I45" s="2">
        <v>13</v>
      </c>
      <c r="J45" s="2">
        <v>0.1115</v>
      </c>
      <c r="L45" s="2" t="s">
        <v>344</v>
      </c>
      <c r="M45" s="19">
        <v>3.9349700000000001E-2</v>
      </c>
      <c r="N45" s="19">
        <v>7.3207000000000003E-3</v>
      </c>
      <c r="O45" s="19">
        <v>2.2862799999999999E-2</v>
      </c>
      <c r="P45" s="19">
        <v>1.3313999999999999E-3</v>
      </c>
      <c r="Q45" s="45">
        <f t="shared" si="1"/>
        <v>0.58101586543226502</v>
      </c>
      <c r="R45" s="2">
        <v>0.98428000000000004</v>
      </c>
      <c r="S45" s="2">
        <v>2.0699999999999998</v>
      </c>
      <c r="T45" s="2">
        <v>13</v>
      </c>
      <c r="U45" s="2">
        <v>5.8799999999999998E-2</v>
      </c>
      <c r="W45" s="2" t="s">
        <v>356</v>
      </c>
      <c r="X45" s="19">
        <v>3.2443300000000001E-2</v>
      </c>
      <c r="Y45" s="19">
        <v>7.4777000000000003E-3</v>
      </c>
      <c r="Z45" s="19">
        <v>1.84146E-2</v>
      </c>
      <c r="AA45" s="19">
        <v>2.4800999999999998E-3</v>
      </c>
      <c r="AB45" s="45">
        <f t="shared" si="2"/>
        <v>0.56759330894206195</v>
      </c>
      <c r="AC45" s="2">
        <v>0.98623000000000005</v>
      </c>
      <c r="AD45" s="2">
        <v>1.68</v>
      </c>
      <c r="AE45" s="2">
        <v>13</v>
      </c>
      <c r="AF45" s="2">
        <v>0.1171</v>
      </c>
      <c r="AH45" s="21" t="s">
        <v>359</v>
      </c>
      <c r="AI45" s="22">
        <v>35.211775000000003</v>
      </c>
      <c r="AJ45" s="22">
        <v>5.1680764999999997</v>
      </c>
      <c r="AK45" s="22">
        <v>21.6871571</v>
      </c>
      <c r="AL45" s="22">
        <v>2.2613805999999999</v>
      </c>
      <c r="AM45" s="22">
        <f t="shared" si="3"/>
        <v>0.61590638642897155</v>
      </c>
      <c r="AN45" s="21">
        <v>0.98916999999999999</v>
      </c>
      <c r="AO45" s="21">
        <v>2.2799999999999998</v>
      </c>
      <c r="AP45" s="21">
        <v>13</v>
      </c>
      <c r="AQ45" s="21">
        <v>4.0300000000000002E-2</v>
      </c>
      <c r="AS45" s="2" t="s">
        <v>347</v>
      </c>
      <c r="AT45" s="19">
        <v>1.341764</v>
      </c>
      <c r="AU45" s="19">
        <v>0.1584893</v>
      </c>
      <c r="AV45" s="19">
        <v>1.0552127</v>
      </c>
      <c r="AW45" s="19">
        <v>0.1029451</v>
      </c>
      <c r="AX45" s="45">
        <f t="shared" si="4"/>
        <v>0.78643688457880823</v>
      </c>
      <c r="AY45" s="2">
        <v>0.94706000000000001</v>
      </c>
      <c r="AZ45" s="2">
        <v>1.47</v>
      </c>
      <c r="BA45" s="2">
        <v>13</v>
      </c>
      <c r="BB45" s="2">
        <v>0.1661</v>
      </c>
      <c r="BD45" s="2" t="s">
        <v>349</v>
      </c>
      <c r="BE45" s="19">
        <v>3.9879999999999999E-2</v>
      </c>
      <c r="BF45" s="19">
        <v>4.8129000000000002E-3</v>
      </c>
      <c r="BG45" s="19">
        <v>4.7355000000000001E-2</v>
      </c>
      <c r="BH45" s="19">
        <v>3.7618E-3</v>
      </c>
      <c r="BI45" s="47">
        <f t="shared" si="5"/>
        <v>1.1874373119358075</v>
      </c>
      <c r="BJ45" s="2">
        <v>0.84097</v>
      </c>
      <c r="BK45" s="2">
        <v>1.2</v>
      </c>
      <c r="BL45" s="2">
        <v>13</v>
      </c>
      <c r="BM45" s="2">
        <v>0.2525</v>
      </c>
    </row>
    <row r="46" spans="1:65">
      <c r="A46" s="2" t="s">
        <v>340</v>
      </c>
      <c r="B46" s="19">
        <v>9.9666500000000005E-2</v>
      </c>
      <c r="C46" s="19">
        <v>1.7960500000000001E-2</v>
      </c>
      <c r="D46" s="19">
        <v>6.4956200000000006E-2</v>
      </c>
      <c r="E46" s="19">
        <v>7.6531000000000004E-3</v>
      </c>
      <c r="F46" s="45">
        <f t="shared" si="0"/>
        <v>0.6517355380192944</v>
      </c>
      <c r="G46" s="2">
        <v>0.98340000000000005</v>
      </c>
      <c r="H46" s="2">
        <v>1.69</v>
      </c>
      <c r="I46" s="2">
        <v>13</v>
      </c>
      <c r="J46" s="2">
        <v>0.1153</v>
      </c>
      <c r="L46" s="2" t="s">
        <v>320</v>
      </c>
      <c r="M46" s="19">
        <v>6.6586112999999996</v>
      </c>
      <c r="N46" s="19">
        <v>1.1821759999999999</v>
      </c>
      <c r="O46" s="19">
        <v>3.8871842999999999</v>
      </c>
      <c r="P46" s="19">
        <v>0.47593849999999999</v>
      </c>
      <c r="Q46" s="45">
        <f t="shared" si="1"/>
        <v>0.58378303295763789</v>
      </c>
      <c r="R46" s="2">
        <v>0.98060999999999998</v>
      </c>
      <c r="S46" s="2">
        <v>2.06</v>
      </c>
      <c r="T46" s="2">
        <v>13</v>
      </c>
      <c r="U46" s="2">
        <v>5.9900000000000002E-2</v>
      </c>
      <c r="W46" s="2" t="s">
        <v>316</v>
      </c>
      <c r="X46" s="19">
        <v>7.4644500000000003</v>
      </c>
      <c r="Y46" s="19">
        <v>0.70631409999999994</v>
      </c>
      <c r="Z46" s="19">
        <v>5.7951714000000001</v>
      </c>
      <c r="AA46" s="19">
        <v>0.69655800000000001</v>
      </c>
      <c r="AB46" s="45">
        <f t="shared" si="2"/>
        <v>0.77636951148443623</v>
      </c>
      <c r="AC46" s="2">
        <v>0.98351999999999995</v>
      </c>
      <c r="AD46" s="2">
        <v>1.67</v>
      </c>
      <c r="AE46" s="2">
        <v>13</v>
      </c>
      <c r="AF46" s="2">
        <v>0.1182</v>
      </c>
      <c r="AH46" s="21" t="s">
        <v>338</v>
      </c>
      <c r="AI46" s="22">
        <v>1.3509419</v>
      </c>
      <c r="AJ46" s="22">
        <v>0.1979573</v>
      </c>
      <c r="AK46" s="22">
        <v>0.81798700000000002</v>
      </c>
      <c r="AL46" s="22">
        <v>0.109252</v>
      </c>
      <c r="AM46" s="22">
        <f t="shared" si="3"/>
        <v>0.60549384100086023</v>
      </c>
      <c r="AN46" s="21">
        <v>0.98392999999999997</v>
      </c>
      <c r="AO46" s="21">
        <v>2.2599999999999998</v>
      </c>
      <c r="AP46" s="21">
        <v>13</v>
      </c>
      <c r="AQ46" s="21">
        <v>4.1500000000000002E-2</v>
      </c>
      <c r="AS46" s="2" t="s">
        <v>316</v>
      </c>
      <c r="AT46" s="19">
        <v>9.8369999999999997</v>
      </c>
      <c r="AU46" s="19">
        <v>0.86446959999999995</v>
      </c>
      <c r="AV46" s="19">
        <v>8.0954599999999992</v>
      </c>
      <c r="AW46" s="19">
        <v>0.86803490000000005</v>
      </c>
      <c r="AX46" s="45">
        <f t="shared" si="4"/>
        <v>0.82296025210938284</v>
      </c>
      <c r="AY46" s="2">
        <v>0.91817000000000004</v>
      </c>
      <c r="AZ46" s="2">
        <v>1.42</v>
      </c>
      <c r="BA46" s="2">
        <v>13</v>
      </c>
      <c r="BB46" s="2">
        <v>0.18049999999999999</v>
      </c>
      <c r="BD46" s="2" t="s">
        <v>346</v>
      </c>
      <c r="BE46" s="19">
        <v>6.0634249999999996</v>
      </c>
      <c r="BF46" s="19">
        <v>0.33733069999999998</v>
      </c>
      <c r="BG46" s="19">
        <v>6.6292957000000001</v>
      </c>
      <c r="BH46" s="19">
        <v>0.41713319999999998</v>
      </c>
      <c r="BI46" s="47">
        <f t="shared" si="5"/>
        <v>1.0933252575895638</v>
      </c>
      <c r="BJ46" s="2">
        <v>0.75643000000000005</v>
      </c>
      <c r="BK46" s="2">
        <v>1.07</v>
      </c>
      <c r="BL46" s="2">
        <v>13</v>
      </c>
      <c r="BM46" s="2">
        <v>0.30590000000000001</v>
      </c>
    </row>
    <row r="47" spans="1:65">
      <c r="A47" s="2" t="s">
        <v>341</v>
      </c>
      <c r="B47" s="19">
        <v>0.1919912</v>
      </c>
      <c r="C47" s="19">
        <v>3.3312700000000001E-2</v>
      </c>
      <c r="D47" s="19">
        <v>0.1296271</v>
      </c>
      <c r="E47" s="19">
        <v>1.7108499999999999E-2</v>
      </c>
      <c r="F47" s="45">
        <f t="shared" si="0"/>
        <v>0.67517209122084765</v>
      </c>
      <c r="G47" s="2">
        <v>0.93708000000000002</v>
      </c>
      <c r="H47" s="2">
        <v>1.59</v>
      </c>
      <c r="I47" s="2">
        <v>13</v>
      </c>
      <c r="J47" s="2">
        <v>0.1353</v>
      </c>
      <c r="L47" s="2" t="s">
        <v>339</v>
      </c>
      <c r="M47" s="19">
        <v>2.2099975000000001</v>
      </c>
      <c r="N47" s="19">
        <v>0.37395590000000001</v>
      </c>
      <c r="O47" s="19">
        <v>1.3853263</v>
      </c>
      <c r="P47" s="19">
        <v>9.1165300000000005E-2</v>
      </c>
      <c r="Q47" s="45">
        <f t="shared" si="1"/>
        <v>0.62684518873890127</v>
      </c>
      <c r="R47" s="2">
        <v>0.96174999999999999</v>
      </c>
      <c r="S47" s="2">
        <v>2.0099999999999998</v>
      </c>
      <c r="T47" s="2">
        <v>13</v>
      </c>
      <c r="U47" s="2">
        <v>6.5799999999999997E-2</v>
      </c>
      <c r="W47" s="2" t="s">
        <v>380</v>
      </c>
      <c r="X47" s="19">
        <v>6.5706700000000007E-2</v>
      </c>
      <c r="Y47" s="19">
        <v>9.0468000000000007E-3</v>
      </c>
      <c r="Z47" s="19">
        <v>4.7121799999999998E-2</v>
      </c>
      <c r="AA47" s="19">
        <v>6.0269E-3</v>
      </c>
      <c r="AB47" s="45">
        <f t="shared" si="2"/>
        <v>0.71715365404136855</v>
      </c>
      <c r="AC47" s="2">
        <v>0.97550999999999999</v>
      </c>
      <c r="AD47" s="2">
        <v>1.66</v>
      </c>
      <c r="AE47" s="2">
        <v>13</v>
      </c>
      <c r="AF47" s="2">
        <v>0.1215</v>
      </c>
      <c r="AH47" s="2" t="s">
        <v>376</v>
      </c>
      <c r="AI47" s="19">
        <v>10.695016300000001</v>
      </c>
      <c r="AJ47" s="19">
        <v>1.4719165000000001</v>
      </c>
      <c r="AK47" s="19">
        <v>6.9209629000000001</v>
      </c>
      <c r="AL47" s="19">
        <v>0.84369329999999998</v>
      </c>
      <c r="AM47" s="45">
        <f t="shared" si="3"/>
        <v>0.64712036951266727</v>
      </c>
      <c r="AN47" s="2">
        <v>0.94454000000000005</v>
      </c>
      <c r="AO47" s="2">
        <v>2.14</v>
      </c>
      <c r="AP47" s="2">
        <v>13</v>
      </c>
      <c r="AQ47" s="2">
        <v>5.21E-2</v>
      </c>
      <c r="AS47" s="2" t="s">
        <v>346</v>
      </c>
      <c r="AT47" s="19">
        <v>6.474755</v>
      </c>
      <c r="AU47" s="19">
        <v>1.4577106</v>
      </c>
      <c r="AV47" s="19">
        <v>4.26349</v>
      </c>
      <c r="AW47" s="19">
        <v>0.41014840000000002</v>
      </c>
      <c r="AX47" s="45">
        <f t="shared" si="4"/>
        <v>0.65847896947452067</v>
      </c>
      <c r="AY47" s="2">
        <v>0.89375000000000004</v>
      </c>
      <c r="AZ47" s="2">
        <v>1.37</v>
      </c>
      <c r="BA47" s="2">
        <v>13</v>
      </c>
      <c r="BB47" s="2">
        <v>0.1933</v>
      </c>
      <c r="BD47" s="2" t="s">
        <v>389</v>
      </c>
      <c r="BE47" s="19">
        <v>0.17444129999999999</v>
      </c>
      <c r="BF47" s="19">
        <v>5.2095000000000002E-2</v>
      </c>
      <c r="BG47" s="19">
        <v>0.11422019999999999</v>
      </c>
      <c r="BH47" s="19">
        <v>9.4531000000000007E-3</v>
      </c>
      <c r="BI47" s="47">
        <f t="shared" si="5"/>
        <v>0.65477728038027694</v>
      </c>
      <c r="BJ47" s="2">
        <v>0.75465000000000004</v>
      </c>
      <c r="BK47" s="2">
        <v>1.06</v>
      </c>
      <c r="BL47" s="2">
        <v>13</v>
      </c>
      <c r="BM47" s="2">
        <v>0.30709999999999998</v>
      </c>
    </row>
    <row r="48" spans="1:65">
      <c r="A48" s="2" t="s">
        <v>342</v>
      </c>
      <c r="B48" s="19">
        <v>1.3690742</v>
      </c>
      <c r="C48" s="19">
        <v>0.1738816</v>
      </c>
      <c r="D48" s="19">
        <v>1.0137697000000001</v>
      </c>
      <c r="E48" s="19">
        <v>0.1358491</v>
      </c>
      <c r="F48" s="45">
        <f t="shared" si="0"/>
        <v>0.74047827356618079</v>
      </c>
      <c r="G48" s="2">
        <v>0.92874999999999996</v>
      </c>
      <c r="H48" s="2">
        <v>1.58</v>
      </c>
      <c r="I48" s="2">
        <v>13</v>
      </c>
      <c r="J48" s="2">
        <v>0.1391</v>
      </c>
      <c r="L48" s="2" t="s">
        <v>337</v>
      </c>
      <c r="M48" s="19">
        <v>0.55105749999999998</v>
      </c>
      <c r="N48" s="19">
        <v>7.7157299999999998E-2</v>
      </c>
      <c r="O48" s="19">
        <v>0.37038110000000002</v>
      </c>
      <c r="P48" s="19">
        <v>3.7895699999999997E-2</v>
      </c>
      <c r="Q48" s="45">
        <f t="shared" si="1"/>
        <v>0.67212786324476126</v>
      </c>
      <c r="R48" s="2">
        <v>0.96077999999999997</v>
      </c>
      <c r="S48" s="2">
        <v>2.0099999999999998</v>
      </c>
      <c r="T48" s="2">
        <v>13</v>
      </c>
      <c r="U48" s="2">
        <v>6.6100000000000006E-2</v>
      </c>
      <c r="W48" s="2" t="s">
        <v>369</v>
      </c>
      <c r="X48" s="19">
        <v>0.30897190000000002</v>
      </c>
      <c r="Y48" s="19">
        <v>5.35799E-2</v>
      </c>
      <c r="Z48" s="19">
        <v>0.20986540000000001</v>
      </c>
      <c r="AA48" s="19">
        <v>2.0176699999999999E-2</v>
      </c>
      <c r="AB48" s="45">
        <f t="shared" si="2"/>
        <v>0.67923782065618266</v>
      </c>
      <c r="AC48" s="2">
        <v>0.96604000000000001</v>
      </c>
      <c r="AD48" s="2">
        <v>1.64</v>
      </c>
      <c r="AE48" s="2">
        <v>13</v>
      </c>
      <c r="AF48" s="2">
        <v>0.12559999999999999</v>
      </c>
      <c r="AH48" s="2" t="s">
        <v>370</v>
      </c>
      <c r="AI48" s="19">
        <v>147.96250000000001</v>
      </c>
      <c r="AJ48" s="19">
        <v>17.824462199999999</v>
      </c>
      <c r="AK48" s="19">
        <v>95.665057099999999</v>
      </c>
      <c r="AL48" s="19">
        <v>16.515762599999999</v>
      </c>
      <c r="AM48" s="45">
        <f t="shared" si="3"/>
        <v>0.64654934256990793</v>
      </c>
      <c r="AN48" s="2">
        <v>0.94201000000000001</v>
      </c>
      <c r="AO48" s="2">
        <v>2.13</v>
      </c>
      <c r="AP48" s="2">
        <v>13</v>
      </c>
      <c r="AQ48" s="2">
        <v>5.28E-2</v>
      </c>
      <c r="AS48" s="2" t="s">
        <v>337</v>
      </c>
      <c r="AT48" s="19">
        <v>5.7897125000000003</v>
      </c>
      <c r="AU48" s="19">
        <v>0.44486589999999998</v>
      </c>
      <c r="AV48" s="19">
        <v>4.7028429000000003</v>
      </c>
      <c r="AW48" s="19">
        <v>0.69183300000000003</v>
      </c>
      <c r="AX48" s="45">
        <f t="shared" si="4"/>
        <v>0.81227572180829355</v>
      </c>
      <c r="AY48" s="2">
        <v>0.88453000000000004</v>
      </c>
      <c r="AZ48" s="2">
        <v>1.36</v>
      </c>
      <c r="BA48" s="2">
        <v>13</v>
      </c>
      <c r="BB48" s="2">
        <v>0.19819999999999999</v>
      </c>
      <c r="BD48" s="2" t="s">
        <v>355</v>
      </c>
      <c r="BE48" s="19">
        <v>1.2279960999999999</v>
      </c>
      <c r="BF48" s="19">
        <v>0.44135849999999999</v>
      </c>
      <c r="BG48" s="19">
        <v>2.4863116999999999</v>
      </c>
      <c r="BH48" s="19">
        <v>1.2217009999999999</v>
      </c>
      <c r="BI48" s="47">
        <f t="shared" si="5"/>
        <v>2.0246902249933858</v>
      </c>
      <c r="BJ48" s="2">
        <v>0.72757000000000005</v>
      </c>
      <c r="BK48" s="2">
        <v>1.02</v>
      </c>
      <c r="BL48" s="2">
        <v>13</v>
      </c>
      <c r="BM48" s="2">
        <v>0.32550000000000001</v>
      </c>
    </row>
    <row r="49" spans="1:65">
      <c r="A49" s="2" t="s">
        <v>343</v>
      </c>
      <c r="B49" s="19">
        <v>17.098032499999999</v>
      </c>
      <c r="C49" s="19">
        <v>3.1390653999999998</v>
      </c>
      <c r="D49" s="19">
        <v>11.357608600000001</v>
      </c>
      <c r="E49" s="19">
        <v>1.4903905</v>
      </c>
      <c r="F49" s="45">
        <f t="shared" si="0"/>
        <v>0.66426406664041615</v>
      </c>
      <c r="G49" s="2">
        <v>0.92825000000000002</v>
      </c>
      <c r="H49" s="2">
        <v>1.57</v>
      </c>
      <c r="I49" s="2">
        <v>13</v>
      </c>
      <c r="J49" s="2">
        <v>0.1394</v>
      </c>
      <c r="L49" s="2" t="s">
        <v>336</v>
      </c>
      <c r="M49" s="19">
        <v>2.98246E-2</v>
      </c>
      <c r="N49" s="19">
        <v>3.9047000000000001E-3</v>
      </c>
      <c r="O49" s="19">
        <v>1.9855999999999999E-2</v>
      </c>
      <c r="P49" s="19">
        <v>3.2076000000000001E-3</v>
      </c>
      <c r="Q49" s="45">
        <f t="shared" si="1"/>
        <v>0.66575913842935019</v>
      </c>
      <c r="R49" s="2">
        <v>0.93508000000000002</v>
      </c>
      <c r="S49" s="2">
        <v>1.94</v>
      </c>
      <c r="T49" s="2">
        <v>13</v>
      </c>
      <c r="U49" s="2">
        <v>7.4800000000000005E-2</v>
      </c>
      <c r="W49" s="2" t="s">
        <v>301</v>
      </c>
      <c r="X49" s="19">
        <v>0.33071270000000003</v>
      </c>
      <c r="Y49" s="19">
        <v>0.1163433</v>
      </c>
      <c r="Z49" s="19">
        <v>0.12572749999999999</v>
      </c>
      <c r="AA49" s="19">
        <v>1.3939699999999999E-2</v>
      </c>
      <c r="AB49" s="45">
        <f t="shared" si="2"/>
        <v>0.38017136928820688</v>
      </c>
      <c r="AC49" s="2">
        <v>0.96328000000000003</v>
      </c>
      <c r="AD49" s="2">
        <v>1.63</v>
      </c>
      <c r="AE49" s="2">
        <v>13</v>
      </c>
      <c r="AF49" s="2">
        <v>0.1268</v>
      </c>
      <c r="AH49" s="2" t="s">
        <v>323</v>
      </c>
      <c r="AI49" s="19">
        <v>1.4469809</v>
      </c>
      <c r="AJ49" s="19">
        <v>0.2014889</v>
      </c>
      <c r="AK49" s="19">
        <v>0.92732700000000001</v>
      </c>
      <c r="AL49" s="19">
        <v>0.1348357</v>
      </c>
      <c r="AM49" s="45">
        <f t="shared" si="3"/>
        <v>0.64087024230934908</v>
      </c>
      <c r="AN49" s="2">
        <v>0.92447000000000001</v>
      </c>
      <c r="AO49" s="2">
        <v>2.08</v>
      </c>
      <c r="AP49" s="2">
        <v>13</v>
      </c>
      <c r="AQ49" s="2">
        <v>5.8200000000000002E-2</v>
      </c>
      <c r="AS49" s="2" t="s">
        <v>336</v>
      </c>
      <c r="AT49" s="19">
        <v>7.6510499999999995E-2</v>
      </c>
      <c r="AU49" s="19">
        <v>8.7411999999999993E-3</v>
      </c>
      <c r="AV49" s="19">
        <v>6.1766700000000001E-2</v>
      </c>
      <c r="AW49" s="19">
        <v>5.9350999999999996E-3</v>
      </c>
      <c r="AX49" s="45">
        <f t="shared" si="4"/>
        <v>0.80729703766149752</v>
      </c>
      <c r="AY49" s="2">
        <v>0.88321000000000005</v>
      </c>
      <c r="AZ49" s="2">
        <v>1.35</v>
      </c>
      <c r="BA49" s="2">
        <v>13</v>
      </c>
      <c r="BB49" s="2">
        <v>0.19889999999999999</v>
      </c>
      <c r="BD49" s="2" t="s">
        <v>344</v>
      </c>
      <c r="BE49" s="19">
        <v>1.3091972999999999</v>
      </c>
      <c r="BF49" s="19">
        <v>0.43329309999999999</v>
      </c>
      <c r="BG49" s="19">
        <v>0.83681939999999999</v>
      </c>
      <c r="BH49" s="19">
        <v>8.4579699999999994E-2</v>
      </c>
      <c r="BI49" s="47">
        <f t="shared" si="5"/>
        <v>0.63918509456137751</v>
      </c>
      <c r="BJ49" s="2">
        <v>0.71362999999999999</v>
      </c>
      <c r="BK49" s="2">
        <v>1</v>
      </c>
      <c r="BL49" s="2">
        <v>13</v>
      </c>
      <c r="BM49" s="2">
        <v>0.3352</v>
      </c>
    </row>
    <row r="50" spans="1:65">
      <c r="A50" s="2" t="s">
        <v>344</v>
      </c>
      <c r="B50" s="19">
        <v>7.9136300000000007E-2</v>
      </c>
      <c r="C50" s="19">
        <v>1.3146100000000001E-2</v>
      </c>
      <c r="D50" s="19">
        <v>5.4345299999999999E-2</v>
      </c>
      <c r="E50" s="19">
        <v>7.7242999999999999E-3</v>
      </c>
      <c r="F50" s="45">
        <f t="shared" si="0"/>
        <v>0.68673036267806298</v>
      </c>
      <c r="G50" s="2">
        <v>0.92335999999999996</v>
      </c>
      <c r="H50" s="2">
        <v>1.56</v>
      </c>
      <c r="I50" s="2">
        <v>13</v>
      </c>
      <c r="J50" s="2">
        <v>0.14169999999999999</v>
      </c>
      <c r="L50" s="2" t="s">
        <v>374</v>
      </c>
      <c r="M50" s="19">
        <v>0.30629519999999999</v>
      </c>
      <c r="N50" s="19">
        <v>5.7703499999999998E-2</v>
      </c>
      <c r="O50" s="19">
        <v>0.16866310000000001</v>
      </c>
      <c r="P50" s="19">
        <v>3.8854899999999998E-2</v>
      </c>
      <c r="Q50" s="45">
        <f t="shared" si="1"/>
        <v>0.55065538082216114</v>
      </c>
      <c r="R50" s="2">
        <v>0.92813000000000001</v>
      </c>
      <c r="S50" s="2">
        <v>1.92</v>
      </c>
      <c r="T50" s="2">
        <v>13</v>
      </c>
      <c r="U50" s="2">
        <v>7.7299999999999994E-2</v>
      </c>
      <c r="W50" s="2" t="s">
        <v>340</v>
      </c>
      <c r="X50" s="19">
        <v>0.15278330000000001</v>
      </c>
      <c r="Y50" s="19">
        <v>1.56834E-2</v>
      </c>
      <c r="Z50" s="19">
        <v>0.1178109</v>
      </c>
      <c r="AA50" s="19">
        <v>1.5230799999999999E-2</v>
      </c>
      <c r="AB50" s="45">
        <f t="shared" si="2"/>
        <v>0.77109801922068699</v>
      </c>
      <c r="AC50" s="2">
        <v>0.94218999999999997</v>
      </c>
      <c r="AD50" s="2">
        <v>1.59</v>
      </c>
      <c r="AE50" s="2">
        <v>13</v>
      </c>
      <c r="AF50" s="2">
        <v>0.1361</v>
      </c>
      <c r="AH50" s="2" t="s">
        <v>327</v>
      </c>
      <c r="AI50" s="19">
        <v>203.598375</v>
      </c>
      <c r="AJ50" s="19">
        <v>40.605779499999997</v>
      </c>
      <c r="AK50" s="19">
        <v>107.2119714</v>
      </c>
      <c r="AL50" s="19">
        <v>20.3681427</v>
      </c>
      <c r="AM50" s="45">
        <f t="shared" si="3"/>
        <v>0.52658559480153022</v>
      </c>
      <c r="AN50" s="2">
        <v>0.90744000000000002</v>
      </c>
      <c r="AO50" s="2">
        <v>2.0299999999999998</v>
      </c>
      <c r="AP50" s="2">
        <v>13</v>
      </c>
      <c r="AQ50" s="2">
        <v>6.3700000000000007E-2</v>
      </c>
      <c r="AS50" s="2" t="s">
        <v>333</v>
      </c>
      <c r="AT50" s="19">
        <v>150.88752500000001</v>
      </c>
      <c r="AU50" s="19">
        <v>28.365008899999999</v>
      </c>
      <c r="AV50" s="19">
        <v>108.8265286</v>
      </c>
      <c r="AW50" s="19">
        <v>8.4990380000000005</v>
      </c>
      <c r="AX50" s="45">
        <f t="shared" si="4"/>
        <v>0.72124271771307802</v>
      </c>
      <c r="AY50" s="2">
        <v>0.87324999999999997</v>
      </c>
      <c r="AZ50" s="2">
        <v>1.34</v>
      </c>
      <c r="BA50" s="2">
        <v>13</v>
      </c>
      <c r="BB50" s="2">
        <v>0.2044</v>
      </c>
      <c r="BD50" s="2" t="s">
        <v>385</v>
      </c>
      <c r="BE50" s="19">
        <v>0.1132696</v>
      </c>
      <c r="BF50" s="19">
        <v>1.03456E-2</v>
      </c>
      <c r="BG50" s="19">
        <v>9.9325999999999998E-2</v>
      </c>
      <c r="BH50" s="19">
        <v>9.7442999999999991E-3</v>
      </c>
      <c r="BI50" s="47">
        <f t="shared" si="5"/>
        <v>0.87689900908981755</v>
      </c>
      <c r="BJ50" s="2">
        <v>0.69472999999999996</v>
      </c>
      <c r="BK50" s="2">
        <v>0.97</v>
      </c>
      <c r="BL50" s="2">
        <v>13</v>
      </c>
      <c r="BM50" s="2">
        <v>0.34870000000000001</v>
      </c>
    </row>
    <row r="51" spans="1:65">
      <c r="A51" s="2" t="s">
        <v>288</v>
      </c>
      <c r="B51" s="19">
        <v>5.8979900000000002E-2</v>
      </c>
      <c r="C51" s="19">
        <v>1.37725E-2</v>
      </c>
      <c r="D51" s="19">
        <v>3.4823800000000002E-2</v>
      </c>
      <c r="E51" s="19">
        <v>5.7288E-3</v>
      </c>
      <c r="F51" s="45">
        <f t="shared" si="0"/>
        <v>0.590435046515847</v>
      </c>
      <c r="G51" s="2">
        <v>0.90915999999999997</v>
      </c>
      <c r="H51" s="2">
        <v>1.54</v>
      </c>
      <c r="I51" s="2">
        <v>13</v>
      </c>
      <c r="J51" s="2">
        <v>0.14849999999999999</v>
      </c>
      <c r="L51" s="2" t="s">
        <v>306</v>
      </c>
      <c r="M51" s="19">
        <v>7.8708000000000007E-3</v>
      </c>
      <c r="N51" s="19">
        <v>1.9001999999999999E-3</v>
      </c>
      <c r="O51" s="19">
        <v>3.6687E-3</v>
      </c>
      <c r="P51" s="19">
        <v>1.1672E-3</v>
      </c>
      <c r="Q51" s="45">
        <f t="shared" si="1"/>
        <v>0.46611526147278542</v>
      </c>
      <c r="R51" s="2">
        <v>0.91369999999999996</v>
      </c>
      <c r="S51" s="2">
        <v>1.82</v>
      </c>
      <c r="T51" s="2">
        <v>13</v>
      </c>
      <c r="U51" s="2">
        <v>9.2299999999999993E-2</v>
      </c>
      <c r="W51" s="2" t="s">
        <v>329</v>
      </c>
      <c r="X51" s="19">
        <v>439.96525000000003</v>
      </c>
      <c r="Y51" s="19">
        <v>103.535961</v>
      </c>
      <c r="Z51" s="19">
        <v>267.28542859999999</v>
      </c>
      <c r="AA51" s="19">
        <v>21.461236700000001</v>
      </c>
      <c r="AB51" s="45">
        <f t="shared" si="2"/>
        <v>0.60751486304884295</v>
      </c>
      <c r="AC51" s="2">
        <v>0.91186999999999996</v>
      </c>
      <c r="AD51" s="2">
        <v>1.53</v>
      </c>
      <c r="AE51" s="2">
        <v>13</v>
      </c>
      <c r="AF51" s="2">
        <v>0.15040000000000001</v>
      </c>
      <c r="AH51" s="2" t="s">
        <v>321</v>
      </c>
      <c r="AI51" s="19">
        <v>1.4489786</v>
      </c>
      <c r="AJ51" s="19">
        <v>0.21707109999999999</v>
      </c>
      <c r="AK51" s="19">
        <v>0.92435929999999999</v>
      </c>
      <c r="AL51" s="19">
        <v>0.121725</v>
      </c>
      <c r="AM51" s="45">
        <f t="shared" si="3"/>
        <v>0.63793854512413084</v>
      </c>
      <c r="AN51" s="2">
        <v>0.90644000000000002</v>
      </c>
      <c r="AO51" s="2">
        <v>2.02</v>
      </c>
      <c r="AP51" s="2">
        <v>13</v>
      </c>
      <c r="AQ51" s="2">
        <v>6.4000000000000001E-2</v>
      </c>
      <c r="AS51" s="2" t="s">
        <v>358</v>
      </c>
      <c r="AT51" s="19">
        <v>1.4907934</v>
      </c>
      <c r="AU51" s="19">
        <v>0.44139410000000001</v>
      </c>
      <c r="AV51" s="19">
        <v>0.85153869999999998</v>
      </c>
      <c r="AW51" s="19">
        <v>7.0764199999999999E-2</v>
      </c>
      <c r="AX51" s="45">
        <f t="shared" si="4"/>
        <v>0.57119832969477857</v>
      </c>
      <c r="AY51" s="2">
        <v>0.87282000000000004</v>
      </c>
      <c r="AZ51" s="2">
        <v>1.34</v>
      </c>
      <c r="BA51" s="2">
        <v>13</v>
      </c>
      <c r="BB51" s="2">
        <v>0.2046</v>
      </c>
      <c r="BD51" s="2" t="s">
        <v>303</v>
      </c>
      <c r="BE51" s="19">
        <v>10.979715000000001</v>
      </c>
      <c r="BF51" s="19">
        <v>0.71261160000000001</v>
      </c>
      <c r="BG51" s="19">
        <v>10.03777</v>
      </c>
      <c r="BH51" s="19">
        <v>0.64309950000000005</v>
      </c>
      <c r="BI51" s="47">
        <f t="shared" si="5"/>
        <v>0.91421043260230339</v>
      </c>
      <c r="BJ51" s="2">
        <v>0.69291999999999998</v>
      </c>
      <c r="BK51" s="2">
        <v>0.97</v>
      </c>
      <c r="BL51" s="2">
        <v>13</v>
      </c>
      <c r="BM51" s="2">
        <v>0.35</v>
      </c>
    </row>
    <row r="52" spans="1:65">
      <c r="A52" s="2" t="s">
        <v>345</v>
      </c>
      <c r="B52" s="19">
        <v>2.7545324999999998</v>
      </c>
      <c r="C52" s="19">
        <v>0.44141269999999999</v>
      </c>
      <c r="D52" s="19">
        <v>1.9976256999999999</v>
      </c>
      <c r="E52" s="19">
        <v>0.16516120000000001</v>
      </c>
      <c r="F52" s="45">
        <f t="shared" si="0"/>
        <v>0.72521406082520357</v>
      </c>
      <c r="G52" s="2">
        <v>0.90032000000000001</v>
      </c>
      <c r="H52" s="2">
        <v>1.52</v>
      </c>
      <c r="I52" s="2">
        <v>13</v>
      </c>
      <c r="J52" s="2">
        <v>0.15279999999999999</v>
      </c>
      <c r="L52" s="2" t="s">
        <v>366</v>
      </c>
      <c r="M52" s="19">
        <v>6.9654599999999997E-2</v>
      </c>
      <c r="N52" s="19">
        <v>1.2231499999999999E-2</v>
      </c>
      <c r="O52" s="19">
        <v>3.9018900000000002E-2</v>
      </c>
      <c r="P52" s="19">
        <v>1.09146E-2</v>
      </c>
      <c r="Q52" s="45">
        <f t="shared" si="1"/>
        <v>0.56017693016685188</v>
      </c>
      <c r="R52" s="2">
        <v>0.9002</v>
      </c>
      <c r="S52" s="2">
        <v>1.84</v>
      </c>
      <c r="T52" s="2">
        <v>13</v>
      </c>
      <c r="U52" s="2">
        <v>8.7900000000000006E-2</v>
      </c>
      <c r="W52" s="2" t="s">
        <v>326</v>
      </c>
      <c r="X52" s="19">
        <v>270.95662499999997</v>
      </c>
      <c r="Y52" s="19">
        <v>67.134032899999994</v>
      </c>
      <c r="Z52" s="19">
        <v>158.70705709999999</v>
      </c>
      <c r="AA52" s="19">
        <v>15.6594535</v>
      </c>
      <c r="AB52" s="45">
        <f t="shared" si="2"/>
        <v>0.58572864605174357</v>
      </c>
      <c r="AC52" s="2">
        <v>0.91061000000000003</v>
      </c>
      <c r="AD52" s="2">
        <v>1.53</v>
      </c>
      <c r="AE52" s="2">
        <v>13</v>
      </c>
      <c r="AF52" s="2">
        <v>0.151</v>
      </c>
      <c r="AH52" s="2" t="s">
        <v>319</v>
      </c>
      <c r="AI52" s="19">
        <v>282.68074999999999</v>
      </c>
      <c r="AJ52" s="19">
        <v>68.037406599999997</v>
      </c>
      <c r="AK52" s="19">
        <v>131.1941143</v>
      </c>
      <c r="AL52" s="19">
        <v>20.6811738</v>
      </c>
      <c r="AM52" s="45">
        <f t="shared" si="3"/>
        <v>0.46410699808883343</v>
      </c>
      <c r="AN52" s="2">
        <v>0.89981</v>
      </c>
      <c r="AO52" s="2">
        <v>2</v>
      </c>
      <c r="AP52" s="2">
        <v>13</v>
      </c>
      <c r="AQ52" s="2">
        <v>6.6299999999999998E-2</v>
      </c>
      <c r="AS52" s="2" t="s">
        <v>334</v>
      </c>
      <c r="AT52" s="19">
        <v>2.9632613000000001</v>
      </c>
      <c r="AU52" s="19">
        <v>0.35073409999999999</v>
      </c>
      <c r="AV52" s="19">
        <v>2.2717491000000001</v>
      </c>
      <c r="AW52" s="19">
        <v>0.40124460000000001</v>
      </c>
      <c r="AX52" s="45">
        <f t="shared" si="4"/>
        <v>0.76663812941504683</v>
      </c>
      <c r="AY52" s="2">
        <v>0.85460999999999998</v>
      </c>
      <c r="AZ52" s="2">
        <v>1.3</v>
      </c>
      <c r="BA52" s="2">
        <v>13</v>
      </c>
      <c r="BB52" s="2">
        <v>0.21490000000000001</v>
      </c>
      <c r="BD52" s="2" t="s">
        <v>366</v>
      </c>
      <c r="BE52" s="19">
        <v>8.9918999999999999E-2</v>
      </c>
      <c r="BF52" s="19">
        <v>7.2405000000000004E-3</v>
      </c>
      <c r="BG52" s="19">
        <v>7.9130500000000006E-2</v>
      </c>
      <c r="BH52" s="19">
        <v>9.2429000000000001E-3</v>
      </c>
      <c r="BI52" s="47">
        <f t="shared" si="5"/>
        <v>0.88001979559381227</v>
      </c>
      <c r="BJ52" s="2">
        <v>0.66679999999999995</v>
      </c>
      <c r="BK52" s="2">
        <v>0.93</v>
      </c>
      <c r="BL52" s="2">
        <v>13</v>
      </c>
      <c r="BM52" s="2">
        <v>0.36909999999999998</v>
      </c>
    </row>
    <row r="53" spans="1:65">
      <c r="A53" s="2" t="s">
        <v>346</v>
      </c>
      <c r="B53" s="19">
        <v>4.5228299999999999</v>
      </c>
      <c r="C53" s="19">
        <v>0.73847689999999999</v>
      </c>
      <c r="D53" s="19">
        <v>3.2646270999999998</v>
      </c>
      <c r="E53" s="19">
        <v>0.26749869999999998</v>
      </c>
      <c r="F53" s="45">
        <f t="shared" si="0"/>
        <v>0.72181070259107682</v>
      </c>
      <c r="G53" s="2">
        <v>0.89771000000000001</v>
      </c>
      <c r="H53" s="2">
        <v>1.51</v>
      </c>
      <c r="I53" s="2">
        <v>13</v>
      </c>
      <c r="J53" s="2">
        <v>0.15409999999999999</v>
      </c>
      <c r="L53" s="2" t="s">
        <v>375</v>
      </c>
      <c r="M53" s="19">
        <v>1.8178000000000001E-3</v>
      </c>
      <c r="N53" s="19">
        <v>1.2118999999999999E-3</v>
      </c>
      <c r="O53" s="19">
        <v>8.5804999999999996E-3</v>
      </c>
      <c r="P53" s="19">
        <v>3.6200999999999998E-3</v>
      </c>
      <c r="Q53" s="45">
        <f t="shared" si="1"/>
        <v>4.7202662559137414</v>
      </c>
      <c r="R53" s="2">
        <v>0.89263000000000003</v>
      </c>
      <c r="S53" s="2">
        <v>1.87</v>
      </c>
      <c r="T53" s="2">
        <v>13</v>
      </c>
      <c r="U53" s="2">
        <v>8.3699999999999997E-2</v>
      </c>
      <c r="W53" s="2" t="s">
        <v>362</v>
      </c>
      <c r="X53" s="19">
        <v>0.46609929999999999</v>
      </c>
      <c r="Y53" s="19">
        <v>5.2440899999999999E-2</v>
      </c>
      <c r="Z53" s="19">
        <v>0.33994269999999999</v>
      </c>
      <c r="AA53" s="19">
        <v>6.6748299999999997E-2</v>
      </c>
      <c r="AB53" s="45">
        <f t="shared" si="2"/>
        <v>0.72933535836676866</v>
      </c>
      <c r="AC53" s="2">
        <v>0.89995999999999998</v>
      </c>
      <c r="AD53" s="2">
        <v>1.5</v>
      </c>
      <c r="AE53" s="2">
        <v>13</v>
      </c>
      <c r="AF53" s="2">
        <v>0.15629999999999999</v>
      </c>
      <c r="AH53" s="2" t="s">
        <v>355</v>
      </c>
      <c r="AI53" s="19">
        <v>346.21537499999999</v>
      </c>
      <c r="AJ53" s="19">
        <v>65.878462200000001</v>
      </c>
      <c r="AK53" s="19">
        <v>210.32499999999999</v>
      </c>
      <c r="AL53" s="19">
        <v>12.2659804</v>
      </c>
      <c r="AM53" s="45">
        <f t="shared" si="3"/>
        <v>0.60749757286197936</v>
      </c>
      <c r="AN53" s="2">
        <v>0.86182999999999998</v>
      </c>
      <c r="AO53" s="2">
        <v>1.9</v>
      </c>
      <c r="AP53" s="2">
        <v>13</v>
      </c>
      <c r="AQ53" s="2">
        <v>8.0399999999999999E-2</v>
      </c>
      <c r="AS53" s="2" t="s">
        <v>366</v>
      </c>
      <c r="AT53" s="19">
        <v>7.4376899999999996E-2</v>
      </c>
      <c r="AU53" s="19">
        <v>2.31992E-2</v>
      </c>
      <c r="AV53" s="19">
        <v>3.9796900000000003E-2</v>
      </c>
      <c r="AW53" s="19">
        <v>9.8014999999999994E-3</v>
      </c>
      <c r="AX53" s="45">
        <f t="shared" si="4"/>
        <v>0.53507070071487262</v>
      </c>
      <c r="AY53" s="2">
        <v>0.85418000000000005</v>
      </c>
      <c r="AZ53" s="2">
        <v>1.3</v>
      </c>
      <c r="BA53" s="2">
        <v>13</v>
      </c>
      <c r="BB53" s="2">
        <v>0.21510000000000001</v>
      </c>
      <c r="BD53" s="2" t="s">
        <v>354</v>
      </c>
      <c r="BE53" s="19">
        <v>7.9999100000000004E-2</v>
      </c>
      <c r="BF53" s="19">
        <v>3.7342300000000002E-2</v>
      </c>
      <c r="BG53" s="19">
        <v>4.3507999999999998E-2</v>
      </c>
      <c r="BH53" s="19">
        <v>3.3417E-3</v>
      </c>
      <c r="BI53" s="47">
        <f t="shared" si="5"/>
        <v>0.54385611838133174</v>
      </c>
      <c r="BJ53" s="2">
        <v>0.65097000000000005</v>
      </c>
      <c r="BK53" s="2">
        <v>0.91</v>
      </c>
      <c r="BL53" s="2">
        <v>13</v>
      </c>
      <c r="BM53" s="2">
        <v>0.38090000000000002</v>
      </c>
    </row>
    <row r="54" spans="1:65">
      <c r="A54" s="2" t="s">
        <v>347</v>
      </c>
      <c r="B54" s="19">
        <v>0.2434616</v>
      </c>
      <c r="C54" s="19">
        <v>4.3749499999999997E-2</v>
      </c>
      <c r="D54" s="19">
        <v>0.1670285</v>
      </c>
      <c r="E54" s="19">
        <v>2.0165499999999999E-2</v>
      </c>
      <c r="F54" s="45">
        <f t="shared" si="0"/>
        <v>0.6860568566049019</v>
      </c>
      <c r="G54" s="2">
        <v>0.89625999999999995</v>
      </c>
      <c r="H54" s="2">
        <v>1.51</v>
      </c>
      <c r="I54" s="2">
        <v>13</v>
      </c>
      <c r="J54" s="2">
        <v>0.15479999999999999</v>
      </c>
      <c r="L54" s="2" t="s">
        <v>327</v>
      </c>
      <c r="M54" s="19">
        <v>39.368387499999997</v>
      </c>
      <c r="N54" s="19">
        <v>6.7216595000000003</v>
      </c>
      <c r="O54" s="19">
        <v>25.128857100000001</v>
      </c>
      <c r="P54" s="19">
        <v>3.9399161</v>
      </c>
      <c r="Q54" s="45">
        <f t="shared" si="1"/>
        <v>0.63830039012900908</v>
      </c>
      <c r="R54" s="2">
        <v>0.86629</v>
      </c>
      <c r="S54" s="2">
        <v>1.76</v>
      </c>
      <c r="T54" s="2">
        <v>13</v>
      </c>
      <c r="U54" s="2">
        <v>0.1022</v>
      </c>
      <c r="W54" s="2" t="s">
        <v>353</v>
      </c>
      <c r="X54" s="19">
        <v>22.1128</v>
      </c>
      <c r="Y54" s="19">
        <v>2.0829654999999998</v>
      </c>
      <c r="Z54" s="19">
        <v>17.5688429</v>
      </c>
      <c r="AA54" s="19">
        <v>2.2377481000000001</v>
      </c>
      <c r="AB54" s="45">
        <f t="shared" si="2"/>
        <v>0.79451009822365326</v>
      </c>
      <c r="AC54" s="2">
        <v>0.89080999999999999</v>
      </c>
      <c r="AD54" s="2">
        <v>1.49</v>
      </c>
      <c r="AE54" s="2">
        <v>13</v>
      </c>
      <c r="AF54" s="2">
        <v>0.16089999999999999</v>
      </c>
      <c r="AH54" s="2" t="s">
        <v>333</v>
      </c>
      <c r="AI54" s="19">
        <v>189.29237499999999</v>
      </c>
      <c r="AJ54" s="19">
        <v>38.580234400000002</v>
      </c>
      <c r="AK54" s="19">
        <v>103.65171429999999</v>
      </c>
      <c r="AL54" s="19">
        <v>19.423170899999999</v>
      </c>
      <c r="AM54" s="45">
        <f t="shared" si="3"/>
        <v>0.54757469390935587</v>
      </c>
      <c r="AN54" s="2">
        <v>0.86129</v>
      </c>
      <c r="AO54" s="2">
        <v>1.89</v>
      </c>
      <c r="AP54" s="2">
        <v>13</v>
      </c>
      <c r="AQ54" s="2">
        <v>8.0600000000000005E-2</v>
      </c>
      <c r="AS54" s="2" t="s">
        <v>318</v>
      </c>
      <c r="AT54" s="19">
        <v>0.42293609999999998</v>
      </c>
      <c r="AU54" s="19">
        <v>2.6426999999999999E-2</v>
      </c>
      <c r="AV54" s="19">
        <v>0.33706190000000003</v>
      </c>
      <c r="AW54" s="19">
        <v>6.4070500000000002E-2</v>
      </c>
      <c r="AX54" s="45">
        <f t="shared" si="4"/>
        <v>0.7969570344077983</v>
      </c>
      <c r="AY54" s="2">
        <v>0.85280999999999996</v>
      </c>
      <c r="AZ54" s="2">
        <v>1.3</v>
      </c>
      <c r="BA54" s="2">
        <v>13</v>
      </c>
      <c r="BB54" s="2">
        <v>0.21590000000000001</v>
      </c>
      <c r="BD54" s="2" t="s">
        <v>372</v>
      </c>
      <c r="BE54" s="19">
        <v>0.18770890000000001</v>
      </c>
      <c r="BF54" s="19">
        <v>8.5225000000000006E-3</v>
      </c>
      <c r="BG54" s="19">
        <v>0.1760467</v>
      </c>
      <c r="BH54" s="19">
        <v>9.8236E-3</v>
      </c>
      <c r="BI54" s="47">
        <f t="shared" si="5"/>
        <v>0.93787082019019874</v>
      </c>
      <c r="BJ54" s="2">
        <v>0.64729999999999999</v>
      </c>
      <c r="BK54" s="2">
        <v>0.9</v>
      </c>
      <c r="BL54" s="2">
        <v>13</v>
      </c>
      <c r="BM54" s="2">
        <v>0.38369999999999999</v>
      </c>
    </row>
    <row r="55" spans="1:65">
      <c r="A55" s="2" t="s">
        <v>348</v>
      </c>
      <c r="B55" s="19">
        <v>2.2845799999999999E-2</v>
      </c>
      <c r="C55" s="19">
        <v>2.7989999999999998E-3</v>
      </c>
      <c r="D55" s="19">
        <v>2.9607999999999999E-2</v>
      </c>
      <c r="E55" s="19">
        <v>3.9543E-3</v>
      </c>
      <c r="F55" s="45">
        <f t="shared" si="0"/>
        <v>1.2959931365940347</v>
      </c>
      <c r="G55" s="2">
        <v>0.85168999999999995</v>
      </c>
      <c r="H55" s="2">
        <v>1.42</v>
      </c>
      <c r="I55" s="2">
        <v>13</v>
      </c>
      <c r="J55" s="2">
        <v>0.1782</v>
      </c>
      <c r="L55" s="2" t="s">
        <v>331</v>
      </c>
      <c r="M55" s="19">
        <v>4.5167412999999996</v>
      </c>
      <c r="N55" s="19">
        <v>0.98567930000000004</v>
      </c>
      <c r="O55" s="19">
        <v>2.6263557</v>
      </c>
      <c r="P55" s="19">
        <v>0.2803773</v>
      </c>
      <c r="Q55" s="45">
        <f t="shared" si="1"/>
        <v>0.58147135856552157</v>
      </c>
      <c r="R55" s="2">
        <v>0.85631000000000002</v>
      </c>
      <c r="S55" s="2">
        <v>1.73</v>
      </c>
      <c r="T55" s="2">
        <v>13</v>
      </c>
      <c r="U55" s="2">
        <v>0.1066</v>
      </c>
      <c r="W55" s="2" t="s">
        <v>365</v>
      </c>
      <c r="X55" s="19">
        <v>0.88444889999999998</v>
      </c>
      <c r="Y55" s="19">
        <v>0.33403040000000001</v>
      </c>
      <c r="Z55" s="19">
        <v>0.33398909999999998</v>
      </c>
      <c r="AA55" s="19">
        <v>0.1034745</v>
      </c>
      <c r="AB55" s="45">
        <f t="shared" si="2"/>
        <v>0.37762396448228946</v>
      </c>
      <c r="AC55" s="2">
        <v>0.88995999999999997</v>
      </c>
      <c r="AD55" s="2">
        <v>1.48</v>
      </c>
      <c r="AE55" s="2">
        <v>13</v>
      </c>
      <c r="AF55" s="2">
        <v>0.16220000000000001</v>
      </c>
      <c r="AH55" s="2" t="s">
        <v>301</v>
      </c>
      <c r="AI55" s="19">
        <v>0.4504669</v>
      </c>
      <c r="AJ55" s="19">
        <v>0.15501799999999999</v>
      </c>
      <c r="AK55" s="19">
        <v>0.1602537</v>
      </c>
      <c r="AL55" s="19">
        <v>1.9595499999999998E-2</v>
      </c>
      <c r="AM55" s="45">
        <f t="shared" si="3"/>
        <v>0.35575022271336693</v>
      </c>
      <c r="AN55" s="2">
        <v>0.80203000000000002</v>
      </c>
      <c r="AO55" s="2">
        <v>1.73</v>
      </c>
      <c r="AP55" s="2">
        <v>13</v>
      </c>
      <c r="AQ55" s="2">
        <v>0.10680000000000001</v>
      </c>
      <c r="AS55" s="2" t="s">
        <v>381</v>
      </c>
      <c r="AT55" s="19">
        <v>3.1264899999999998E-2</v>
      </c>
      <c r="AU55" s="19">
        <v>1.7248599999999999E-2</v>
      </c>
      <c r="AV55" s="19">
        <v>8.2441000000000007E-3</v>
      </c>
      <c r="AW55" s="19">
        <v>5.3290000000000004E-3</v>
      </c>
      <c r="AX55" s="45">
        <f t="shared" si="4"/>
        <v>0.26368547476563181</v>
      </c>
      <c r="AY55" s="2">
        <v>0.82287999999999994</v>
      </c>
      <c r="AZ55" s="2">
        <v>1.2</v>
      </c>
      <c r="BA55" s="2">
        <v>13</v>
      </c>
      <c r="BB55" s="2">
        <v>0.2515</v>
      </c>
      <c r="BD55" s="2" t="s">
        <v>315</v>
      </c>
      <c r="BE55" s="19">
        <v>101.44408749999999</v>
      </c>
      <c r="BF55" s="19">
        <v>9.997204</v>
      </c>
      <c r="BG55" s="19">
        <v>114.0091571</v>
      </c>
      <c r="BH55" s="19">
        <v>9.8055620000000001</v>
      </c>
      <c r="BI55" s="47">
        <f t="shared" si="5"/>
        <v>1.1238620200511933</v>
      </c>
      <c r="BJ55" s="2">
        <v>0.64066999999999996</v>
      </c>
      <c r="BK55" s="2">
        <v>0.89</v>
      </c>
      <c r="BL55" s="2">
        <v>13</v>
      </c>
      <c r="BM55" s="2">
        <v>0.38869999999999999</v>
      </c>
    </row>
    <row r="56" spans="1:65">
      <c r="A56" s="2" t="s">
        <v>349</v>
      </c>
      <c r="B56" s="19">
        <v>5.6906199999999997E-2</v>
      </c>
      <c r="C56" s="19">
        <v>1.4397099999999999E-2</v>
      </c>
      <c r="D56" s="19">
        <v>3.4484599999999997E-2</v>
      </c>
      <c r="E56" s="19">
        <v>3.3048999999999999E-3</v>
      </c>
      <c r="F56" s="45">
        <f t="shared" si="0"/>
        <v>0.60599020844828855</v>
      </c>
      <c r="G56" s="2">
        <v>0.85099000000000002</v>
      </c>
      <c r="H56" s="2">
        <v>1.42</v>
      </c>
      <c r="I56" s="2">
        <v>13</v>
      </c>
      <c r="J56" s="2">
        <v>0.17860000000000001</v>
      </c>
      <c r="L56" s="2" t="s">
        <v>333</v>
      </c>
      <c r="M56" s="19">
        <v>36.709487500000002</v>
      </c>
      <c r="N56" s="19">
        <v>6.2594133000000003</v>
      </c>
      <c r="O56" s="19">
        <v>24.072040000000001</v>
      </c>
      <c r="P56" s="19">
        <v>3.5628308999999998</v>
      </c>
      <c r="Q56" s="45">
        <f t="shared" si="1"/>
        <v>0.65574437670915453</v>
      </c>
      <c r="R56" s="2">
        <v>0.83701000000000003</v>
      </c>
      <c r="S56" s="2">
        <v>1.69</v>
      </c>
      <c r="T56" s="2">
        <v>13</v>
      </c>
      <c r="U56" s="2">
        <v>0.1157</v>
      </c>
      <c r="W56" s="2" t="s">
        <v>339</v>
      </c>
      <c r="X56" s="19">
        <v>9.0928874999999998</v>
      </c>
      <c r="Y56" s="19">
        <v>1.2884947</v>
      </c>
      <c r="Z56" s="19">
        <v>6.9193385999999997</v>
      </c>
      <c r="AA56" s="19">
        <v>0.52274330000000002</v>
      </c>
      <c r="AB56" s="45">
        <f t="shared" si="2"/>
        <v>0.76096164172272007</v>
      </c>
      <c r="AC56" s="2">
        <v>0.88812999999999998</v>
      </c>
      <c r="AD56" s="2">
        <v>1.48</v>
      </c>
      <c r="AE56" s="2">
        <v>13</v>
      </c>
      <c r="AF56" s="2">
        <v>0.1623</v>
      </c>
      <c r="AH56" s="2" t="s">
        <v>351</v>
      </c>
      <c r="AI56" s="19">
        <v>19.864249999999998</v>
      </c>
      <c r="AJ56" s="19">
        <v>3.0984777000000001</v>
      </c>
      <c r="AK56" s="19">
        <v>14.129375700000001</v>
      </c>
      <c r="AL56" s="19">
        <v>1.7554187999999999</v>
      </c>
      <c r="AM56" s="45">
        <f t="shared" si="3"/>
        <v>0.71129671142882323</v>
      </c>
      <c r="AN56" s="2">
        <v>0.73014000000000001</v>
      </c>
      <c r="AO56" s="2">
        <v>1.55</v>
      </c>
      <c r="AP56" s="2">
        <v>13</v>
      </c>
      <c r="AQ56" s="2">
        <v>0.1459</v>
      </c>
      <c r="AS56" s="2" t="s">
        <v>369</v>
      </c>
      <c r="AT56" s="19">
        <v>0.35122140000000002</v>
      </c>
      <c r="AU56" s="19">
        <v>9.0365899999999999E-2</v>
      </c>
      <c r="AV56" s="19">
        <v>0.22955310000000001</v>
      </c>
      <c r="AW56" s="19">
        <v>1.9899099999999999E-2</v>
      </c>
      <c r="AX56" s="45">
        <f t="shared" si="4"/>
        <v>0.65358517447968711</v>
      </c>
      <c r="AY56" s="2">
        <v>0.81208999999999998</v>
      </c>
      <c r="AZ56" s="2">
        <v>1.23</v>
      </c>
      <c r="BA56" s="2">
        <v>13</v>
      </c>
      <c r="BB56" s="2">
        <v>0.24</v>
      </c>
      <c r="BD56" s="2" t="s">
        <v>390</v>
      </c>
      <c r="BE56" s="19">
        <v>7.45976E-2</v>
      </c>
      <c r="BF56" s="19">
        <v>7.4224E-3</v>
      </c>
      <c r="BG56" s="19">
        <v>6.6506800000000005E-2</v>
      </c>
      <c r="BH56" s="19">
        <v>5.6144999999999997E-3</v>
      </c>
      <c r="BI56" s="47">
        <f t="shared" si="5"/>
        <v>0.89154074661919425</v>
      </c>
      <c r="BJ56" s="2">
        <v>0.61148999999999998</v>
      </c>
      <c r="BK56" s="2">
        <v>0.85</v>
      </c>
      <c r="BL56" s="2">
        <v>13</v>
      </c>
      <c r="BM56" s="2">
        <v>0.4113</v>
      </c>
    </row>
    <row r="57" spans="1:65">
      <c r="A57" s="2" t="s">
        <v>350</v>
      </c>
      <c r="B57" s="19">
        <v>0.81061510000000003</v>
      </c>
      <c r="C57" s="19">
        <v>9.6365199999999998E-2</v>
      </c>
      <c r="D57" s="19">
        <v>0.6286427</v>
      </c>
      <c r="E57" s="19">
        <v>8.1461900000000004E-2</v>
      </c>
      <c r="F57" s="45">
        <f t="shared" si="0"/>
        <v>0.77551318745481057</v>
      </c>
      <c r="G57" s="2">
        <v>0.84916000000000003</v>
      </c>
      <c r="H57" s="2">
        <v>1.42</v>
      </c>
      <c r="I57" s="2">
        <v>13</v>
      </c>
      <c r="J57" s="2">
        <v>0.17960000000000001</v>
      </c>
      <c r="L57" s="2" t="s">
        <v>363</v>
      </c>
      <c r="M57" s="19">
        <v>9.6893800000000002E-2</v>
      </c>
      <c r="N57" s="19">
        <v>1.62057E-2</v>
      </c>
      <c r="O57" s="19">
        <v>6.6594799999999996E-2</v>
      </c>
      <c r="P57" s="19">
        <v>5.7990999999999997E-3</v>
      </c>
      <c r="Q57" s="45">
        <f t="shared" si="1"/>
        <v>0.68729681362481387</v>
      </c>
      <c r="R57" s="2">
        <v>0.82747999999999999</v>
      </c>
      <c r="S57" s="2">
        <v>1.66</v>
      </c>
      <c r="T57" s="2">
        <v>13</v>
      </c>
      <c r="U57" s="2">
        <v>0.1203</v>
      </c>
      <c r="W57" s="2" t="s">
        <v>325</v>
      </c>
      <c r="X57" s="19">
        <v>0.16089519999999999</v>
      </c>
      <c r="Y57" s="19">
        <v>2.70911E-2</v>
      </c>
      <c r="Z57" s="19">
        <v>0.1077601</v>
      </c>
      <c r="AA57" s="19">
        <v>2.2947200000000001E-2</v>
      </c>
      <c r="AB57" s="45">
        <f t="shared" si="2"/>
        <v>0.6697533549788931</v>
      </c>
      <c r="AC57" s="2">
        <v>0.88332999999999995</v>
      </c>
      <c r="AD57" s="2">
        <v>1.47</v>
      </c>
      <c r="AE57" s="2">
        <v>13</v>
      </c>
      <c r="AF57" s="2">
        <v>0.16470000000000001</v>
      </c>
      <c r="AH57" s="2" t="s">
        <v>336</v>
      </c>
      <c r="AI57" s="19">
        <v>7.2330599999999995E-2</v>
      </c>
      <c r="AJ57" s="19">
        <v>1.44758E-2</v>
      </c>
      <c r="AK57" s="19">
        <v>4.5739700000000001E-2</v>
      </c>
      <c r="AL57" s="19">
        <v>8.3324000000000002E-3</v>
      </c>
      <c r="AM57" s="45">
        <f t="shared" si="3"/>
        <v>0.63236997895773028</v>
      </c>
      <c r="AN57" s="2">
        <v>0.72357000000000005</v>
      </c>
      <c r="AO57" s="2">
        <v>1.53</v>
      </c>
      <c r="AP57" s="2">
        <v>13</v>
      </c>
      <c r="AQ57" s="2">
        <v>0.14990000000000001</v>
      </c>
      <c r="AS57" s="2" t="s">
        <v>370</v>
      </c>
      <c r="AT57" s="19">
        <v>106.04845</v>
      </c>
      <c r="AU57" s="19">
        <v>17.828220399999999</v>
      </c>
      <c r="AV57" s="19">
        <v>81.884514300000006</v>
      </c>
      <c r="AW57" s="19">
        <v>5.2509380999999999</v>
      </c>
      <c r="AX57" s="45">
        <f t="shared" si="4"/>
        <v>0.77214249053145056</v>
      </c>
      <c r="AY57" s="2">
        <v>0.80701000000000001</v>
      </c>
      <c r="AZ57" s="2">
        <v>1.22</v>
      </c>
      <c r="BA57" s="2">
        <v>13</v>
      </c>
      <c r="BB57" s="2">
        <v>0.2432</v>
      </c>
      <c r="BD57" s="2" t="s">
        <v>326</v>
      </c>
      <c r="BE57" s="19">
        <v>23.750557499999999</v>
      </c>
      <c r="BF57" s="19">
        <v>14.058201199999999</v>
      </c>
      <c r="BG57" s="19">
        <v>10.804994300000001</v>
      </c>
      <c r="BH57" s="19">
        <v>3.4511289999999999</v>
      </c>
      <c r="BI57" s="47">
        <f t="shared" si="5"/>
        <v>0.4549364493865039</v>
      </c>
      <c r="BJ57" s="2">
        <v>0.60443000000000002</v>
      </c>
      <c r="BK57" s="2">
        <v>0.84</v>
      </c>
      <c r="BL57" s="2">
        <v>13</v>
      </c>
      <c r="BM57" s="2">
        <v>0.41689999999999999</v>
      </c>
    </row>
    <row r="58" spans="1:65">
      <c r="A58" s="2" t="s">
        <v>351</v>
      </c>
      <c r="B58" s="19">
        <v>9.6310938000000004</v>
      </c>
      <c r="C58" s="19">
        <v>1.4084403000000001</v>
      </c>
      <c r="D58" s="19">
        <v>7.3083957000000002</v>
      </c>
      <c r="E58" s="19">
        <v>0.79981029999999997</v>
      </c>
      <c r="F58" s="45">
        <f t="shared" si="0"/>
        <v>0.75883340477900862</v>
      </c>
      <c r="G58" s="2">
        <v>0.82787999999999995</v>
      </c>
      <c r="H58" s="2">
        <v>1.38</v>
      </c>
      <c r="I58" s="2">
        <v>13</v>
      </c>
      <c r="J58" s="2">
        <v>0.19159999999999999</v>
      </c>
      <c r="L58" s="2" t="s">
        <v>377</v>
      </c>
      <c r="M58" s="19">
        <v>0.25492009999999998</v>
      </c>
      <c r="N58" s="19">
        <v>4.7277699999999999E-2</v>
      </c>
      <c r="O58" s="19">
        <v>0.1688317</v>
      </c>
      <c r="P58" s="19">
        <v>1.47198E-2</v>
      </c>
      <c r="Q58" s="45">
        <f t="shared" si="1"/>
        <v>0.66229261639235204</v>
      </c>
      <c r="R58" s="2">
        <v>0.81684000000000001</v>
      </c>
      <c r="S58" s="2">
        <v>1.64</v>
      </c>
      <c r="T58" s="2">
        <v>13</v>
      </c>
      <c r="U58" s="2">
        <v>0.12570000000000001</v>
      </c>
      <c r="W58" s="2" t="s">
        <v>374</v>
      </c>
      <c r="X58" s="19">
        <v>0.26921889999999998</v>
      </c>
      <c r="Y58" s="19">
        <v>8.1645700000000002E-2</v>
      </c>
      <c r="Z58" s="19">
        <v>0.12676370000000001</v>
      </c>
      <c r="AA58" s="19">
        <v>4.7699699999999998E-2</v>
      </c>
      <c r="AB58" s="45">
        <f t="shared" si="2"/>
        <v>0.47085735808295781</v>
      </c>
      <c r="AC58" s="2">
        <v>0.87390000000000001</v>
      </c>
      <c r="AD58" s="2">
        <v>1.45</v>
      </c>
      <c r="AE58" s="2">
        <v>13</v>
      </c>
      <c r="AF58" s="2">
        <v>0.1709</v>
      </c>
      <c r="AH58" s="2" t="s">
        <v>326</v>
      </c>
      <c r="AI58" s="19">
        <v>446.51712500000002</v>
      </c>
      <c r="AJ58" s="19">
        <v>125.1705991</v>
      </c>
      <c r="AK58" s="19">
        <v>237.35071429999999</v>
      </c>
      <c r="AL58" s="19">
        <v>29.3273136</v>
      </c>
      <c r="AM58" s="45">
        <f t="shared" si="3"/>
        <v>0.53156015975871018</v>
      </c>
      <c r="AN58" s="2">
        <v>0.72121000000000002</v>
      </c>
      <c r="AO58" s="2">
        <v>1.52</v>
      </c>
      <c r="AP58" s="2">
        <v>13</v>
      </c>
      <c r="AQ58" s="2">
        <v>0.15129999999999999</v>
      </c>
      <c r="AS58" s="2" t="s">
        <v>365</v>
      </c>
      <c r="AT58" s="19">
        <v>0.80386279999999999</v>
      </c>
      <c r="AU58" s="19">
        <v>0.34161259999999999</v>
      </c>
      <c r="AV58" s="19">
        <v>0.37771169999999998</v>
      </c>
      <c r="AW58" s="19">
        <v>8.2049800000000006E-2</v>
      </c>
      <c r="AX58" s="45">
        <f t="shared" si="4"/>
        <v>0.46987085358347219</v>
      </c>
      <c r="AY58" s="2">
        <v>0.77115</v>
      </c>
      <c r="AZ58" s="2">
        <v>1.1399999999999999</v>
      </c>
      <c r="BA58" s="2">
        <v>13</v>
      </c>
      <c r="BB58" s="2">
        <v>0.27610000000000001</v>
      </c>
      <c r="BD58" s="2" t="s">
        <v>378</v>
      </c>
      <c r="BE58" s="19">
        <v>5.7056900000000001E-2</v>
      </c>
      <c r="BF58" s="19">
        <v>9.5615000000000006E-3</v>
      </c>
      <c r="BG58" s="19">
        <v>4.2338099999999997E-2</v>
      </c>
      <c r="BH58" s="19">
        <v>1.5831999999999999E-2</v>
      </c>
      <c r="BI58" s="47">
        <f t="shared" si="5"/>
        <v>0.742032953069655</v>
      </c>
      <c r="BJ58" s="2">
        <v>0.59157000000000004</v>
      </c>
      <c r="BK58" s="2">
        <v>0.82</v>
      </c>
      <c r="BL58" s="2">
        <v>13</v>
      </c>
      <c r="BM58" s="2">
        <v>0.42709999999999998</v>
      </c>
    </row>
    <row r="59" spans="1:65">
      <c r="A59" s="2" t="s">
        <v>352</v>
      </c>
      <c r="B59" s="19">
        <v>0.79088049999999999</v>
      </c>
      <c r="C59" s="19">
        <v>0.1019115</v>
      </c>
      <c r="D59" s="19">
        <v>0.60562729999999998</v>
      </c>
      <c r="E59" s="19">
        <v>8.4619700000000006E-2</v>
      </c>
      <c r="F59" s="45">
        <f t="shared" si="0"/>
        <v>0.76576334857162365</v>
      </c>
      <c r="G59" s="2">
        <v>0.82591999999999999</v>
      </c>
      <c r="H59" s="2">
        <v>1.37</v>
      </c>
      <c r="I59" s="2">
        <v>13</v>
      </c>
      <c r="J59" s="2">
        <v>0.19270000000000001</v>
      </c>
      <c r="L59" s="2" t="s">
        <v>334</v>
      </c>
      <c r="M59" s="19">
        <v>0.4610339</v>
      </c>
      <c r="N59" s="19">
        <v>5.7895000000000002E-2</v>
      </c>
      <c r="O59" s="19">
        <v>0.32109389999999999</v>
      </c>
      <c r="P59" s="19">
        <v>6.6184099999999996E-2</v>
      </c>
      <c r="Q59" s="45">
        <f t="shared" si="1"/>
        <v>0.69646483696752015</v>
      </c>
      <c r="R59" s="2">
        <v>0.80118</v>
      </c>
      <c r="S59" s="2">
        <v>1.6</v>
      </c>
      <c r="T59" s="2">
        <v>13</v>
      </c>
      <c r="U59" s="2">
        <v>0.1338</v>
      </c>
      <c r="W59" s="2" t="s">
        <v>351</v>
      </c>
      <c r="X59" s="19">
        <v>10.427860000000001</v>
      </c>
      <c r="Y59" s="19">
        <v>1.4420002999999999</v>
      </c>
      <c r="Z59" s="19">
        <v>7.9359286000000004</v>
      </c>
      <c r="AA59" s="19">
        <v>0.84774470000000002</v>
      </c>
      <c r="AB59" s="45">
        <f t="shared" si="2"/>
        <v>0.76103137172919466</v>
      </c>
      <c r="AC59" s="2">
        <v>0.86336000000000002</v>
      </c>
      <c r="AD59" s="2">
        <v>1.43</v>
      </c>
      <c r="AE59" s="2">
        <v>13</v>
      </c>
      <c r="AF59" s="2">
        <v>0.17530000000000001</v>
      </c>
      <c r="AH59" s="2" t="s">
        <v>329</v>
      </c>
      <c r="AI59" s="19">
        <v>667.30437500000005</v>
      </c>
      <c r="AJ59" s="19">
        <v>177.85786200000001</v>
      </c>
      <c r="AK59" s="19">
        <v>374.0448571</v>
      </c>
      <c r="AL59" s="19">
        <v>33.213353400000003</v>
      </c>
      <c r="AM59" s="45">
        <f t="shared" si="3"/>
        <v>0.56053110261715278</v>
      </c>
      <c r="AN59" s="2">
        <v>0.71748000000000001</v>
      </c>
      <c r="AO59" s="2">
        <v>1.52</v>
      </c>
      <c r="AP59" s="2">
        <v>13</v>
      </c>
      <c r="AQ59" s="2">
        <v>0.15359999999999999</v>
      </c>
      <c r="AS59" s="2" t="s">
        <v>340</v>
      </c>
      <c r="AT59" s="19">
        <v>0.18060470000000001</v>
      </c>
      <c r="AU59" s="19">
        <v>3.7504700000000002E-2</v>
      </c>
      <c r="AV59" s="19">
        <v>0.13056119999999999</v>
      </c>
      <c r="AW59" s="19">
        <v>2.2268799999999998E-2</v>
      </c>
      <c r="AX59" s="45">
        <f t="shared" si="4"/>
        <v>0.72291141924877911</v>
      </c>
      <c r="AY59" s="2">
        <v>0.73616000000000004</v>
      </c>
      <c r="AZ59" s="2">
        <v>1.1000000000000001</v>
      </c>
      <c r="BA59" s="2">
        <v>13</v>
      </c>
      <c r="BB59" s="2">
        <v>0.2893</v>
      </c>
      <c r="BD59" s="2" t="s">
        <v>351</v>
      </c>
      <c r="BE59" s="19">
        <v>2.3087087999999998</v>
      </c>
      <c r="BF59" s="19">
        <v>0.1369196</v>
      </c>
      <c r="BG59" s="19">
        <v>2.4717229000000001</v>
      </c>
      <c r="BH59" s="19">
        <v>0.14415149999999999</v>
      </c>
      <c r="BI59" s="47">
        <f t="shared" si="5"/>
        <v>1.0706083417709502</v>
      </c>
      <c r="BJ59" s="2">
        <v>0.59108000000000005</v>
      </c>
      <c r="BK59" s="2">
        <v>0.82</v>
      </c>
      <c r="BL59" s="2">
        <v>13</v>
      </c>
      <c r="BM59" s="2">
        <v>0.42749999999999999</v>
      </c>
    </row>
    <row r="60" spans="1:65">
      <c r="A60" s="2" t="s">
        <v>353</v>
      </c>
      <c r="B60" s="19">
        <v>24.608437500000001</v>
      </c>
      <c r="C60" s="19">
        <v>3.629286</v>
      </c>
      <c r="D60" s="19">
        <v>18.6313143</v>
      </c>
      <c r="E60" s="19">
        <v>2.3312336999999999</v>
      </c>
      <c r="F60" s="45">
        <f t="shared" si="0"/>
        <v>0.75711082022172271</v>
      </c>
      <c r="G60" s="2">
        <v>0.80793999999999999</v>
      </c>
      <c r="H60" s="2">
        <v>1.34</v>
      </c>
      <c r="I60" s="2">
        <v>13</v>
      </c>
      <c r="J60" s="2">
        <v>0.20319999999999999</v>
      </c>
      <c r="L60" s="2" t="s">
        <v>352</v>
      </c>
      <c r="M60" s="19">
        <v>0.1191926</v>
      </c>
      <c r="N60" s="19">
        <v>2.4372399999999999E-2</v>
      </c>
      <c r="O60" s="19">
        <v>7.3980900000000002E-2</v>
      </c>
      <c r="P60" s="19">
        <v>1.2409E-2</v>
      </c>
      <c r="Q60" s="45">
        <f t="shared" si="1"/>
        <v>0.62068366660346364</v>
      </c>
      <c r="R60" s="2">
        <v>0.79322000000000004</v>
      </c>
      <c r="S60" s="2">
        <v>1.58</v>
      </c>
      <c r="T60" s="2">
        <v>13</v>
      </c>
      <c r="U60" s="2">
        <v>0.1381</v>
      </c>
      <c r="W60" s="2" t="s">
        <v>385</v>
      </c>
      <c r="X60" s="19">
        <v>4.4588700000000002E-2</v>
      </c>
      <c r="Y60" s="19">
        <v>1.80149E-2</v>
      </c>
      <c r="Z60" s="19">
        <v>9.1813000000000006E-2</v>
      </c>
      <c r="AA60" s="19">
        <v>2.9617299999999999E-2</v>
      </c>
      <c r="AB60" s="45">
        <f t="shared" si="2"/>
        <v>2.0591091464877871</v>
      </c>
      <c r="AC60" s="2">
        <v>0.85655999999999999</v>
      </c>
      <c r="AD60" s="2">
        <v>1.4</v>
      </c>
      <c r="AE60" s="2">
        <v>13</v>
      </c>
      <c r="AF60" s="2">
        <v>0.1842</v>
      </c>
      <c r="AH60" s="2" t="s">
        <v>371</v>
      </c>
      <c r="AI60" s="19">
        <v>4.2342999999999999E-2</v>
      </c>
      <c r="AJ60" s="19">
        <v>5.6077999999999996E-3</v>
      </c>
      <c r="AK60" s="19">
        <v>3.1013599999999999E-2</v>
      </c>
      <c r="AL60" s="19">
        <v>4.7816000000000004E-3</v>
      </c>
      <c r="AM60" s="45">
        <f t="shared" si="3"/>
        <v>0.7324374749073046</v>
      </c>
      <c r="AN60" s="2">
        <v>0.71655000000000002</v>
      </c>
      <c r="AO60" s="2">
        <v>1.51</v>
      </c>
      <c r="AP60" s="2">
        <v>13</v>
      </c>
      <c r="AQ60" s="2">
        <v>0.1542</v>
      </c>
      <c r="AS60" s="2" t="s">
        <v>349</v>
      </c>
      <c r="AT60" s="19">
        <v>5.05192E-2</v>
      </c>
      <c r="AU60" s="19">
        <v>5.4663000000000003E-3</v>
      </c>
      <c r="AV60" s="19">
        <v>4.1613700000000003E-2</v>
      </c>
      <c r="AW60" s="19">
        <v>6.2874999999999997E-3</v>
      </c>
      <c r="AX60" s="45">
        <f t="shared" si="4"/>
        <v>0.82372048646851104</v>
      </c>
      <c r="AY60" s="2">
        <v>0.71772000000000002</v>
      </c>
      <c r="AZ60" s="2">
        <v>1.07</v>
      </c>
      <c r="BA60" s="2">
        <v>13</v>
      </c>
      <c r="BB60" s="2">
        <v>0.30209999999999998</v>
      </c>
      <c r="BD60" s="2" t="s">
        <v>391</v>
      </c>
      <c r="BE60" s="19">
        <v>0.40045229999999998</v>
      </c>
      <c r="BF60" s="19">
        <v>0.1047857</v>
      </c>
      <c r="BG60" s="19">
        <v>0.30770710000000001</v>
      </c>
      <c r="BH60" s="19">
        <v>3.6624999999999998E-2</v>
      </c>
      <c r="BI60" s="47">
        <f t="shared" si="5"/>
        <v>0.76839888296308956</v>
      </c>
      <c r="BJ60" s="2">
        <v>0.57016</v>
      </c>
      <c r="BK60" s="2">
        <v>0.79</v>
      </c>
      <c r="BL60" s="2">
        <v>13</v>
      </c>
      <c r="BM60" s="2">
        <v>0.44450000000000001</v>
      </c>
    </row>
    <row r="61" spans="1:65">
      <c r="A61" s="2" t="s">
        <v>354</v>
      </c>
      <c r="B61" s="19">
        <v>1.90841E-2</v>
      </c>
      <c r="C61" s="19">
        <v>5.5979000000000003E-3</v>
      </c>
      <c r="D61" s="19">
        <v>1.0846700000000001E-2</v>
      </c>
      <c r="E61" s="19">
        <v>1.7105E-3</v>
      </c>
      <c r="F61" s="45">
        <f t="shared" si="0"/>
        <v>0.56836319239576405</v>
      </c>
      <c r="G61" s="2">
        <v>0.79969999999999997</v>
      </c>
      <c r="H61" s="2">
        <v>1.32</v>
      </c>
      <c r="I61" s="2">
        <v>13</v>
      </c>
      <c r="J61" s="2">
        <v>0.2082</v>
      </c>
      <c r="L61" s="2" t="s">
        <v>369</v>
      </c>
      <c r="M61" s="19">
        <v>0.20849490000000001</v>
      </c>
      <c r="N61" s="19">
        <v>5.26311E-2</v>
      </c>
      <c r="O61" s="19">
        <v>0.1187125</v>
      </c>
      <c r="P61" s="19">
        <v>1.21078E-2</v>
      </c>
      <c r="Q61" s="45">
        <f t="shared" si="1"/>
        <v>0.56937843563559587</v>
      </c>
      <c r="R61" s="2">
        <v>0.78364</v>
      </c>
      <c r="S61" s="2">
        <v>1.56</v>
      </c>
      <c r="T61" s="2">
        <v>13</v>
      </c>
      <c r="U61" s="2">
        <v>0.1434</v>
      </c>
      <c r="W61" s="2" t="s">
        <v>343</v>
      </c>
      <c r="X61" s="19">
        <v>18.640750000000001</v>
      </c>
      <c r="Y61" s="19">
        <v>3.6184083999999999</v>
      </c>
      <c r="Z61" s="19">
        <v>12.5744943</v>
      </c>
      <c r="AA61" s="19">
        <v>1.9297823999999999</v>
      </c>
      <c r="AB61" s="45">
        <f t="shared" si="2"/>
        <v>0.67457019165001408</v>
      </c>
      <c r="AC61" s="2">
        <v>0.85463</v>
      </c>
      <c r="AD61" s="2">
        <v>1.42</v>
      </c>
      <c r="AE61" s="2">
        <v>13</v>
      </c>
      <c r="AF61" s="2">
        <v>0.18</v>
      </c>
      <c r="AH61" s="2" t="s">
        <v>358</v>
      </c>
      <c r="AI61" s="19">
        <v>2.2541413000000001</v>
      </c>
      <c r="AJ61" s="19">
        <v>0.65366760000000002</v>
      </c>
      <c r="AK61" s="19">
        <v>1.1761573000000001</v>
      </c>
      <c r="AL61" s="19">
        <v>0.14953</v>
      </c>
      <c r="AM61" s="45">
        <f t="shared" si="3"/>
        <v>0.52177620808420488</v>
      </c>
      <c r="AN61" s="2">
        <v>0.71372999999999998</v>
      </c>
      <c r="AO61" s="2">
        <v>1.51</v>
      </c>
      <c r="AP61" s="2">
        <v>13</v>
      </c>
      <c r="AQ61" s="2">
        <v>0.156</v>
      </c>
      <c r="AS61" s="2" t="s">
        <v>360</v>
      </c>
      <c r="AT61" s="19">
        <v>0.4102345</v>
      </c>
      <c r="AU61" s="19">
        <v>8.9277200000000001E-2</v>
      </c>
      <c r="AV61" s="19">
        <v>0.30236229999999997</v>
      </c>
      <c r="AW61" s="19">
        <v>3.6125900000000002E-2</v>
      </c>
      <c r="AX61" s="45">
        <f t="shared" si="4"/>
        <v>0.73704746919140141</v>
      </c>
      <c r="AY61" s="2">
        <v>0.70974999999999999</v>
      </c>
      <c r="AZ61" s="2">
        <v>1.06</v>
      </c>
      <c r="BA61" s="2">
        <v>13</v>
      </c>
      <c r="BB61" s="2">
        <v>0.30780000000000002</v>
      </c>
      <c r="BD61" s="2" t="s">
        <v>370</v>
      </c>
      <c r="BE61" s="19">
        <v>29.115562499999999</v>
      </c>
      <c r="BF61" s="19">
        <v>4.2125009999999996</v>
      </c>
      <c r="BG61" s="19">
        <v>23.415024299999999</v>
      </c>
      <c r="BH61" s="19">
        <v>6.9543077999999996</v>
      </c>
      <c r="BI61" s="47">
        <f t="shared" si="5"/>
        <v>0.80420992381651568</v>
      </c>
      <c r="BJ61" s="2">
        <v>0.52397000000000005</v>
      </c>
      <c r="BK61" s="2">
        <v>0.72</v>
      </c>
      <c r="BL61" s="2">
        <v>13</v>
      </c>
      <c r="BM61" s="2">
        <v>0.48299999999999998</v>
      </c>
    </row>
    <row r="62" spans="1:65">
      <c r="A62" s="2" t="s">
        <v>355</v>
      </c>
      <c r="B62" s="19">
        <v>181.05827500000001</v>
      </c>
      <c r="C62" s="19">
        <v>52.390978099999998</v>
      </c>
      <c r="D62" s="19">
        <v>106.518</v>
      </c>
      <c r="E62" s="19">
        <v>10.4283599</v>
      </c>
      <c r="F62" s="45">
        <f t="shared" si="0"/>
        <v>0.5883078252015822</v>
      </c>
      <c r="G62" s="2">
        <v>0.78954000000000002</v>
      </c>
      <c r="H62" s="2">
        <v>1.31</v>
      </c>
      <c r="I62" s="2">
        <v>13</v>
      </c>
      <c r="J62" s="2">
        <v>0.21440000000000001</v>
      </c>
      <c r="L62" s="2" t="s">
        <v>326</v>
      </c>
      <c r="M62" s="19">
        <v>67.243787499999996</v>
      </c>
      <c r="N62" s="19">
        <v>18.3441106</v>
      </c>
      <c r="O62" s="19">
        <v>37.684171399999997</v>
      </c>
      <c r="P62" s="19">
        <v>4.6305940000000003</v>
      </c>
      <c r="Q62" s="45">
        <f t="shared" si="1"/>
        <v>0.56041119635029479</v>
      </c>
      <c r="R62" s="2">
        <v>0.74411000000000005</v>
      </c>
      <c r="S62" s="2">
        <v>1.47</v>
      </c>
      <c r="T62" s="2">
        <v>13</v>
      </c>
      <c r="U62" s="2">
        <v>0.16650000000000001</v>
      </c>
      <c r="W62" s="2" t="s">
        <v>350</v>
      </c>
      <c r="X62" s="19">
        <v>0.68321390000000004</v>
      </c>
      <c r="Y62" s="19">
        <v>8.2362900000000003E-2</v>
      </c>
      <c r="Z62" s="19">
        <v>0.53489100000000001</v>
      </c>
      <c r="AA62" s="19">
        <v>6.3631699999999999E-2</v>
      </c>
      <c r="AB62" s="45">
        <f t="shared" si="2"/>
        <v>0.78290415344301389</v>
      </c>
      <c r="AC62" s="2">
        <v>0.84230000000000005</v>
      </c>
      <c r="AD62" s="2">
        <v>1.39</v>
      </c>
      <c r="AE62" s="2">
        <v>13</v>
      </c>
      <c r="AF62" s="2">
        <v>0.18690000000000001</v>
      </c>
      <c r="AH62" s="2" t="s">
        <v>379</v>
      </c>
      <c r="AI62" s="19">
        <v>35.279112499999997</v>
      </c>
      <c r="AJ62" s="19">
        <v>10.4422935</v>
      </c>
      <c r="AK62" s="19">
        <v>17.7779314</v>
      </c>
      <c r="AL62" s="19">
        <v>3.5811761</v>
      </c>
      <c r="AM62" s="45">
        <f t="shared" si="3"/>
        <v>0.50392229679814082</v>
      </c>
      <c r="AN62" s="2">
        <v>0.70955999999999997</v>
      </c>
      <c r="AO62" s="2">
        <v>1.5</v>
      </c>
      <c r="AP62" s="2">
        <v>13</v>
      </c>
      <c r="AQ62" s="2">
        <v>0.15859999999999999</v>
      </c>
      <c r="AS62" s="2" t="s">
        <v>367</v>
      </c>
      <c r="AT62" s="19">
        <v>6.1782725000000003</v>
      </c>
      <c r="AU62" s="19">
        <v>0.74579859999999998</v>
      </c>
      <c r="AV62" s="19">
        <v>7.1939000000000002</v>
      </c>
      <c r="AW62" s="19">
        <v>0.60930980000000001</v>
      </c>
      <c r="AX62" s="45">
        <f t="shared" si="4"/>
        <v>1.1643869706297352</v>
      </c>
      <c r="AY62" s="2">
        <v>0.69330999999999998</v>
      </c>
      <c r="AZ62" s="2">
        <v>1.03</v>
      </c>
      <c r="BA62" s="2">
        <v>13</v>
      </c>
      <c r="BB62" s="2">
        <v>0.3196</v>
      </c>
      <c r="BD62" s="2" t="s">
        <v>350</v>
      </c>
      <c r="BE62" s="19">
        <v>0.2645554</v>
      </c>
      <c r="BF62" s="19">
        <v>3.6651900000000001E-2</v>
      </c>
      <c r="BG62" s="19">
        <v>0.30182789999999998</v>
      </c>
      <c r="BH62" s="19">
        <v>4.2125900000000001E-2</v>
      </c>
      <c r="BI62" s="47">
        <f t="shared" si="5"/>
        <v>1.1408873150954393</v>
      </c>
      <c r="BJ62" s="2">
        <v>0.48819000000000001</v>
      </c>
      <c r="BK62" s="2">
        <v>0.67</v>
      </c>
      <c r="BL62" s="2">
        <v>13</v>
      </c>
      <c r="BM62" s="2">
        <v>0.51400000000000001</v>
      </c>
    </row>
    <row r="63" spans="1:65">
      <c r="A63" s="2" t="s">
        <v>356</v>
      </c>
      <c r="B63" s="19">
        <v>3.8336500000000003E-2</v>
      </c>
      <c r="C63" s="19">
        <v>1.51539E-2</v>
      </c>
      <c r="D63" s="19">
        <v>1.7407099999999998E-2</v>
      </c>
      <c r="E63" s="19">
        <v>2.2629E-3</v>
      </c>
      <c r="F63" s="45">
        <f t="shared" si="0"/>
        <v>0.45406075150313663</v>
      </c>
      <c r="G63" s="2">
        <v>0.77336000000000005</v>
      </c>
      <c r="H63" s="2">
        <v>1.28</v>
      </c>
      <c r="I63" s="2">
        <v>13</v>
      </c>
      <c r="J63" s="2">
        <v>0.22459999999999999</v>
      </c>
      <c r="L63" s="2" t="s">
        <v>372</v>
      </c>
      <c r="M63" s="19">
        <v>6.4098199999999994E-2</v>
      </c>
      <c r="N63" s="19">
        <v>1.5377699999999999E-2</v>
      </c>
      <c r="O63" s="19">
        <v>3.9247200000000003E-2</v>
      </c>
      <c r="P63" s="19">
        <v>5.1335E-3</v>
      </c>
      <c r="Q63" s="45">
        <f t="shared" si="1"/>
        <v>0.61229800524819744</v>
      </c>
      <c r="R63" s="2">
        <v>0.73524999999999996</v>
      </c>
      <c r="S63" s="2">
        <v>1.45</v>
      </c>
      <c r="T63" s="2">
        <v>13</v>
      </c>
      <c r="U63" s="2">
        <v>0.1721</v>
      </c>
      <c r="W63" s="2" t="s">
        <v>318</v>
      </c>
      <c r="X63" s="19">
        <v>0.3100214</v>
      </c>
      <c r="Y63" s="19">
        <v>2.78155E-2</v>
      </c>
      <c r="Z63" s="19">
        <v>0.25203940000000002</v>
      </c>
      <c r="AA63" s="19">
        <v>3.2041600000000003E-2</v>
      </c>
      <c r="AB63" s="45">
        <f t="shared" si="2"/>
        <v>0.81297420113579266</v>
      </c>
      <c r="AC63" s="2">
        <v>0.83199000000000001</v>
      </c>
      <c r="AD63" s="2">
        <v>1.37</v>
      </c>
      <c r="AE63" s="2">
        <v>13</v>
      </c>
      <c r="AF63" s="2">
        <v>0.19270000000000001</v>
      </c>
      <c r="AH63" s="2" t="s">
        <v>382</v>
      </c>
      <c r="AI63" s="19">
        <v>3.4425663000000002</v>
      </c>
      <c r="AJ63" s="19">
        <v>0.19144929999999999</v>
      </c>
      <c r="AK63" s="19">
        <v>2.9342370999999998</v>
      </c>
      <c r="AL63" s="19">
        <v>0.29994680000000001</v>
      </c>
      <c r="AM63" s="45">
        <f t="shared" si="3"/>
        <v>0.85234004062608748</v>
      </c>
      <c r="AN63" s="2">
        <v>0.69769999999999999</v>
      </c>
      <c r="AO63" s="2">
        <v>1.47</v>
      </c>
      <c r="AP63" s="2">
        <v>13</v>
      </c>
      <c r="AQ63" s="2">
        <v>0.1663</v>
      </c>
      <c r="AS63" s="2" t="s">
        <v>314</v>
      </c>
      <c r="AT63" s="19">
        <v>10.2610463</v>
      </c>
      <c r="AU63" s="19">
        <v>0.79301650000000001</v>
      </c>
      <c r="AV63" s="19">
        <v>7.7274070999999998</v>
      </c>
      <c r="AW63" s="19">
        <v>2.4819011999999998</v>
      </c>
      <c r="AX63" s="45">
        <f t="shared" si="4"/>
        <v>0.75308178855015984</v>
      </c>
      <c r="AY63" s="2">
        <v>0.68998000000000004</v>
      </c>
      <c r="AZ63" s="2">
        <v>1.03</v>
      </c>
      <c r="BA63" s="2">
        <v>13</v>
      </c>
      <c r="BB63" s="2">
        <v>0.32200000000000001</v>
      </c>
      <c r="BD63" s="2" t="s">
        <v>353</v>
      </c>
      <c r="BE63" s="19">
        <v>0.6312894</v>
      </c>
      <c r="BF63" s="19">
        <v>0.14381269999999999</v>
      </c>
      <c r="BG63" s="19">
        <v>0.85292730000000005</v>
      </c>
      <c r="BH63" s="19">
        <v>0.32569429999999999</v>
      </c>
      <c r="BI63" s="47">
        <f t="shared" si="5"/>
        <v>1.351087631124489</v>
      </c>
      <c r="BJ63" s="2">
        <v>0.47232000000000002</v>
      </c>
      <c r="BK63" s="2">
        <v>0.65</v>
      </c>
      <c r="BL63" s="2">
        <v>13</v>
      </c>
      <c r="BM63" s="2">
        <v>0.52590000000000003</v>
      </c>
    </row>
    <row r="64" spans="1:65">
      <c r="A64" s="2" t="s">
        <v>357</v>
      </c>
      <c r="B64" s="19">
        <v>5.7709299999999998E-2</v>
      </c>
      <c r="C64" s="19">
        <v>5.7375999999999998E-3</v>
      </c>
      <c r="D64" s="19">
        <v>4.2279200000000003E-2</v>
      </c>
      <c r="E64" s="19">
        <v>1.1418299999999999E-2</v>
      </c>
      <c r="F64" s="45">
        <f t="shared" si="0"/>
        <v>0.73262368457077121</v>
      </c>
      <c r="G64" s="2">
        <v>0.76327</v>
      </c>
      <c r="H64" s="2">
        <v>1.26</v>
      </c>
      <c r="I64" s="2">
        <v>13</v>
      </c>
      <c r="J64" s="2">
        <v>0.2311</v>
      </c>
      <c r="L64" s="2" t="s">
        <v>385</v>
      </c>
      <c r="M64" s="19">
        <v>0</v>
      </c>
      <c r="N64" s="19">
        <v>0</v>
      </c>
      <c r="O64" s="19">
        <v>5.0362000000000002E-3</v>
      </c>
      <c r="P64" s="19">
        <v>3.6497000000000001E-3</v>
      </c>
      <c r="Q64" s="45"/>
      <c r="R64" s="2">
        <v>0.73434999999999995</v>
      </c>
      <c r="S64" s="2">
        <v>1.48</v>
      </c>
      <c r="T64" s="2">
        <v>13</v>
      </c>
      <c r="U64" s="2">
        <v>0.1618</v>
      </c>
      <c r="W64" s="2" t="s">
        <v>352</v>
      </c>
      <c r="X64" s="19">
        <v>0.75775099999999995</v>
      </c>
      <c r="Y64" s="19">
        <v>8.1111199999999994E-2</v>
      </c>
      <c r="Z64" s="19">
        <v>0.57549570000000005</v>
      </c>
      <c r="AA64" s="19">
        <v>0.1084681</v>
      </c>
      <c r="AB64" s="45">
        <f t="shared" si="2"/>
        <v>0.75947864140067134</v>
      </c>
      <c r="AC64" s="2">
        <v>0.82843</v>
      </c>
      <c r="AD64" s="2">
        <v>1.37</v>
      </c>
      <c r="AE64" s="2">
        <v>13</v>
      </c>
      <c r="AF64" s="2">
        <v>0.1948</v>
      </c>
      <c r="AH64" s="2" t="s">
        <v>324</v>
      </c>
      <c r="AI64" s="19">
        <v>0.46960020000000002</v>
      </c>
      <c r="AJ64" s="19">
        <v>6.79786E-2</v>
      </c>
      <c r="AK64" s="19">
        <v>0.32569429999999999</v>
      </c>
      <c r="AL64" s="19">
        <v>7.43751E-2</v>
      </c>
      <c r="AM64" s="45">
        <f t="shared" si="3"/>
        <v>0.69355656151764833</v>
      </c>
      <c r="AN64" s="2">
        <v>0.68294999999999995</v>
      </c>
      <c r="AO64" s="2">
        <v>1.43</v>
      </c>
      <c r="AP64" s="2">
        <v>13</v>
      </c>
      <c r="AQ64" s="2">
        <v>0.17610000000000001</v>
      </c>
      <c r="AS64" s="2" t="s">
        <v>305</v>
      </c>
      <c r="AT64" s="19">
        <v>1.3609084</v>
      </c>
      <c r="AU64" s="19">
        <v>0.1373104</v>
      </c>
      <c r="AV64" s="19">
        <v>0.98879159999999999</v>
      </c>
      <c r="AW64" s="19">
        <v>0.38692270000000001</v>
      </c>
      <c r="AX64" s="45">
        <f t="shared" si="4"/>
        <v>0.72656734281307989</v>
      </c>
      <c r="AY64" s="2">
        <v>0.64444999999999997</v>
      </c>
      <c r="AZ64" s="2">
        <v>0.96</v>
      </c>
      <c r="BA64" s="2">
        <v>13</v>
      </c>
      <c r="BB64" s="2">
        <v>0.35620000000000002</v>
      </c>
      <c r="BD64" s="2" t="s">
        <v>321</v>
      </c>
      <c r="BE64" s="19">
        <v>1.0449911000000001</v>
      </c>
      <c r="BF64" s="19">
        <v>5.3202800000000001E-2</v>
      </c>
      <c r="BG64" s="19">
        <v>0.97792460000000003</v>
      </c>
      <c r="BH64" s="19">
        <v>0.1022435</v>
      </c>
      <c r="BI64" s="47">
        <f t="shared" si="5"/>
        <v>0.93582098450407858</v>
      </c>
      <c r="BJ64" s="2">
        <v>0.44114999999999999</v>
      </c>
      <c r="BK64" s="2">
        <v>0.6</v>
      </c>
      <c r="BL64" s="2">
        <v>13</v>
      </c>
      <c r="BM64" s="2">
        <v>0.55600000000000005</v>
      </c>
    </row>
    <row r="65" spans="1:65">
      <c r="A65" s="2" t="s">
        <v>358</v>
      </c>
      <c r="B65" s="19">
        <v>0.85311190000000003</v>
      </c>
      <c r="C65" s="19">
        <v>0.16958780000000001</v>
      </c>
      <c r="D65" s="19">
        <v>0.61110240000000005</v>
      </c>
      <c r="E65" s="19">
        <v>8.4422499999999998E-2</v>
      </c>
      <c r="F65" s="45">
        <f t="shared" si="0"/>
        <v>0.71632150483424273</v>
      </c>
      <c r="G65" s="2">
        <v>0.74341000000000002</v>
      </c>
      <c r="H65" s="2">
        <v>1.22</v>
      </c>
      <c r="I65" s="2">
        <v>13</v>
      </c>
      <c r="J65" s="2">
        <v>0.24410000000000001</v>
      </c>
      <c r="L65" s="2" t="s">
        <v>364</v>
      </c>
      <c r="M65" s="19">
        <v>2.2061500000000001E-2</v>
      </c>
      <c r="N65" s="19">
        <v>6.0342E-3</v>
      </c>
      <c r="O65" s="19">
        <v>1.04885E-2</v>
      </c>
      <c r="P65" s="19">
        <v>5.1427E-3</v>
      </c>
      <c r="Q65" s="45">
        <f t="shared" si="1"/>
        <v>0.47542098225415313</v>
      </c>
      <c r="R65" s="2">
        <v>0.72951999999999995</v>
      </c>
      <c r="S65" s="2">
        <v>1.44</v>
      </c>
      <c r="T65" s="2">
        <v>13</v>
      </c>
      <c r="U65" s="2">
        <v>0.17449999999999999</v>
      </c>
      <c r="W65" s="2" t="s">
        <v>357</v>
      </c>
      <c r="X65" s="19">
        <v>5.8696400000000003E-2</v>
      </c>
      <c r="Y65" s="19">
        <v>2.3888E-3</v>
      </c>
      <c r="Z65" s="19">
        <v>6.8810399999999994E-2</v>
      </c>
      <c r="AA65" s="19">
        <v>7.8712999999999995E-3</v>
      </c>
      <c r="AB65" s="45">
        <f t="shared" si="2"/>
        <v>1.1723103972304945</v>
      </c>
      <c r="AC65" s="2">
        <v>0.79444000000000004</v>
      </c>
      <c r="AD65" s="2">
        <v>1.3</v>
      </c>
      <c r="AE65" s="2">
        <v>13</v>
      </c>
      <c r="AF65" s="2">
        <v>0.215</v>
      </c>
      <c r="AH65" s="2" t="s">
        <v>380</v>
      </c>
      <c r="AI65" s="19">
        <v>0.12227150000000001</v>
      </c>
      <c r="AJ65" s="19">
        <v>1.0983400000000001E-2</v>
      </c>
      <c r="AK65" s="19">
        <v>9.4987199999999994E-2</v>
      </c>
      <c r="AL65" s="19">
        <v>1.6698999999999999E-2</v>
      </c>
      <c r="AM65" s="45">
        <f t="shared" si="3"/>
        <v>0.77685478627480642</v>
      </c>
      <c r="AN65" s="2">
        <v>0.66976000000000002</v>
      </c>
      <c r="AO65" s="2">
        <v>1.4</v>
      </c>
      <c r="AP65" s="2">
        <v>13</v>
      </c>
      <c r="AQ65" s="2">
        <v>0.18529999999999999</v>
      </c>
      <c r="AS65" s="2" t="s">
        <v>325</v>
      </c>
      <c r="AT65" s="19">
        <v>0.32103470000000001</v>
      </c>
      <c r="AU65" s="19">
        <v>5.8988899999999997E-2</v>
      </c>
      <c r="AV65" s="19">
        <v>0.24980569999999999</v>
      </c>
      <c r="AW65" s="19">
        <v>4.39803E-2</v>
      </c>
      <c r="AX65" s="45">
        <f t="shared" si="4"/>
        <v>0.77812678816339786</v>
      </c>
      <c r="AY65" s="2">
        <v>0.63671999999999995</v>
      </c>
      <c r="AZ65" s="2">
        <v>0.94</v>
      </c>
      <c r="BA65" s="2">
        <v>13</v>
      </c>
      <c r="BB65" s="2">
        <v>0.36220000000000002</v>
      </c>
      <c r="BD65" s="2" t="s">
        <v>392</v>
      </c>
      <c r="BE65" s="19">
        <v>9.0207200000000001E-2</v>
      </c>
      <c r="BF65" s="19">
        <v>2.2928199999999999E-2</v>
      </c>
      <c r="BG65" s="19">
        <v>7.4449299999999996E-2</v>
      </c>
      <c r="BH65" s="19">
        <v>1.2372599999999999E-2</v>
      </c>
      <c r="BI65" s="47">
        <f t="shared" si="5"/>
        <v>0.82531438732163276</v>
      </c>
      <c r="BJ65" s="2">
        <v>0.42354000000000003</v>
      </c>
      <c r="BK65" s="2">
        <v>0.57999999999999996</v>
      </c>
      <c r="BL65" s="2">
        <v>13</v>
      </c>
      <c r="BM65" s="2">
        <v>0.57210000000000005</v>
      </c>
    </row>
    <row r="66" spans="1:65">
      <c r="A66" s="2" t="s">
        <v>359</v>
      </c>
      <c r="B66" s="19">
        <v>11.2410488</v>
      </c>
      <c r="C66" s="19">
        <v>2.1715686999999999</v>
      </c>
      <c r="D66" s="19">
        <v>8.4293356999999993</v>
      </c>
      <c r="E66" s="19">
        <v>0.63638479999999997</v>
      </c>
      <c r="F66" s="45">
        <f t="shared" si="0"/>
        <v>0.74987092841372593</v>
      </c>
      <c r="G66" s="2">
        <v>0.71499999999999997</v>
      </c>
      <c r="H66" s="2">
        <v>1.17</v>
      </c>
      <c r="I66" s="2">
        <v>13</v>
      </c>
      <c r="J66" s="2">
        <v>0.2636</v>
      </c>
      <c r="L66" s="2" t="s">
        <v>365</v>
      </c>
      <c r="M66" s="19">
        <v>0.97126129999999999</v>
      </c>
      <c r="N66" s="19">
        <v>0.40650199999999997</v>
      </c>
      <c r="O66" s="19">
        <v>0.36801729999999999</v>
      </c>
      <c r="P66" s="19">
        <v>9.7927299999999995E-2</v>
      </c>
      <c r="Q66" s="45">
        <f t="shared" si="1"/>
        <v>0.3789065826055254</v>
      </c>
      <c r="R66" s="2">
        <v>0.69650000000000001</v>
      </c>
      <c r="S66" s="23">
        <v>1.35</v>
      </c>
      <c r="T66" s="2">
        <v>13</v>
      </c>
      <c r="U66" s="23">
        <v>0.1993</v>
      </c>
      <c r="W66" s="2" t="s">
        <v>346</v>
      </c>
      <c r="X66" s="19">
        <v>4.7960775</v>
      </c>
      <c r="Y66" s="19">
        <v>0.88960379999999994</v>
      </c>
      <c r="Z66" s="19">
        <v>3.6321471000000001</v>
      </c>
      <c r="AA66" s="19">
        <v>0.27599760000000001</v>
      </c>
      <c r="AB66" s="45">
        <f t="shared" si="2"/>
        <v>0.75731618181732885</v>
      </c>
      <c r="AC66" s="2">
        <v>0.72472999999999999</v>
      </c>
      <c r="AD66" s="2">
        <v>1.18</v>
      </c>
      <c r="AE66" s="2">
        <v>13</v>
      </c>
      <c r="AF66" s="2">
        <v>0.2606</v>
      </c>
      <c r="AH66" s="2" t="s">
        <v>360</v>
      </c>
      <c r="AI66" s="19">
        <v>0.45852979999999999</v>
      </c>
      <c r="AJ66" s="19">
        <v>7.2971900000000006E-2</v>
      </c>
      <c r="AK66" s="19">
        <v>0.33507870000000001</v>
      </c>
      <c r="AL66" s="19">
        <v>4.5059399999999999E-2</v>
      </c>
      <c r="AM66" s="45">
        <f t="shared" si="3"/>
        <v>0.73076755316666442</v>
      </c>
      <c r="AN66" s="2">
        <v>0.66564000000000001</v>
      </c>
      <c r="AO66" s="2">
        <v>1.39</v>
      </c>
      <c r="AP66" s="2">
        <v>13</v>
      </c>
      <c r="AQ66" s="2">
        <v>0.18820000000000001</v>
      </c>
      <c r="AS66" s="2" t="s">
        <v>330</v>
      </c>
      <c r="AT66" s="19">
        <v>9.8798899999999995E-2</v>
      </c>
      <c r="AU66" s="19">
        <v>1.25074E-2</v>
      </c>
      <c r="AV66" s="19">
        <v>8.2057000000000005E-2</v>
      </c>
      <c r="AW66" s="19">
        <v>1.30224E-2</v>
      </c>
      <c r="AX66" s="45">
        <f t="shared" si="4"/>
        <v>0.83054568421308339</v>
      </c>
      <c r="AY66" s="2">
        <v>0.62477000000000005</v>
      </c>
      <c r="AZ66" s="2">
        <v>0.93</v>
      </c>
      <c r="BA66" s="2">
        <v>13</v>
      </c>
      <c r="BB66" s="2">
        <v>0.37159999999999999</v>
      </c>
      <c r="BD66" s="2" t="s">
        <v>339</v>
      </c>
      <c r="BE66" s="19">
        <v>3.16614</v>
      </c>
      <c r="BF66" s="19">
        <v>0.33538410000000002</v>
      </c>
      <c r="BG66" s="19">
        <v>2.9383013999999998</v>
      </c>
      <c r="BH66" s="19">
        <v>0.21432109999999999</v>
      </c>
      <c r="BI66" s="47">
        <f t="shared" si="5"/>
        <v>0.92803900017055463</v>
      </c>
      <c r="BJ66" s="2">
        <v>0.40477000000000002</v>
      </c>
      <c r="BK66" s="2">
        <v>0.55000000000000004</v>
      </c>
      <c r="BL66" s="2">
        <v>13</v>
      </c>
      <c r="BM66" s="2">
        <v>0.58940000000000003</v>
      </c>
    </row>
    <row r="67" spans="1:65">
      <c r="A67" s="2" t="s">
        <v>360</v>
      </c>
      <c r="B67" s="19">
        <v>0.59502540000000004</v>
      </c>
      <c r="C67" s="19">
        <v>0.30618909999999999</v>
      </c>
      <c r="D67" s="19">
        <v>0.2168824</v>
      </c>
      <c r="E67" s="19">
        <v>2.5589799999999999E-2</v>
      </c>
      <c r="F67" s="45">
        <f t="shared" si="0"/>
        <v>0.36449267543872915</v>
      </c>
      <c r="G67" s="2">
        <v>0.70299</v>
      </c>
      <c r="H67" s="2">
        <v>1.1499999999999999</v>
      </c>
      <c r="I67" s="2">
        <v>13</v>
      </c>
      <c r="J67" s="2">
        <v>0.2722</v>
      </c>
      <c r="L67" s="2" t="s">
        <v>353</v>
      </c>
      <c r="M67" s="19">
        <v>4.8520113</v>
      </c>
      <c r="N67" s="19">
        <v>0.94558509999999996</v>
      </c>
      <c r="O67" s="19">
        <v>3.4371486</v>
      </c>
      <c r="P67" s="19">
        <v>0.30215419999999998</v>
      </c>
      <c r="Q67" s="45">
        <f t="shared" si="1"/>
        <v>0.70839666016441472</v>
      </c>
      <c r="R67" s="2">
        <v>0.68955</v>
      </c>
      <c r="S67" s="2">
        <v>1.34</v>
      </c>
      <c r="T67" s="2">
        <v>13</v>
      </c>
      <c r="U67" s="2">
        <v>0.2024</v>
      </c>
      <c r="W67" s="2" t="s">
        <v>344</v>
      </c>
      <c r="X67" s="19">
        <v>0.1022766</v>
      </c>
      <c r="Y67" s="19">
        <v>2.9127199999999999E-2</v>
      </c>
      <c r="Z67" s="19">
        <v>6.3042899999999999E-2</v>
      </c>
      <c r="AA67" s="19">
        <v>1.3340400000000001E-2</v>
      </c>
      <c r="AB67" s="45">
        <f t="shared" si="2"/>
        <v>0.61639612580003644</v>
      </c>
      <c r="AC67" s="2">
        <v>0.71877000000000002</v>
      </c>
      <c r="AD67" s="2">
        <v>1.17</v>
      </c>
      <c r="AE67" s="2">
        <v>13</v>
      </c>
      <c r="AF67" s="2">
        <v>0.26469999999999999</v>
      </c>
      <c r="AH67" s="2" t="s">
        <v>354</v>
      </c>
      <c r="AI67" s="19">
        <v>2.07006E-2</v>
      </c>
      <c r="AJ67" s="19">
        <v>5.2751999999999999E-3</v>
      </c>
      <c r="AK67" s="19">
        <v>1.20675E-2</v>
      </c>
      <c r="AL67" s="19">
        <v>2.7658000000000001E-3</v>
      </c>
      <c r="AM67" s="45">
        <f t="shared" si="3"/>
        <v>0.58295411727196311</v>
      </c>
      <c r="AN67" s="2">
        <v>0.66496</v>
      </c>
      <c r="AO67" s="2">
        <v>1.39</v>
      </c>
      <c r="AP67" s="2">
        <v>13</v>
      </c>
      <c r="AQ67" s="2">
        <v>0.18870000000000001</v>
      </c>
      <c r="AS67" s="2" t="s">
        <v>353</v>
      </c>
      <c r="AT67" s="19">
        <v>30.1411625</v>
      </c>
      <c r="AU67" s="19">
        <v>1.8455353000000001</v>
      </c>
      <c r="AV67" s="19">
        <v>25.5546276</v>
      </c>
      <c r="AW67" s="19">
        <v>4.9090017000000001</v>
      </c>
      <c r="AX67" s="45">
        <f t="shared" si="4"/>
        <v>0.84783151943791157</v>
      </c>
      <c r="AY67" s="2">
        <v>0.62212000000000001</v>
      </c>
      <c r="AZ67" s="2">
        <v>0.92</v>
      </c>
      <c r="BA67" s="2">
        <v>13</v>
      </c>
      <c r="BB67" s="2">
        <v>0.37369999999999998</v>
      </c>
      <c r="BD67" s="2" t="s">
        <v>317</v>
      </c>
      <c r="BE67" s="19">
        <v>149.9874375</v>
      </c>
      <c r="BF67" s="19">
        <v>11.643082400000001</v>
      </c>
      <c r="BG67" s="19">
        <v>158.98742859999999</v>
      </c>
      <c r="BH67" s="19">
        <v>12.722517399999999</v>
      </c>
      <c r="BI67" s="47">
        <f t="shared" si="5"/>
        <v>1.0600049660825761</v>
      </c>
      <c r="BJ67" s="2">
        <v>0.38281999999999999</v>
      </c>
      <c r="BK67" s="2">
        <v>0.52</v>
      </c>
      <c r="BL67" s="2">
        <v>13</v>
      </c>
      <c r="BM67" s="2">
        <v>0.61</v>
      </c>
    </row>
    <row r="68" spans="1:65">
      <c r="A68" s="2" t="s">
        <v>361</v>
      </c>
      <c r="B68" s="19">
        <v>3.1692199999999997E-2</v>
      </c>
      <c r="C68" s="19">
        <v>5.3189999999999999E-3</v>
      </c>
      <c r="D68" s="19">
        <v>2.4396000000000001E-2</v>
      </c>
      <c r="E68" s="19">
        <v>3.1554E-3</v>
      </c>
      <c r="F68" s="45">
        <f t="shared" si="0"/>
        <v>0.76977931478407946</v>
      </c>
      <c r="G68" s="2">
        <v>0.69694</v>
      </c>
      <c r="H68" s="2">
        <v>1.1399999999999999</v>
      </c>
      <c r="I68" s="2">
        <v>13</v>
      </c>
      <c r="J68" s="2">
        <v>0.27650000000000002</v>
      </c>
      <c r="L68" s="2" t="s">
        <v>346</v>
      </c>
      <c r="M68" s="19">
        <v>3.6764225000000001</v>
      </c>
      <c r="N68" s="19">
        <v>0.89529460000000005</v>
      </c>
      <c r="O68" s="19">
        <v>2.3900356999999999</v>
      </c>
      <c r="P68" s="19">
        <v>0.19649900000000001</v>
      </c>
      <c r="Q68" s="45">
        <f t="shared" si="1"/>
        <v>0.65009821368463494</v>
      </c>
      <c r="R68" s="2">
        <v>0.67669000000000001</v>
      </c>
      <c r="S68" s="23">
        <v>1.31</v>
      </c>
      <c r="T68" s="2">
        <v>13</v>
      </c>
      <c r="U68" s="23">
        <v>0.21149999999999999</v>
      </c>
      <c r="W68" s="2" t="s">
        <v>355</v>
      </c>
      <c r="X68" s="19">
        <v>157.59937500000001</v>
      </c>
      <c r="Y68" s="19">
        <v>34.930745299999998</v>
      </c>
      <c r="Z68" s="19">
        <v>114.0301286</v>
      </c>
      <c r="AA68" s="19">
        <v>6.8855263000000004</v>
      </c>
      <c r="AB68" s="45">
        <f t="shared" si="2"/>
        <v>0.72354429451258917</v>
      </c>
      <c r="AC68" s="2">
        <v>0.70701999999999998</v>
      </c>
      <c r="AD68" s="2">
        <v>1.1399999999999999</v>
      </c>
      <c r="AE68" s="2">
        <v>13</v>
      </c>
      <c r="AF68" s="2">
        <v>0.27300000000000002</v>
      </c>
      <c r="AH68" s="2" t="s">
        <v>342</v>
      </c>
      <c r="AI68" s="19">
        <v>4.4712138000000001</v>
      </c>
      <c r="AJ68" s="19">
        <v>0.97573750000000004</v>
      </c>
      <c r="AK68" s="19">
        <v>2.9907371</v>
      </c>
      <c r="AL68" s="19">
        <v>0.28641169999999999</v>
      </c>
      <c r="AM68" s="45">
        <f t="shared" si="3"/>
        <v>0.66888707044158791</v>
      </c>
      <c r="AN68" s="2">
        <v>0.65732999999999997</v>
      </c>
      <c r="AO68" s="2">
        <v>1.37</v>
      </c>
      <c r="AP68" s="2">
        <v>13</v>
      </c>
      <c r="AQ68" s="2">
        <v>0.19420000000000001</v>
      </c>
      <c r="AS68" s="2" t="s">
        <v>363</v>
      </c>
      <c r="AT68" s="19">
        <v>0.2649919</v>
      </c>
      <c r="AU68" s="19">
        <v>3.7997700000000002E-2</v>
      </c>
      <c r="AV68" s="19">
        <v>0.22401309999999999</v>
      </c>
      <c r="AW68" s="19">
        <v>2.1176500000000001E-2</v>
      </c>
      <c r="AX68" s="45">
        <f t="shared" si="4"/>
        <v>0.84535829208364477</v>
      </c>
      <c r="AY68" s="2">
        <v>0.61126000000000003</v>
      </c>
      <c r="AZ68" s="2">
        <v>0.9</v>
      </c>
      <c r="BA68" s="2">
        <v>13</v>
      </c>
      <c r="BB68" s="2">
        <v>0.38229999999999997</v>
      </c>
      <c r="BD68" s="2" t="s">
        <v>393</v>
      </c>
      <c r="BE68" s="19">
        <v>4.2237999999999998E-3</v>
      </c>
      <c r="BF68" s="19">
        <v>9.0045800000000003E-4</v>
      </c>
      <c r="BG68" s="19">
        <v>3.6725E-3</v>
      </c>
      <c r="BH68" s="19">
        <v>5.89523E-4</v>
      </c>
      <c r="BI68" s="47">
        <f t="shared" si="5"/>
        <v>0.86947772148302482</v>
      </c>
      <c r="BJ68" s="2">
        <v>0.36348000000000003</v>
      </c>
      <c r="BK68" s="2">
        <v>0.5</v>
      </c>
      <c r="BL68" s="2">
        <v>13</v>
      </c>
      <c r="BM68" s="2">
        <v>0.62829999999999997</v>
      </c>
    </row>
    <row r="69" spans="1:65">
      <c r="A69" s="2" t="s">
        <v>362</v>
      </c>
      <c r="B69" s="19">
        <v>0.39055289999999998</v>
      </c>
      <c r="C69" s="19">
        <v>4.7635400000000001E-2</v>
      </c>
      <c r="D69" s="19">
        <v>0.30530839999999998</v>
      </c>
      <c r="E69" s="19">
        <v>5.9054700000000002E-2</v>
      </c>
      <c r="F69" s="45">
        <f t="shared" ref="F69:F92" si="6">D69/B69</f>
        <v>0.78173379329663151</v>
      </c>
      <c r="G69" s="2">
        <v>0.69672000000000001</v>
      </c>
      <c r="H69" s="2">
        <v>1.1399999999999999</v>
      </c>
      <c r="I69" s="2">
        <v>13</v>
      </c>
      <c r="J69" s="2">
        <v>0.2767</v>
      </c>
      <c r="L69" s="2" t="s">
        <v>370</v>
      </c>
      <c r="M69" s="19">
        <v>12.3508438</v>
      </c>
      <c r="N69" s="19">
        <v>0.87556610000000001</v>
      </c>
      <c r="O69" s="19">
        <v>10.0682329</v>
      </c>
      <c r="P69" s="19">
        <v>1.6681318999999999</v>
      </c>
      <c r="Q69" s="45">
        <f t="shared" ref="Q69:Q92" si="7">O69/M69</f>
        <v>0.81518583369988051</v>
      </c>
      <c r="R69" s="2">
        <v>0.65097000000000005</v>
      </c>
      <c r="S69" s="2">
        <v>1.26</v>
      </c>
      <c r="T69" s="2">
        <v>13</v>
      </c>
      <c r="U69" s="2">
        <v>0.23050000000000001</v>
      </c>
      <c r="W69" s="2" t="s">
        <v>358</v>
      </c>
      <c r="X69" s="19">
        <v>1.0969724999999999</v>
      </c>
      <c r="Y69" s="19">
        <v>0.3446224</v>
      </c>
      <c r="Z69" s="19">
        <v>0.66767460000000001</v>
      </c>
      <c r="AA69" s="19">
        <v>0.10376199999999999</v>
      </c>
      <c r="AB69" s="45">
        <f t="shared" ref="AB69:AB92" si="8">Z69/X69</f>
        <v>0.6086520856265768</v>
      </c>
      <c r="AC69" s="2">
        <v>0.69438999999999995</v>
      </c>
      <c r="AD69" s="2">
        <v>1.1200000000000001</v>
      </c>
      <c r="AE69" s="2">
        <v>13</v>
      </c>
      <c r="AF69" s="2">
        <v>0.28210000000000002</v>
      </c>
      <c r="AH69" s="2" t="s">
        <v>356</v>
      </c>
      <c r="AI69" s="19">
        <v>4.3785499999999998E-2</v>
      </c>
      <c r="AJ69" s="19">
        <v>9.7386E-3</v>
      </c>
      <c r="AK69" s="19">
        <v>2.65537E-2</v>
      </c>
      <c r="AL69" s="19">
        <v>8.0377999999999995E-3</v>
      </c>
      <c r="AM69" s="45">
        <f t="shared" ref="AM69:AM92" si="9">AK69/AI69</f>
        <v>0.60644962373388456</v>
      </c>
      <c r="AN69" s="2">
        <v>0.64517000000000002</v>
      </c>
      <c r="AO69" s="2">
        <v>1.34</v>
      </c>
      <c r="AP69" s="2">
        <v>13</v>
      </c>
      <c r="AQ69" s="2">
        <v>0.20319999999999999</v>
      </c>
      <c r="AS69" s="2" t="s">
        <v>345</v>
      </c>
      <c r="AT69" s="19">
        <v>2.5466924999999998</v>
      </c>
      <c r="AU69" s="19">
        <v>0.37261630000000001</v>
      </c>
      <c r="AV69" s="19">
        <v>2.0965193000000002</v>
      </c>
      <c r="AW69" s="19">
        <v>0.33562599999999998</v>
      </c>
      <c r="AX69" s="45">
        <f t="shared" ref="AX69:AX92" si="10">AV69/AT69</f>
        <v>0.82323221197690744</v>
      </c>
      <c r="AY69" s="2">
        <v>0.60019999999999996</v>
      </c>
      <c r="AZ69" s="2">
        <v>0.89</v>
      </c>
      <c r="BA69" s="2">
        <v>13</v>
      </c>
      <c r="BB69" s="2">
        <v>0.39129999999999998</v>
      </c>
      <c r="BD69" s="2" t="s">
        <v>301</v>
      </c>
      <c r="BE69" s="19">
        <v>0.47565550000000001</v>
      </c>
      <c r="BF69" s="19">
        <v>6.9606600000000005E-2</v>
      </c>
      <c r="BG69" s="19">
        <v>0.5171036</v>
      </c>
      <c r="BH69" s="19">
        <v>4.23177E-2</v>
      </c>
      <c r="BI69" s="47">
        <f t="shared" ref="BI69:BI93" si="11">BG69/BE69</f>
        <v>1.087138906204175</v>
      </c>
      <c r="BJ69" s="2">
        <v>0.35970000000000002</v>
      </c>
      <c r="BK69" s="2">
        <v>0.49</v>
      </c>
      <c r="BL69" s="2">
        <v>13</v>
      </c>
      <c r="BM69" s="2">
        <v>0.63190000000000002</v>
      </c>
    </row>
    <row r="70" spans="1:65">
      <c r="A70" s="2" t="s">
        <v>363</v>
      </c>
      <c r="B70" s="19">
        <v>0.36915700000000001</v>
      </c>
      <c r="C70" s="19">
        <v>9.2852400000000002E-2</v>
      </c>
      <c r="D70" s="19">
        <v>0.25455909999999998</v>
      </c>
      <c r="E70" s="19">
        <v>1.9526000000000002E-2</v>
      </c>
      <c r="F70" s="45">
        <f t="shared" si="6"/>
        <v>0.68956866590637578</v>
      </c>
      <c r="G70" s="2">
        <v>0.69388000000000005</v>
      </c>
      <c r="H70" s="2">
        <v>1.1299999999999999</v>
      </c>
      <c r="I70" s="2">
        <v>13</v>
      </c>
      <c r="J70" s="2">
        <v>0.2787</v>
      </c>
      <c r="L70" s="2" t="s">
        <v>343</v>
      </c>
      <c r="M70" s="19">
        <v>7.4507899999999996</v>
      </c>
      <c r="N70" s="19">
        <v>0.86456219999999995</v>
      </c>
      <c r="O70" s="19">
        <v>6.0127157000000002</v>
      </c>
      <c r="P70" s="19">
        <v>0.7255684</v>
      </c>
      <c r="Q70" s="45">
        <f t="shared" si="7"/>
        <v>0.80699035941155239</v>
      </c>
      <c r="R70" s="2">
        <v>0.64851000000000003</v>
      </c>
      <c r="S70" s="2">
        <v>1.25</v>
      </c>
      <c r="T70" s="2">
        <v>13</v>
      </c>
      <c r="U70" s="2">
        <v>0.2324</v>
      </c>
      <c r="W70" s="2" t="s">
        <v>384</v>
      </c>
      <c r="X70" s="19">
        <v>2.0881E-2</v>
      </c>
      <c r="Y70" s="19">
        <v>2.8408000000000001E-3</v>
      </c>
      <c r="Z70" s="19">
        <v>1.55888E-2</v>
      </c>
      <c r="AA70" s="19">
        <v>4.1209000000000003E-3</v>
      </c>
      <c r="AB70" s="45">
        <f t="shared" si="8"/>
        <v>0.74655428379866862</v>
      </c>
      <c r="AC70" s="2">
        <v>0.67054000000000002</v>
      </c>
      <c r="AD70" s="2">
        <v>1.08</v>
      </c>
      <c r="AE70" s="2">
        <v>13</v>
      </c>
      <c r="AF70" s="2">
        <v>0.29970000000000002</v>
      </c>
      <c r="AH70" s="2" t="s">
        <v>343</v>
      </c>
      <c r="AI70" s="19">
        <v>24.104900000000001</v>
      </c>
      <c r="AJ70" s="19">
        <v>3.8240059</v>
      </c>
      <c r="AK70" s="19">
        <v>17.5721843</v>
      </c>
      <c r="AL70" s="19">
        <v>2.9126569</v>
      </c>
      <c r="AM70" s="45">
        <f t="shared" si="9"/>
        <v>0.72898806051881571</v>
      </c>
      <c r="AN70" s="2">
        <v>0.63985000000000003</v>
      </c>
      <c r="AO70" s="2">
        <v>1.33</v>
      </c>
      <c r="AP70" s="2">
        <v>13</v>
      </c>
      <c r="AQ70" s="2">
        <v>0.2072</v>
      </c>
      <c r="AS70" s="2" t="s">
        <v>368</v>
      </c>
      <c r="AT70" s="19">
        <v>202.294375</v>
      </c>
      <c r="AU70" s="19">
        <v>19.6393536</v>
      </c>
      <c r="AV70" s="19">
        <v>172.45007140000001</v>
      </c>
      <c r="AW70" s="19">
        <v>28.873922700000001</v>
      </c>
      <c r="AX70" s="45">
        <f t="shared" si="10"/>
        <v>0.85247091719678325</v>
      </c>
      <c r="AY70" s="2">
        <v>0.59187999999999996</v>
      </c>
      <c r="AZ70" s="2">
        <v>0.87</v>
      </c>
      <c r="BA70" s="2">
        <v>13</v>
      </c>
      <c r="BB70" s="2">
        <v>0.39810000000000001</v>
      </c>
      <c r="BD70" s="2" t="s">
        <v>319</v>
      </c>
      <c r="BE70" s="19">
        <v>38.961975000000002</v>
      </c>
      <c r="BF70" s="19">
        <v>15.1341406</v>
      </c>
      <c r="BG70" s="19">
        <v>47.683314299999999</v>
      </c>
      <c r="BH70" s="19">
        <v>9.4315254999999993</v>
      </c>
      <c r="BI70" s="47">
        <f t="shared" si="11"/>
        <v>1.2238423308880004</v>
      </c>
      <c r="BJ70" s="2">
        <v>0.34643000000000002</v>
      </c>
      <c r="BK70" s="2">
        <v>0.47</v>
      </c>
      <c r="BL70" s="2">
        <v>13</v>
      </c>
      <c r="BM70" s="2">
        <v>0.64470000000000005</v>
      </c>
    </row>
    <row r="71" spans="1:65">
      <c r="A71" s="2" t="s">
        <v>364</v>
      </c>
      <c r="B71" s="19">
        <v>0.1914942</v>
      </c>
      <c r="C71" s="19">
        <v>4.7867E-2</v>
      </c>
      <c r="D71" s="19">
        <v>0.13500000000000001</v>
      </c>
      <c r="E71" s="19">
        <v>1.7945699999999998E-2</v>
      </c>
      <c r="F71" s="45">
        <f t="shared" si="6"/>
        <v>0.7049821874500638</v>
      </c>
      <c r="G71" s="2">
        <v>0.67061999999999999</v>
      </c>
      <c r="H71" s="2">
        <v>1.05</v>
      </c>
      <c r="I71" s="2">
        <v>13</v>
      </c>
      <c r="J71" s="2">
        <v>0.315</v>
      </c>
      <c r="L71" s="2" t="s">
        <v>325</v>
      </c>
      <c r="M71" s="19">
        <v>3.2423199999999999E-2</v>
      </c>
      <c r="N71" s="19">
        <v>8.4256999999999995E-3</v>
      </c>
      <c r="O71" s="19">
        <v>1.9230000000000001E-2</v>
      </c>
      <c r="P71" s="19">
        <v>6.6311E-3</v>
      </c>
      <c r="Q71" s="45">
        <f t="shared" si="7"/>
        <v>0.59309383404475813</v>
      </c>
      <c r="R71" s="2">
        <v>0.62041000000000002</v>
      </c>
      <c r="S71" s="2">
        <v>1.2</v>
      </c>
      <c r="T71" s="2">
        <v>13</v>
      </c>
      <c r="U71" s="2">
        <v>0.24990000000000001</v>
      </c>
      <c r="W71" s="2" t="s">
        <v>372</v>
      </c>
      <c r="X71" s="19">
        <v>0.1072559</v>
      </c>
      <c r="Y71" s="19">
        <v>3.2593499999999997E-2</v>
      </c>
      <c r="Z71" s="19">
        <v>6.8772E-2</v>
      </c>
      <c r="AA71" s="19">
        <v>8.1969E-3</v>
      </c>
      <c r="AB71" s="45">
        <f t="shared" si="8"/>
        <v>0.64119549600534798</v>
      </c>
      <c r="AC71" s="2">
        <v>0.66707000000000005</v>
      </c>
      <c r="AD71" s="2">
        <v>1.07</v>
      </c>
      <c r="AE71" s="2">
        <v>13</v>
      </c>
      <c r="AF71" s="2">
        <v>0.30230000000000001</v>
      </c>
      <c r="AH71" s="2" t="s">
        <v>350</v>
      </c>
      <c r="AI71" s="19">
        <v>1.0702081000000001</v>
      </c>
      <c r="AJ71" s="19">
        <v>0.1180867</v>
      </c>
      <c r="AK71" s="19">
        <v>0.82526630000000001</v>
      </c>
      <c r="AL71" s="19">
        <v>0.1457272</v>
      </c>
      <c r="AM71" s="45">
        <f t="shared" si="9"/>
        <v>0.7711269425077234</v>
      </c>
      <c r="AN71" s="2">
        <v>0.63636000000000004</v>
      </c>
      <c r="AO71" s="2">
        <v>1.32</v>
      </c>
      <c r="AP71" s="2">
        <v>13</v>
      </c>
      <c r="AQ71" s="2">
        <v>0.20979999999999999</v>
      </c>
      <c r="AS71" s="2" t="s">
        <v>379</v>
      </c>
      <c r="AT71" s="19">
        <v>14.509517499999999</v>
      </c>
      <c r="AU71" s="19">
        <v>2.0224365</v>
      </c>
      <c r="AV71" s="19">
        <v>20.791671399999998</v>
      </c>
      <c r="AW71" s="19">
        <v>8.1638674000000009</v>
      </c>
      <c r="AX71" s="45">
        <f t="shared" si="10"/>
        <v>1.4329678019961725</v>
      </c>
      <c r="AY71" s="2">
        <v>0.54129000000000005</v>
      </c>
      <c r="AZ71" s="2">
        <v>0.8</v>
      </c>
      <c r="BA71" s="2">
        <v>13</v>
      </c>
      <c r="BB71" s="2">
        <v>0.44069999999999998</v>
      </c>
      <c r="BD71" s="2" t="s">
        <v>329</v>
      </c>
      <c r="BE71" s="19">
        <v>192.07137499999999</v>
      </c>
      <c r="BF71" s="19">
        <v>22.252135500000001</v>
      </c>
      <c r="BG71" s="19">
        <v>181.24842860000001</v>
      </c>
      <c r="BH71" s="19">
        <v>13.2062121</v>
      </c>
      <c r="BI71" s="47">
        <f t="shared" si="11"/>
        <v>0.9436514347856364</v>
      </c>
      <c r="BJ71" s="2">
        <v>0.29619000000000001</v>
      </c>
      <c r="BK71" s="2">
        <v>0.4</v>
      </c>
      <c r="BL71" s="2">
        <v>13</v>
      </c>
      <c r="BM71" s="2">
        <v>0.69369999999999998</v>
      </c>
    </row>
    <row r="72" spans="1:65">
      <c r="A72" s="2" t="s">
        <v>365</v>
      </c>
      <c r="B72" s="19">
        <v>0.69684400000000002</v>
      </c>
      <c r="C72" s="19">
        <v>0.3277622</v>
      </c>
      <c r="D72" s="19">
        <v>0.30976039999999999</v>
      </c>
      <c r="E72" s="19">
        <v>0.10775940000000001</v>
      </c>
      <c r="F72" s="45">
        <f t="shared" si="6"/>
        <v>0.44451900281842133</v>
      </c>
      <c r="G72" s="2">
        <v>0.65393999999999997</v>
      </c>
      <c r="H72" s="2">
        <v>1.06</v>
      </c>
      <c r="I72" s="2">
        <v>13</v>
      </c>
      <c r="J72" s="2">
        <v>0.30959999999999999</v>
      </c>
      <c r="L72" s="2" t="s">
        <v>376</v>
      </c>
      <c r="M72" s="19">
        <v>0.69213639999999998</v>
      </c>
      <c r="N72" s="19">
        <v>0.23975730000000001</v>
      </c>
      <c r="O72" s="19">
        <v>0.3958759</v>
      </c>
      <c r="P72" s="19">
        <v>4.3260899999999998E-2</v>
      </c>
      <c r="Q72" s="45">
        <f t="shared" si="7"/>
        <v>0.57196226061799382</v>
      </c>
      <c r="R72" s="2">
        <v>0.59411000000000003</v>
      </c>
      <c r="S72" s="2">
        <v>1.1399999999999999</v>
      </c>
      <c r="T72" s="2">
        <v>13</v>
      </c>
      <c r="U72" s="2">
        <v>0.2762</v>
      </c>
      <c r="W72" s="2" t="s">
        <v>377</v>
      </c>
      <c r="X72" s="19">
        <v>0.29392449999999998</v>
      </c>
      <c r="Y72" s="19">
        <v>5.8130099999999997E-2</v>
      </c>
      <c r="Z72" s="19">
        <v>0.2223781</v>
      </c>
      <c r="AA72" s="19">
        <v>2.69363E-2</v>
      </c>
      <c r="AB72" s="45">
        <f t="shared" si="8"/>
        <v>0.75658238765397245</v>
      </c>
      <c r="AC72" s="2">
        <v>0.66098999999999997</v>
      </c>
      <c r="AD72" s="2">
        <v>1.06</v>
      </c>
      <c r="AE72" s="2">
        <v>13</v>
      </c>
      <c r="AF72" s="2">
        <v>0.307</v>
      </c>
      <c r="AH72" s="2" t="s">
        <v>357</v>
      </c>
      <c r="AI72" s="19">
        <v>8.5987099999999997E-2</v>
      </c>
      <c r="AJ72" s="19">
        <v>1.2855E-2</v>
      </c>
      <c r="AK72" s="19">
        <v>6.17592E-2</v>
      </c>
      <c r="AL72" s="19">
        <v>1.5187600000000001E-2</v>
      </c>
      <c r="AM72" s="45">
        <f t="shared" si="9"/>
        <v>0.7182379682533776</v>
      </c>
      <c r="AN72" s="2">
        <v>0.59631999999999996</v>
      </c>
      <c r="AO72" s="2">
        <v>1.23</v>
      </c>
      <c r="AP72" s="2">
        <v>13</v>
      </c>
      <c r="AQ72" s="2">
        <v>0.24179999999999999</v>
      </c>
      <c r="AS72" s="2" t="s">
        <v>342</v>
      </c>
      <c r="AT72" s="19">
        <v>1.1946950000000001</v>
      </c>
      <c r="AU72" s="19">
        <v>0.24103820000000001</v>
      </c>
      <c r="AV72" s="19">
        <v>0.98158239999999997</v>
      </c>
      <c r="AW72" s="19">
        <v>8.2445599999999994E-2</v>
      </c>
      <c r="AX72" s="45">
        <f t="shared" si="10"/>
        <v>0.8216175676637133</v>
      </c>
      <c r="AY72" s="2">
        <v>0.53732999999999997</v>
      </c>
      <c r="AZ72" s="2">
        <v>0.79</v>
      </c>
      <c r="BA72" s="2">
        <v>13</v>
      </c>
      <c r="BB72" s="2">
        <v>0.44419999999999998</v>
      </c>
      <c r="BD72" s="2" t="s">
        <v>314</v>
      </c>
      <c r="BE72" s="19">
        <v>2.2068230999999998</v>
      </c>
      <c r="BF72" s="19">
        <v>0.80787260000000005</v>
      </c>
      <c r="BG72" s="19">
        <v>2.6001514000000001</v>
      </c>
      <c r="BH72" s="19">
        <v>0.50550329999999999</v>
      </c>
      <c r="BI72" s="47">
        <f t="shared" si="11"/>
        <v>1.1782328180269639</v>
      </c>
      <c r="BJ72" s="2">
        <v>0.29313</v>
      </c>
      <c r="BK72" s="2">
        <v>0.4</v>
      </c>
      <c r="BL72" s="2">
        <v>13</v>
      </c>
      <c r="BM72" s="2">
        <v>0.69669999999999999</v>
      </c>
    </row>
    <row r="73" spans="1:65">
      <c r="A73" s="2" t="s">
        <v>366</v>
      </c>
      <c r="B73" s="19">
        <v>7.2454000000000005E-2</v>
      </c>
      <c r="C73" s="19">
        <v>2.4279800000000001E-2</v>
      </c>
      <c r="D73" s="19">
        <v>4.3122500000000001E-2</v>
      </c>
      <c r="E73" s="19">
        <v>1.19361E-2</v>
      </c>
      <c r="F73" s="45">
        <f t="shared" si="6"/>
        <v>0.59517072901427115</v>
      </c>
      <c r="G73" s="2">
        <v>0.63983999999999996</v>
      </c>
      <c r="H73" s="2">
        <v>1.03</v>
      </c>
      <c r="I73" s="2">
        <v>13</v>
      </c>
      <c r="J73" s="2">
        <v>0.3196</v>
      </c>
      <c r="L73" s="2" t="s">
        <v>348</v>
      </c>
      <c r="M73" s="19">
        <v>5.3311000000000001E-3</v>
      </c>
      <c r="N73" s="19">
        <v>3.3725000000000001E-3</v>
      </c>
      <c r="O73" s="19">
        <v>1.8319E-3</v>
      </c>
      <c r="P73" s="19">
        <v>5.8114199999999999E-4</v>
      </c>
      <c r="Q73" s="45">
        <f t="shared" si="7"/>
        <v>0.34362514302864322</v>
      </c>
      <c r="R73" s="2">
        <v>0.50612999999999997</v>
      </c>
      <c r="S73" s="2">
        <v>0.96</v>
      </c>
      <c r="T73" s="2">
        <v>13</v>
      </c>
      <c r="U73" s="2">
        <v>0.35680000000000001</v>
      </c>
      <c r="W73" s="2" t="s">
        <v>381</v>
      </c>
      <c r="X73" s="19">
        <v>3.5828000000000001E-3</v>
      </c>
      <c r="Y73" s="19">
        <v>3.5828000000000001E-3</v>
      </c>
      <c r="Z73" s="19">
        <v>1.8538900000000001E-2</v>
      </c>
      <c r="AA73" s="19">
        <v>1.4764299999999999E-2</v>
      </c>
      <c r="AB73" s="45">
        <f t="shared" si="8"/>
        <v>5.174416657362956</v>
      </c>
      <c r="AC73" s="2">
        <v>0.65551999999999999</v>
      </c>
      <c r="AD73" s="2">
        <v>1.05</v>
      </c>
      <c r="AE73" s="2">
        <v>13</v>
      </c>
      <c r="AF73" s="2">
        <v>0.3135</v>
      </c>
      <c r="AH73" s="2" t="s">
        <v>372</v>
      </c>
      <c r="AI73" s="19">
        <v>0.14708009999999999</v>
      </c>
      <c r="AJ73" s="19">
        <v>3.8784399999999997E-2</v>
      </c>
      <c r="AK73" s="19">
        <v>9.5865199999999998E-2</v>
      </c>
      <c r="AL73" s="19">
        <v>7.5817999999999997E-3</v>
      </c>
      <c r="AM73" s="45">
        <f t="shared" si="9"/>
        <v>0.65178905915892094</v>
      </c>
      <c r="AN73" s="2">
        <v>0.59008000000000005</v>
      </c>
      <c r="AO73" s="2">
        <v>1.21</v>
      </c>
      <c r="AP73" s="2">
        <v>13</v>
      </c>
      <c r="AQ73" s="2">
        <v>0.24709999999999999</v>
      </c>
      <c r="AS73" s="2" t="s">
        <v>362</v>
      </c>
      <c r="AT73" s="19">
        <v>1.0200804000000001</v>
      </c>
      <c r="AU73" s="19">
        <v>0.14506169999999999</v>
      </c>
      <c r="AV73" s="19">
        <v>0.83804210000000001</v>
      </c>
      <c r="AW73" s="19">
        <v>0.21253259999999999</v>
      </c>
      <c r="AX73" s="45">
        <f t="shared" si="10"/>
        <v>0.82154514487289421</v>
      </c>
      <c r="AY73" s="2">
        <v>0.49415999999999999</v>
      </c>
      <c r="AZ73" s="2">
        <v>0.72</v>
      </c>
      <c r="BA73" s="2">
        <v>13</v>
      </c>
      <c r="BB73" s="2">
        <v>0.4824</v>
      </c>
      <c r="BD73" s="2" t="s">
        <v>331</v>
      </c>
      <c r="BE73" s="19">
        <v>13.39963</v>
      </c>
      <c r="BF73" s="19">
        <v>1.2555046000000001</v>
      </c>
      <c r="BG73" s="19">
        <v>14.115542899999999</v>
      </c>
      <c r="BH73" s="19">
        <v>1.3475026000000001</v>
      </c>
      <c r="BI73" s="47">
        <f t="shared" si="11"/>
        <v>1.053427811066425</v>
      </c>
      <c r="BJ73" s="2">
        <v>0.28610000000000002</v>
      </c>
      <c r="BK73" s="2">
        <v>0.39</v>
      </c>
      <c r="BL73" s="2">
        <v>13</v>
      </c>
      <c r="BM73" s="2">
        <v>0.70369999999999999</v>
      </c>
    </row>
    <row r="74" spans="1:65">
      <c r="A74" s="2" t="s">
        <v>367</v>
      </c>
      <c r="B74" s="19">
        <v>3.9700888000000001</v>
      </c>
      <c r="C74" s="19">
        <v>0.4619644</v>
      </c>
      <c r="D74" s="19">
        <v>4.7109129000000003</v>
      </c>
      <c r="E74" s="19">
        <v>0.61649759999999998</v>
      </c>
      <c r="F74" s="45">
        <f t="shared" si="6"/>
        <v>1.1866013928957961</v>
      </c>
      <c r="G74" s="2">
        <v>0.60653999999999997</v>
      </c>
      <c r="H74" s="2">
        <v>0.98</v>
      </c>
      <c r="I74" s="2">
        <v>13</v>
      </c>
      <c r="J74" s="2">
        <v>0.34649999999999997</v>
      </c>
      <c r="L74" s="2" t="s">
        <v>349</v>
      </c>
      <c r="M74" s="19">
        <v>3.2518400000000003E-2</v>
      </c>
      <c r="N74" s="19">
        <v>3.3887000000000001E-3</v>
      </c>
      <c r="O74" s="19">
        <v>2.70023E-2</v>
      </c>
      <c r="P74" s="19">
        <v>4.9110999999999998E-3</v>
      </c>
      <c r="Q74" s="45">
        <f t="shared" si="7"/>
        <v>0.83036988289706748</v>
      </c>
      <c r="R74" s="2">
        <v>0.50066999999999995</v>
      </c>
      <c r="S74" s="2">
        <v>0.94</v>
      </c>
      <c r="T74" s="2">
        <v>13</v>
      </c>
      <c r="U74" s="2">
        <v>0.36220000000000002</v>
      </c>
      <c r="W74" s="2" t="s">
        <v>368</v>
      </c>
      <c r="X74" s="19">
        <v>163.32634880000001</v>
      </c>
      <c r="Y74" s="19">
        <v>28.4086772</v>
      </c>
      <c r="Z74" s="19">
        <v>121.7012429</v>
      </c>
      <c r="AA74" s="19">
        <v>28.1805968</v>
      </c>
      <c r="AB74" s="45">
        <f t="shared" si="8"/>
        <v>0.74514151448415888</v>
      </c>
      <c r="AC74" s="2">
        <v>0.64453000000000005</v>
      </c>
      <c r="AD74" s="2">
        <v>1.03</v>
      </c>
      <c r="AE74" s="2">
        <v>13</v>
      </c>
      <c r="AF74" s="2">
        <v>0.31969999999999998</v>
      </c>
      <c r="AH74" s="2" t="s">
        <v>365</v>
      </c>
      <c r="AI74" s="19">
        <v>0.52335339999999997</v>
      </c>
      <c r="AJ74" s="19">
        <v>9.1446100000000002E-2</v>
      </c>
      <c r="AK74" s="19">
        <v>0.36186600000000002</v>
      </c>
      <c r="AL74" s="19">
        <v>0.1074582</v>
      </c>
      <c r="AM74" s="45">
        <f t="shared" si="9"/>
        <v>0.69143718183544822</v>
      </c>
      <c r="AN74" s="2">
        <v>0.57469999999999999</v>
      </c>
      <c r="AO74" s="2">
        <v>1.1499999999999999</v>
      </c>
      <c r="AP74" s="2">
        <v>13</v>
      </c>
      <c r="AQ74" s="2">
        <v>0.27</v>
      </c>
      <c r="AS74" s="2" t="s">
        <v>380</v>
      </c>
      <c r="AT74" s="19">
        <v>7.2927599999999995E-2</v>
      </c>
      <c r="AU74" s="19">
        <v>1.87844E-2</v>
      </c>
      <c r="AV74" s="19">
        <v>5.7860799999999997E-2</v>
      </c>
      <c r="AW74" s="19">
        <v>6.3845000000000004E-3</v>
      </c>
      <c r="AX74" s="45">
        <f t="shared" si="10"/>
        <v>0.79340057810760267</v>
      </c>
      <c r="AY74" s="2">
        <v>0.48968</v>
      </c>
      <c r="AZ74" s="2">
        <v>0.72</v>
      </c>
      <c r="BA74" s="2">
        <v>13</v>
      </c>
      <c r="BB74" s="2">
        <v>0.48649999999999999</v>
      </c>
      <c r="BD74" s="2" t="s">
        <v>294</v>
      </c>
      <c r="BE74" s="19">
        <v>0.3277504</v>
      </c>
      <c r="BF74" s="19">
        <v>3.99288E-2</v>
      </c>
      <c r="BG74" s="19">
        <v>0.3088786</v>
      </c>
      <c r="BH74" s="19">
        <v>2.86912E-2</v>
      </c>
      <c r="BI74" s="47">
        <f t="shared" si="11"/>
        <v>0.94242020757259182</v>
      </c>
      <c r="BJ74" s="2">
        <v>0.27500000000000002</v>
      </c>
      <c r="BK74" s="2">
        <v>0.37</v>
      </c>
      <c r="BL74" s="2">
        <v>13</v>
      </c>
      <c r="BM74" s="2">
        <v>0.7147</v>
      </c>
    </row>
    <row r="75" spans="1:65">
      <c r="A75" s="2" t="s">
        <v>368</v>
      </c>
      <c r="B75" s="19">
        <v>151.8657513</v>
      </c>
      <c r="C75" s="19">
        <v>35.166893399999999</v>
      </c>
      <c r="D75" s="19">
        <v>111.7568429</v>
      </c>
      <c r="E75" s="19">
        <v>17.618229599999999</v>
      </c>
      <c r="F75" s="45">
        <f t="shared" si="6"/>
        <v>0.73589233874879589</v>
      </c>
      <c r="G75" s="2">
        <v>0.60492000000000001</v>
      </c>
      <c r="H75" s="2">
        <v>0.97</v>
      </c>
      <c r="I75" s="2">
        <v>13</v>
      </c>
      <c r="J75" s="2">
        <v>0.3478</v>
      </c>
      <c r="L75" s="2" t="s">
        <v>359</v>
      </c>
      <c r="M75" s="19">
        <v>2.6230166000000001</v>
      </c>
      <c r="N75" s="19">
        <v>0.71669110000000003</v>
      </c>
      <c r="O75" s="19">
        <v>1.9264171000000001</v>
      </c>
      <c r="P75" s="19">
        <v>0.19401930000000001</v>
      </c>
      <c r="Q75" s="45">
        <f t="shared" si="7"/>
        <v>0.7344281008362662</v>
      </c>
      <c r="R75" s="2">
        <v>0.46904000000000001</v>
      </c>
      <c r="S75" s="2">
        <v>0.88</v>
      </c>
      <c r="T75" s="2">
        <v>13</v>
      </c>
      <c r="U75" s="2">
        <v>0.39429999999999998</v>
      </c>
      <c r="W75" s="2" t="s">
        <v>367</v>
      </c>
      <c r="X75" s="19">
        <v>4.8566275000000001</v>
      </c>
      <c r="Y75" s="19">
        <v>0.52635549999999998</v>
      </c>
      <c r="Z75" s="19">
        <v>5.5286600000000004</v>
      </c>
      <c r="AA75" s="19">
        <v>0.41365600000000002</v>
      </c>
      <c r="AB75" s="45">
        <f t="shared" si="8"/>
        <v>1.138374314274669</v>
      </c>
      <c r="AC75" s="2">
        <v>0.61438999999999999</v>
      </c>
      <c r="AD75" s="2">
        <v>0.98</v>
      </c>
      <c r="AE75" s="2">
        <v>13</v>
      </c>
      <c r="AF75" s="2">
        <v>0.34370000000000001</v>
      </c>
      <c r="AH75" s="2" t="s">
        <v>349</v>
      </c>
      <c r="AI75" s="19">
        <v>6.8473500000000007E-2</v>
      </c>
      <c r="AJ75" s="19">
        <v>8.5302999999999993E-3</v>
      </c>
      <c r="AK75" s="19">
        <v>5.2354999999999999E-2</v>
      </c>
      <c r="AL75" s="19">
        <v>1.17641E-2</v>
      </c>
      <c r="AM75" s="45">
        <f t="shared" si="9"/>
        <v>0.7646023644183515</v>
      </c>
      <c r="AN75" s="2">
        <v>0.55349000000000004</v>
      </c>
      <c r="AO75" s="2">
        <v>1.1299999999999999</v>
      </c>
      <c r="AP75" s="2">
        <v>13</v>
      </c>
      <c r="AQ75" s="2">
        <v>0.2792</v>
      </c>
      <c r="AS75" s="2" t="s">
        <v>348</v>
      </c>
      <c r="AT75" s="19">
        <v>0.13476250000000001</v>
      </c>
      <c r="AU75" s="19">
        <v>2.31735E-2</v>
      </c>
      <c r="AV75" s="19">
        <v>0.11561979999999999</v>
      </c>
      <c r="AW75" s="19">
        <v>1.32718E-2</v>
      </c>
      <c r="AX75" s="45">
        <f t="shared" si="10"/>
        <v>0.85795232353213979</v>
      </c>
      <c r="AY75" s="2">
        <v>0.47162999999999999</v>
      </c>
      <c r="AZ75" s="2">
        <v>0.69</v>
      </c>
      <c r="BA75" s="2">
        <v>13</v>
      </c>
      <c r="BB75" s="2">
        <v>0.503</v>
      </c>
      <c r="BD75" s="2" t="s">
        <v>304</v>
      </c>
      <c r="BE75" s="19">
        <v>43.5632375</v>
      </c>
      <c r="BF75" s="19">
        <v>3.5183396999999998</v>
      </c>
      <c r="BG75" s="19">
        <v>45.514285700000002</v>
      </c>
      <c r="BH75" s="19">
        <v>3.9025766000000002</v>
      </c>
      <c r="BI75" s="47">
        <f t="shared" si="11"/>
        <v>1.0447865749188179</v>
      </c>
      <c r="BJ75" s="2">
        <v>0.27406999999999998</v>
      </c>
      <c r="BK75" s="2">
        <v>0.37</v>
      </c>
      <c r="BL75" s="2">
        <v>13</v>
      </c>
      <c r="BM75" s="2">
        <v>0.7157</v>
      </c>
    </row>
    <row r="76" spans="1:65">
      <c r="A76" s="2" t="s">
        <v>369</v>
      </c>
      <c r="B76" s="19">
        <v>0.27699649999999998</v>
      </c>
      <c r="C76" s="19">
        <v>7.2301699999999997E-2</v>
      </c>
      <c r="D76" s="19">
        <v>0.20453399999999999</v>
      </c>
      <c r="E76" s="19">
        <v>1.26344E-2</v>
      </c>
      <c r="F76" s="45">
        <f t="shared" si="6"/>
        <v>0.73839922165081506</v>
      </c>
      <c r="G76" s="2">
        <v>0.57494000000000001</v>
      </c>
      <c r="H76" s="2">
        <v>0.92</v>
      </c>
      <c r="I76" s="2">
        <v>13</v>
      </c>
      <c r="J76" s="2">
        <v>0.37309999999999999</v>
      </c>
      <c r="L76" s="2" t="s">
        <v>381</v>
      </c>
      <c r="M76" s="19">
        <v>8.1528E-3</v>
      </c>
      <c r="N76" s="19">
        <v>5.8266000000000004E-3</v>
      </c>
      <c r="O76" s="19">
        <v>3.2948999999999999E-3</v>
      </c>
      <c r="P76" s="19">
        <v>1.5757E-3</v>
      </c>
      <c r="Q76" s="45">
        <f t="shared" si="7"/>
        <v>0.40414336178981453</v>
      </c>
      <c r="R76" s="2">
        <v>0.44177</v>
      </c>
      <c r="S76" s="2">
        <v>0.76</v>
      </c>
      <c r="T76" s="2">
        <v>13</v>
      </c>
      <c r="U76" s="2">
        <v>0.46329999999999999</v>
      </c>
      <c r="W76" s="2" t="s">
        <v>354</v>
      </c>
      <c r="X76" s="19">
        <v>1.76481E-2</v>
      </c>
      <c r="Y76" s="19">
        <v>4.8623E-3</v>
      </c>
      <c r="Z76" s="19">
        <v>1.23316E-2</v>
      </c>
      <c r="AA76" s="19">
        <v>1.6271E-3</v>
      </c>
      <c r="AB76" s="45">
        <f t="shared" si="8"/>
        <v>0.69874944044968013</v>
      </c>
      <c r="AC76" s="2">
        <v>0.61151999999999995</v>
      </c>
      <c r="AD76" s="2">
        <v>0.98</v>
      </c>
      <c r="AE76" s="2">
        <v>13</v>
      </c>
      <c r="AF76" s="2">
        <v>0.34610000000000002</v>
      </c>
      <c r="AH76" s="2" t="s">
        <v>378</v>
      </c>
      <c r="AI76" s="19">
        <v>17.795937500000001</v>
      </c>
      <c r="AJ76" s="19">
        <v>1.628922</v>
      </c>
      <c r="AK76" s="19">
        <v>14.694240000000001</v>
      </c>
      <c r="AL76" s="19">
        <v>2.3409586999999998</v>
      </c>
      <c r="AM76" s="45">
        <f t="shared" si="9"/>
        <v>0.82570755263666218</v>
      </c>
      <c r="AN76" s="2">
        <v>0.54500000000000004</v>
      </c>
      <c r="AO76" s="2">
        <v>1.1100000000000001</v>
      </c>
      <c r="AP76" s="2">
        <v>13</v>
      </c>
      <c r="AQ76" s="2">
        <v>0.28699999999999998</v>
      </c>
      <c r="AS76" s="2" t="s">
        <v>372</v>
      </c>
      <c r="AT76" s="19">
        <v>0.1135004</v>
      </c>
      <c r="AU76" s="19">
        <v>4.2720000000000001E-2</v>
      </c>
      <c r="AV76" s="19">
        <v>8.2392300000000002E-2</v>
      </c>
      <c r="AW76" s="19">
        <v>1.1949899999999999E-2</v>
      </c>
      <c r="AX76" s="45">
        <f t="shared" si="10"/>
        <v>0.72592078970646801</v>
      </c>
      <c r="AY76" s="2">
        <v>0.45172000000000001</v>
      </c>
      <c r="AZ76" s="2">
        <v>0.66</v>
      </c>
      <c r="BA76" s="2">
        <v>13</v>
      </c>
      <c r="BB76" s="2">
        <v>0.52149999999999996</v>
      </c>
      <c r="BD76" s="2" t="s">
        <v>316</v>
      </c>
      <c r="BE76" s="19">
        <v>2.8712437999999998</v>
      </c>
      <c r="BF76" s="19">
        <v>0.83125789999999999</v>
      </c>
      <c r="BG76" s="19">
        <v>3.2389614</v>
      </c>
      <c r="BH76" s="19">
        <v>0.54251950000000004</v>
      </c>
      <c r="BI76" s="47">
        <f t="shared" si="11"/>
        <v>1.1280690967447629</v>
      </c>
      <c r="BJ76" s="2">
        <v>0.26401999999999998</v>
      </c>
      <c r="BK76" s="2">
        <v>0.36</v>
      </c>
      <c r="BL76" s="2">
        <v>13</v>
      </c>
      <c r="BM76" s="2">
        <v>0.72570000000000001</v>
      </c>
    </row>
    <row r="77" spans="1:65">
      <c r="A77" s="2" t="s">
        <v>370</v>
      </c>
      <c r="B77" s="19">
        <v>48.864699999999999</v>
      </c>
      <c r="C77" s="19">
        <v>7.0337831</v>
      </c>
      <c r="D77" s="19">
        <v>41.034999999999997</v>
      </c>
      <c r="E77" s="19">
        <v>4.6442699000000003</v>
      </c>
      <c r="F77" s="45">
        <f t="shared" si="6"/>
        <v>0.83976776691558519</v>
      </c>
      <c r="G77" s="2">
        <v>0.5615</v>
      </c>
      <c r="H77" s="2">
        <v>0.9</v>
      </c>
      <c r="I77" s="2">
        <v>13</v>
      </c>
      <c r="J77" s="2">
        <v>0.38469999999999999</v>
      </c>
      <c r="L77" s="2" t="s">
        <v>361</v>
      </c>
      <c r="M77" s="19">
        <v>1.6516E-3</v>
      </c>
      <c r="N77" s="19">
        <v>8.3039300000000002E-4</v>
      </c>
      <c r="O77" s="19">
        <v>2.7063999999999999E-3</v>
      </c>
      <c r="P77" s="19">
        <v>1.0020999999999999E-3</v>
      </c>
      <c r="Q77" s="45">
        <f t="shared" si="7"/>
        <v>1.6386534269798982</v>
      </c>
      <c r="R77" s="2">
        <v>0.44172</v>
      </c>
      <c r="S77" s="2">
        <v>0.82</v>
      </c>
      <c r="T77" s="2">
        <v>13</v>
      </c>
      <c r="U77" s="2">
        <v>0.4284</v>
      </c>
      <c r="W77" s="2" t="s">
        <v>370</v>
      </c>
      <c r="X77" s="19">
        <v>65.925687499999995</v>
      </c>
      <c r="Y77" s="19">
        <v>6.3684823000000002</v>
      </c>
      <c r="Z77" s="19">
        <v>56.597985700000002</v>
      </c>
      <c r="AA77" s="19">
        <v>7.3866781000000001</v>
      </c>
      <c r="AB77" s="45">
        <f t="shared" si="8"/>
        <v>0.8585118767248352</v>
      </c>
      <c r="AC77" s="2">
        <v>0.60236999999999996</v>
      </c>
      <c r="AD77" s="2">
        <v>0.96</v>
      </c>
      <c r="AE77" s="2">
        <v>13</v>
      </c>
      <c r="AF77" s="2">
        <v>0.35360000000000003</v>
      </c>
      <c r="AH77" s="2" t="s">
        <v>361</v>
      </c>
      <c r="AI77" s="19">
        <v>0.16988619999999999</v>
      </c>
      <c r="AJ77" s="19">
        <v>2.8212299999999999E-2</v>
      </c>
      <c r="AK77" s="19">
        <v>0.24429000000000001</v>
      </c>
      <c r="AL77" s="19">
        <v>7.5836700000000007E-2</v>
      </c>
      <c r="AM77" s="45">
        <f t="shared" si="9"/>
        <v>1.4379625890743335</v>
      </c>
      <c r="AN77" s="2">
        <v>0.48064000000000001</v>
      </c>
      <c r="AO77" s="2">
        <v>0.97</v>
      </c>
      <c r="AP77" s="2">
        <v>13</v>
      </c>
      <c r="AQ77" s="2">
        <v>0.35020000000000001</v>
      </c>
      <c r="AS77" s="2" t="s">
        <v>385</v>
      </c>
      <c r="AT77" s="19">
        <v>0.1155138</v>
      </c>
      <c r="AU77" s="19">
        <v>4.0892999999999999E-2</v>
      </c>
      <c r="AV77" s="19">
        <v>0.1491458</v>
      </c>
      <c r="AW77" s="19">
        <v>2.7662699999999998E-2</v>
      </c>
      <c r="AX77" s="45">
        <f t="shared" si="10"/>
        <v>1.2911513602703746</v>
      </c>
      <c r="AY77" s="2">
        <v>0.44702999999999998</v>
      </c>
      <c r="AZ77" s="2">
        <v>0.66</v>
      </c>
      <c r="BA77" s="2">
        <v>13</v>
      </c>
      <c r="BB77" s="2">
        <v>0.52039999999999997</v>
      </c>
      <c r="BD77" s="2" t="s">
        <v>309</v>
      </c>
      <c r="BE77" s="19">
        <v>9.1386800000000004E-2</v>
      </c>
      <c r="BF77" s="19">
        <v>1.4735399999999999E-2</v>
      </c>
      <c r="BG77" s="19">
        <v>9.7384200000000004E-2</v>
      </c>
      <c r="BH77" s="19">
        <v>8.7986999999999996E-3</v>
      </c>
      <c r="BI77" s="47">
        <f t="shared" si="11"/>
        <v>1.0656265456280338</v>
      </c>
      <c r="BJ77" s="2">
        <v>0.248</v>
      </c>
      <c r="BK77" s="2">
        <v>0.34</v>
      </c>
      <c r="BL77" s="2">
        <v>13</v>
      </c>
      <c r="BM77" s="2">
        <v>0.74180000000000001</v>
      </c>
    </row>
    <row r="78" spans="1:65">
      <c r="A78" s="2" t="s">
        <v>371</v>
      </c>
      <c r="B78" s="19">
        <v>1.4445599999999999E-2</v>
      </c>
      <c r="C78" s="19">
        <v>3.5014999999999998E-3</v>
      </c>
      <c r="D78" s="19">
        <v>1.06511E-2</v>
      </c>
      <c r="E78" s="19">
        <v>2.0528999999999999E-3</v>
      </c>
      <c r="F78" s="45">
        <f t="shared" si="6"/>
        <v>0.73732486016503296</v>
      </c>
      <c r="G78" s="2">
        <v>0.56147999999999998</v>
      </c>
      <c r="H78" s="2">
        <v>0.9</v>
      </c>
      <c r="I78" s="2">
        <v>13</v>
      </c>
      <c r="J78" s="2">
        <v>0.38469999999999999</v>
      </c>
      <c r="L78" s="2" t="s">
        <v>358</v>
      </c>
      <c r="M78" s="19">
        <v>0.27617999999999998</v>
      </c>
      <c r="N78" s="19">
        <v>8.0396999999999996E-2</v>
      </c>
      <c r="O78" s="19">
        <v>0.1999679</v>
      </c>
      <c r="P78" s="19">
        <v>3.6973600000000002E-2</v>
      </c>
      <c r="Q78" s="45">
        <f t="shared" si="7"/>
        <v>0.72404917083061782</v>
      </c>
      <c r="R78" s="2">
        <v>0.43817</v>
      </c>
      <c r="S78" s="2">
        <v>0.82</v>
      </c>
      <c r="T78" s="2">
        <v>13</v>
      </c>
      <c r="U78" s="2">
        <v>0.42709999999999998</v>
      </c>
      <c r="W78" s="2" t="s">
        <v>342</v>
      </c>
      <c r="X78" s="19">
        <v>2.0382652999999999</v>
      </c>
      <c r="Y78" s="19">
        <v>0.4717635</v>
      </c>
      <c r="Z78" s="19">
        <v>1.5125096</v>
      </c>
      <c r="AA78" s="19">
        <v>0.26819799999999999</v>
      </c>
      <c r="AB78" s="45">
        <f t="shared" si="8"/>
        <v>0.74205727782345121</v>
      </c>
      <c r="AC78" s="2">
        <v>0.58406999999999998</v>
      </c>
      <c r="AD78" s="2">
        <v>0.93</v>
      </c>
      <c r="AE78" s="2">
        <v>13</v>
      </c>
      <c r="AF78" s="2">
        <v>0.36890000000000001</v>
      </c>
      <c r="AH78" s="2" t="s">
        <v>374</v>
      </c>
      <c r="AI78" s="19">
        <v>0.1015493</v>
      </c>
      <c r="AJ78" s="19">
        <v>3.7683399999999999E-2</v>
      </c>
      <c r="AK78" s="19">
        <v>0.20135910000000001</v>
      </c>
      <c r="AL78" s="19">
        <v>0.10382959999999999</v>
      </c>
      <c r="AM78" s="45">
        <f t="shared" si="9"/>
        <v>1.9828703890622588</v>
      </c>
      <c r="AN78" s="2">
        <v>0.47400999999999999</v>
      </c>
      <c r="AO78" s="2">
        <v>0.95</v>
      </c>
      <c r="AP78" s="2">
        <v>13</v>
      </c>
      <c r="AQ78" s="2">
        <v>0.35799999999999998</v>
      </c>
      <c r="AS78" s="2" t="s">
        <v>377</v>
      </c>
      <c r="AT78" s="19">
        <v>0.29587409999999997</v>
      </c>
      <c r="AU78" s="19">
        <v>6.3539499999999999E-2</v>
      </c>
      <c r="AV78" s="19">
        <v>0.2462396</v>
      </c>
      <c r="AW78" s="19">
        <v>4.0868700000000001E-2</v>
      </c>
      <c r="AX78" s="45">
        <f t="shared" si="10"/>
        <v>0.83224452562762341</v>
      </c>
      <c r="AY78" s="2">
        <v>0.43607000000000001</v>
      </c>
      <c r="AZ78" s="2">
        <v>0.64</v>
      </c>
      <c r="BA78" s="2">
        <v>13</v>
      </c>
      <c r="BB78" s="2">
        <v>0.5363</v>
      </c>
      <c r="BD78" s="2" t="s">
        <v>383</v>
      </c>
      <c r="BE78" s="19">
        <v>0.1650479</v>
      </c>
      <c r="BF78" s="19">
        <v>2.0610199999999999E-2</v>
      </c>
      <c r="BG78" s="19">
        <v>0.1577913</v>
      </c>
      <c r="BH78" s="19">
        <v>6.5069000000000004E-3</v>
      </c>
      <c r="BI78" s="47">
        <f t="shared" si="11"/>
        <v>0.95603336970661246</v>
      </c>
      <c r="BJ78" s="2">
        <v>0.23308999999999999</v>
      </c>
      <c r="BK78" s="2">
        <v>0.32</v>
      </c>
      <c r="BL78" s="2">
        <v>13</v>
      </c>
      <c r="BM78" s="2">
        <v>0.75690000000000002</v>
      </c>
    </row>
    <row r="79" spans="1:65">
      <c r="A79" s="2" t="s">
        <v>372</v>
      </c>
      <c r="B79" s="19">
        <v>8.3681900000000004E-2</v>
      </c>
      <c r="C79" s="19">
        <v>1.8345400000000001E-2</v>
      </c>
      <c r="D79" s="19">
        <v>6.5701599999999999E-2</v>
      </c>
      <c r="E79" s="19">
        <v>8.5792000000000004E-3</v>
      </c>
      <c r="F79" s="45">
        <f t="shared" si="6"/>
        <v>0.78513513675000202</v>
      </c>
      <c r="G79" s="2">
        <v>0.52966999999999997</v>
      </c>
      <c r="H79" s="2">
        <v>0.85</v>
      </c>
      <c r="I79" s="2">
        <v>13</v>
      </c>
      <c r="J79" s="2">
        <v>0.41299999999999998</v>
      </c>
      <c r="L79" s="2" t="s">
        <v>380</v>
      </c>
      <c r="M79" s="19">
        <v>6.9119999999999997E-3</v>
      </c>
      <c r="N79" s="19">
        <v>3.1603E-3</v>
      </c>
      <c r="O79" s="19">
        <v>4.2104999999999998E-3</v>
      </c>
      <c r="P79" s="19">
        <v>8.4603300000000005E-4</v>
      </c>
      <c r="Q79" s="45">
        <f t="shared" si="7"/>
        <v>0.60915798611111116</v>
      </c>
      <c r="R79" s="2">
        <v>0.41538999999999998</v>
      </c>
      <c r="S79" s="2">
        <v>0.78</v>
      </c>
      <c r="T79" s="2">
        <v>13</v>
      </c>
      <c r="U79" s="2">
        <v>0.4521</v>
      </c>
      <c r="W79" s="2" t="s">
        <v>379</v>
      </c>
      <c r="X79" s="19">
        <v>8.4231850000000001</v>
      </c>
      <c r="Y79" s="19">
        <v>0.92014260000000003</v>
      </c>
      <c r="Z79" s="19">
        <v>11.1460043</v>
      </c>
      <c r="AA79" s="19">
        <v>3.6256374</v>
      </c>
      <c r="AB79" s="45">
        <f t="shared" si="8"/>
        <v>1.3232529381700626</v>
      </c>
      <c r="AC79" s="2">
        <v>0.49086000000000002</v>
      </c>
      <c r="AD79" s="2">
        <v>0.77</v>
      </c>
      <c r="AE79" s="2">
        <v>13</v>
      </c>
      <c r="AF79" s="2">
        <v>0.45240000000000002</v>
      </c>
      <c r="AH79" s="2" t="s">
        <v>369</v>
      </c>
      <c r="AI79" s="19">
        <v>0.40712779999999998</v>
      </c>
      <c r="AJ79" s="19">
        <v>6.7507600000000001E-2</v>
      </c>
      <c r="AK79" s="19">
        <v>0.32124789999999998</v>
      </c>
      <c r="AL79" s="19">
        <v>6.70964E-2</v>
      </c>
      <c r="AM79" s="45">
        <f t="shared" si="9"/>
        <v>0.78905911116853233</v>
      </c>
      <c r="AN79" s="2">
        <v>0.44735000000000003</v>
      </c>
      <c r="AO79" s="2">
        <v>0.9</v>
      </c>
      <c r="AP79" s="2">
        <v>13</v>
      </c>
      <c r="AQ79" s="2">
        <v>0.38569999999999999</v>
      </c>
      <c r="AS79" s="2" t="s">
        <v>343</v>
      </c>
      <c r="AT79" s="19">
        <v>29.456325</v>
      </c>
      <c r="AU79" s="19">
        <v>4.8828284999999996</v>
      </c>
      <c r="AV79" s="19">
        <v>25.802728599999998</v>
      </c>
      <c r="AW79" s="19">
        <v>3.2245428999999999</v>
      </c>
      <c r="AX79" s="45">
        <f t="shared" si="10"/>
        <v>0.87596564065612392</v>
      </c>
      <c r="AY79" s="2">
        <v>0.41564000000000001</v>
      </c>
      <c r="AZ79" s="2">
        <v>0.6</v>
      </c>
      <c r="BA79" s="2">
        <v>13</v>
      </c>
      <c r="BB79" s="2">
        <v>0.55579999999999996</v>
      </c>
      <c r="BD79" s="2" t="s">
        <v>312</v>
      </c>
      <c r="BE79" s="19">
        <v>62.174975000000003</v>
      </c>
      <c r="BF79" s="19">
        <v>5.7342256999999996</v>
      </c>
      <c r="BG79" s="19">
        <v>64.730271400000007</v>
      </c>
      <c r="BH79" s="19">
        <v>5.7603315000000004</v>
      </c>
      <c r="BI79" s="47">
        <f t="shared" si="11"/>
        <v>1.041098470888006</v>
      </c>
      <c r="BJ79" s="2">
        <v>0.23075999999999999</v>
      </c>
      <c r="BK79" s="2">
        <v>0.31</v>
      </c>
      <c r="BL79" s="2">
        <v>13</v>
      </c>
      <c r="BM79" s="2">
        <v>0.75929999999999997</v>
      </c>
    </row>
    <row r="80" spans="1:65">
      <c r="A80" s="2" t="s">
        <v>373</v>
      </c>
      <c r="B80" s="19">
        <v>1.3260481</v>
      </c>
      <c r="C80" s="19">
        <v>0.4372974</v>
      </c>
      <c r="D80" s="19">
        <v>0.92724600000000001</v>
      </c>
      <c r="E80" s="19">
        <v>0.14404149999999999</v>
      </c>
      <c r="F80" s="45">
        <f t="shared" si="6"/>
        <v>0.69925517784762115</v>
      </c>
      <c r="G80" s="2">
        <v>0.51224999999999998</v>
      </c>
      <c r="H80" s="2">
        <v>0.82</v>
      </c>
      <c r="I80" s="2">
        <v>13</v>
      </c>
      <c r="J80" s="2">
        <v>0.42899999999999999</v>
      </c>
      <c r="L80" s="2" t="s">
        <v>355</v>
      </c>
      <c r="M80" s="19">
        <v>29.341975000000001</v>
      </c>
      <c r="N80" s="19">
        <v>8.6982006999999992</v>
      </c>
      <c r="O80" s="19">
        <v>21.776785700000001</v>
      </c>
      <c r="P80" s="19">
        <v>3.5322711</v>
      </c>
      <c r="Q80" s="45">
        <f t="shared" si="7"/>
        <v>0.74217177609891627</v>
      </c>
      <c r="R80" s="2">
        <v>0.40955000000000003</v>
      </c>
      <c r="S80" s="2">
        <v>0.76</v>
      </c>
      <c r="T80" s="2">
        <v>13</v>
      </c>
      <c r="U80" s="2">
        <v>0.45860000000000001</v>
      </c>
      <c r="W80" s="2" t="s">
        <v>382</v>
      </c>
      <c r="X80" s="19">
        <v>1.1236843999999999</v>
      </c>
      <c r="Y80" s="19">
        <v>0.1112768</v>
      </c>
      <c r="Z80" s="19">
        <v>1.2630566999999999</v>
      </c>
      <c r="AA80" s="19">
        <v>0.149307</v>
      </c>
      <c r="AB80" s="45">
        <f t="shared" si="8"/>
        <v>1.1240315341211464</v>
      </c>
      <c r="AC80" s="2">
        <v>0.48229</v>
      </c>
      <c r="AD80" s="2">
        <v>0.76</v>
      </c>
      <c r="AE80" s="2">
        <v>13</v>
      </c>
      <c r="AF80" s="2">
        <v>0.46050000000000002</v>
      </c>
      <c r="AH80" s="2" t="s">
        <v>381</v>
      </c>
      <c r="AI80" s="19">
        <v>2.85697E-2</v>
      </c>
      <c r="AJ80" s="19">
        <v>1.28136E-2</v>
      </c>
      <c r="AK80" s="19">
        <v>1.4726400000000001E-2</v>
      </c>
      <c r="AL80" s="19">
        <v>9.5292999999999992E-3</v>
      </c>
      <c r="AM80" s="45">
        <f t="shared" si="9"/>
        <v>0.51545518503869481</v>
      </c>
      <c r="AN80" s="2">
        <v>0.42079</v>
      </c>
      <c r="AO80" s="2">
        <v>0.85</v>
      </c>
      <c r="AP80" s="2">
        <v>13</v>
      </c>
      <c r="AQ80" s="2">
        <v>0.41310000000000002</v>
      </c>
      <c r="AS80" s="2" t="s">
        <v>350</v>
      </c>
      <c r="AT80" s="19">
        <v>1.0684933999999999</v>
      </c>
      <c r="AU80" s="19">
        <v>0.10379480000000001</v>
      </c>
      <c r="AV80" s="19">
        <v>0.98738060000000005</v>
      </c>
      <c r="AW80" s="19">
        <v>0.1236281</v>
      </c>
      <c r="AX80" s="45">
        <f t="shared" si="10"/>
        <v>0.92408675617462877</v>
      </c>
      <c r="AY80" s="2">
        <v>0.34950999999999999</v>
      </c>
      <c r="AZ80" s="2">
        <v>0.51</v>
      </c>
      <c r="BA80" s="2">
        <v>13</v>
      </c>
      <c r="BB80" s="2">
        <v>0.62109999999999999</v>
      </c>
      <c r="BD80" s="2" t="s">
        <v>352</v>
      </c>
      <c r="BE80" s="19">
        <v>6.9303000000000003E-3</v>
      </c>
      <c r="BF80" s="19">
        <v>3.15E-3</v>
      </c>
      <c r="BG80" s="19">
        <v>8.4180000000000001E-3</v>
      </c>
      <c r="BH80" s="19">
        <v>3.5894E-3</v>
      </c>
      <c r="BI80" s="47">
        <f t="shared" si="11"/>
        <v>1.2146660317735163</v>
      </c>
      <c r="BJ80" s="2">
        <v>0.22872000000000001</v>
      </c>
      <c r="BK80" s="2">
        <v>0.31</v>
      </c>
      <c r="BL80" s="2">
        <v>13</v>
      </c>
      <c r="BM80" s="2">
        <v>0.75929999999999997</v>
      </c>
    </row>
    <row r="81" spans="1:65">
      <c r="A81" s="2" t="s">
        <v>374</v>
      </c>
      <c r="B81" s="19">
        <v>0.18428120000000001</v>
      </c>
      <c r="C81" s="19">
        <v>8.4029199999999998E-2</v>
      </c>
      <c r="D81" s="19">
        <v>0.1035112</v>
      </c>
      <c r="E81" s="19">
        <v>4.54508E-2</v>
      </c>
      <c r="F81" s="45">
        <f t="shared" si="6"/>
        <v>0.56170244170322303</v>
      </c>
      <c r="G81" s="2">
        <v>0.51185000000000003</v>
      </c>
      <c r="H81" s="2">
        <v>0.81</v>
      </c>
      <c r="I81" s="2">
        <v>13</v>
      </c>
      <c r="J81" s="2">
        <v>0.43230000000000002</v>
      </c>
      <c r="L81" s="2" t="s">
        <v>350</v>
      </c>
      <c r="M81" s="19">
        <v>0.16107160000000001</v>
      </c>
      <c r="N81" s="19">
        <v>1.23696E-2</v>
      </c>
      <c r="O81" s="19">
        <v>0.1449307</v>
      </c>
      <c r="P81" s="19">
        <v>2.1022699999999998E-2</v>
      </c>
      <c r="Q81" s="45">
        <f t="shared" si="7"/>
        <v>0.89979052793912762</v>
      </c>
      <c r="R81" s="2">
        <v>0.36763000000000001</v>
      </c>
      <c r="S81" s="2">
        <v>0.68</v>
      </c>
      <c r="T81" s="2">
        <v>13</v>
      </c>
      <c r="U81" s="2">
        <v>0.50680000000000003</v>
      </c>
      <c r="W81" s="2" t="s">
        <v>363</v>
      </c>
      <c r="X81" s="19">
        <v>0.27924860000000001</v>
      </c>
      <c r="Y81" s="19">
        <v>6.2994499999999995E-2</v>
      </c>
      <c r="Z81" s="19">
        <v>0.222027</v>
      </c>
      <c r="AA81" s="19">
        <v>3.7406500000000002E-2</v>
      </c>
      <c r="AB81" s="45">
        <f t="shared" si="8"/>
        <v>0.79508724484205107</v>
      </c>
      <c r="AC81" s="2">
        <v>0.47710000000000002</v>
      </c>
      <c r="AD81" s="2">
        <v>0.75</v>
      </c>
      <c r="AE81" s="2">
        <v>13</v>
      </c>
      <c r="AF81" s="2">
        <v>0.46539999999999998</v>
      </c>
      <c r="AH81" s="2" t="s">
        <v>288</v>
      </c>
      <c r="AI81" s="19">
        <v>5.8339599999999998E-2</v>
      </c>
      <c r="AJ81" s="19">
        <v>7.809E-3</v>
      </c>
      <c r="AK81" s="19">
        <v>4.9560699999999999E-2</v>
      </c>
      <c r="AL81" s="19">
        <v>7.0572999999999999E-3</v>
      </c>
      <c r="AM81" s="45">
        <f t="shared" si="9"/>
        <v>0.84952073720080357</v>
      </c>
      <c r="AN81" s="2">
        <v>0.41265000000000002</v>
      </c>
      <c r="AO81" s="2">
        <v>0.82</v>
      </c>
      <c r="AP81" s="2">
        <v>13</v>
      </c>
      <c r="AQ81" s="2">
        <v>0.42470000000000002</v>
      </c>
      <c r="AS81" s="2" t="s">
        <v>357</v>
      </c>
      <c r="AT81" s="19">
        <v>6.5843399999999996E-2</v>
      </c>
      <c r="AU81" s="19">
        <v>8.1965000000000007E-3</v>
      </c>
      <c r="AV81" s="19">
        <v>5.7570799999999998E-2</v>
      </c>
      <c r="AW81" s="19">
        <v>1.48454E-2</v>
      </c>
      <c r="AX81" s="45">
        <f t="shared" si="10"/>
        <v>0.87435946503370121</v>
      </c>
      <c r="AY81" s="2">
        <v>0.34864000000000001</v>
      </c>
      <c r="AZ81" s="2">
        <v>0.51</v>
      </c>
      <c r="BA81" s="2">
        <v>13</v>
      </c>
      <c r="BB81" s="2">
        <v>0.62190000000000001</v>
      </c>
      <c r="BD81" s="2" t="s">
        <v>324</v>
      </c>
      <c r="BE81" s="19">
        <v>0.67320150000000001</v>
      </c>
      <c r="BF81" s="19">
        <v>8.3732799999999996E-2</v>
      </c>
      <c r="BG81" s="19">
        <v>0.71113800000000005</v>
      </c>
      <c r="BH81" s="19">
        <v>0.1059243</v>
      </c>
      <c r="BI81" s="47">
        <f t="shared" si="11"/>
        <v>1.0563523699813504</v>
      </c>
      <c r="BJ81" s="2">
        <v>0.20979</v>
      </c>
      <c r="BK81" s="2">
        <v>0.28000000000000003</v>
      </c>
      <c r="BL81" s="2">
        <v>13</v>
      </c>
      <c r="BM81" s="2">
        <v>0.78059999999999996</v>
      </c>
    </row>
    <row r="82" spans="1:65">
      <c r="A82" s="2" t="s">
        <v>375</v>
      </c>
      <c r="B82" s="19">
        <v>9.6271300000000004E-2</v>
      </c>
      <c r="C82" s="19">
        <v>1.27879E-2</v>
      </c>
      <c r="D82" s="19">
        <v>0.1152586</v>
      </c>
      <c r="E82" s="19">
        <v>2.03156E-2</v>
      </c>
      <c r="F82" s="45">
        <f t="shared" si="6"/>
        <v>1.1972270032709644</v>
      </c>
      <c r="G82" s="2">
        <v>0.51000999999999996</v>
      </c>
      <c r="H82" s="2">
        <v>0.81</v>
      </c>
      <c r="I82" s="2">
        <v>13</v>
      </c>
      <c r="J82" s="2">
        <v>0.43099999999999999</v>
      </c>
      <c r="L82" s="2" t="s">
        <v>382</v>
      </c>
      <c r="M82" s="19">
        <v>0.15198310000000001</v>
      </c>
      <c r="N82" s="19">
        <v>4.27038E-2</v>
      </c>
      <c r="O82" s="19">
        <v>0.1216993</v>
      </c>
      <c r="P82" s="19">
        <v>2.3831700000000001E-2</v>
      </c>
      <c r="Q82" s="45">
        <f t="shared" si="7"/>
        <v>0.80074231937629903</v>
      </c>
      <c r="R82" s="2">
        <v>0.32145000000000001</v>
      </c>
      <c r="S82" s="2">
        <v>0.59</v>
      </c>
      <c r="T82" s="2">
        <v>13</v>
      </c>
      <c r="U82" s="2">
        <v>0.56240000000000001</v>
      </c>
      <c r="W82" s="2" t="s">
        <v>360</v>
      </c>
      <c r="X82" s="19">
        <v>0.38841560000000003</v>
      </c>
      <c r="Y82" s="19">
        <v>8.1226400000000004E-2</v>
      </c>
      <c r="Z82" s="19">
        <v>0.31002059999999998</v>
      </c>
      <c r="AA82" s="19">
        <v>8.3940399999999998E-2</v>
      </c>
      <c r="AB82" s="45">
        <f t="shared" si="8"/>
        <v>0.79816722088402203</v>
      </c>
      <c r="AC82" s="2">
        <v>0.42659999999999998</v>
      </c>
      <c r="AD82" s="2">
        <v>0.67</v>
      </c>
      <c r="AE82" s="2">
        <v>13</v>
      </c>
      <c r="AF82" s="2">
        <v>0.51490000000000002</v>
      </c>
      <c r="AH82" s="2" t="s">
        <v>377</v>
      </c>
      <c r="AI82" s="19">
        <v>0.3687628</v>
      </c>
      <c r="AJ82" s="19">
        <v>7.1644899999999997E-2</v>
      </c>
      <c r="AK82" s="19">
        <v>0.30517169999999999</v>
      </c>
      <c r="AL82" s="19">
        <v>3.8666699999999998E-2</v>
      </c>
      <c r="AM82" s="45">
        <f t="shared" si="9"/>
        <v>0.82755554519056695</v>
      </c>
      <c r="AN82" s="2">
        <v>0.37644</v>
      </c>
      <c r="AO82" s="2">
        <v>0.75</v>
      </c>
      <c r="AP82" s="2">
        <v>13</v>
      </c>
      <c r="AQ82" s="2">
        <v>0.46739999999999998</v>
      </c>
      <c r="AS82" s="2" t="s">
        <v>371</v>
      </c>
      <c r="AT82" s="19">
        <v>2.5734799999999999E-2</v>
      </c>
      <c r="AU82" s="19">
        <v>3.6056E-3</v>
      </c>
      <c r="AV82" s="19">
        <v>2.9965599999999998E-2</v>
      </c>
      <c r="AW82" s="19">
        <v>8.3222999999999995E-3</v>
      </c>
      <c r="AX82" s="45">
        <f t="shared" si="10"/>
        <v>1.1643999564791645</v>
      </c>
      <c r="AY82" s="2">
        <v>0.33755000000000002</v>
      </c>
      <c r="AZ82" s="2">
        <v>0.49</v>
      </c>
      <c r="BA82" s="2">
        <v>13</v>
      </c>
      <c r="BB82" s="2">
        <v>0.63319999999999999</v>
      </c>
      <c r="BD82" s="2" t="s">
        <v>325</v>
      </c>
      <c r="BE82" s="19">
        <v>0.1356319</v>
      </c>
      <c r="BF82" s="19">
        <v>4.27605E-2</v>
      </c>
      <c r="BG82" s="19">
        <v>0.1163225</v>
      </c>
      <c r="BH82" s="19">
        <v>8.0626500000000004E-2</v>
      </c>
      <c r="BI82" s="47">
        <f t="shared" si="11"/>
        <v>0.85763378674190949</v>
      </c>
      <c r="BJ82" s="2">
        <v>0.16217999999999999</v>
      </c>
      <c r="BK82" s="2">
        <v>0.22</v>
      </c>
      <c r="BL82" s="2">
        <v>13</v>
      </c>
      <c r="BM82" s="2">
        <v>0.8296</v>
      </c>
    </row>
    <row r="83" spans="1:65">
      <c r="A83" s="2" t="s">
        <v>376</v>
      </c>
      <c r="B83" s="19">
        <v>3.7297924999999998</v>
      </c>
      <c r="C83" s="19">
        <v>0.94018630000000003</v>
      </c>
      <c r="D83" s="19">
        <v>2.9364813999999999</v>
      </c>
      <c r="E83" s="19">
        <v>0.29912230000000001</v>
      </c>
      <c r="F83" s="45">
        <f t="shared" si="6"/>
        <v>0.78730422670966282</v>
      </c>
      <c r="G83" s="2">
        <v>0.47677000000000003</v>
      </c>
      <c r="H83" s="2">
        <v>0.76</v>
      </c>
      <c r="I83" s="2">
        <v>13</v>
      </c>
      <c r="J83" s="2">
        <v>0.46239999999999998</v>
      </c>
      <c r="L83" s="2" t="s">
        <v>383</v>
      </c>
      <c r="M83" s="19">
        <v>6.6815299999999994E-2</v>
      </c>
      <c r="N83" s="19">
        <v>3.03989E-2</v>
      </c>
      <c r="O83" s="19">
        <v>4.7763899999999998E-2</v>
      </c>
      <c r="P83" s="19">
        <v>8.2786999999999999E-3</v>
      </c>
      <c r="Q83" s="45">
        <f t="shared" si="7"/>
        <v>0.71486470913099254</v>
      </c>
      <c r="R83" s="2">
        <v>0.30743999999999999</v>
      </c>
      <c r="S83" s="23">
        <v>0.56999999999999995</v>
      </c>
      <c r="T83" s="2">
        <v>13</v>
      </c>
      <c r="U83" s="23">
        <v>0.57979999999999998</v>
      </c>
      <c r="W83" s="2" t="s">
        <v>359</v>
      </c>
      <c r="X83" s="19">
        <v>11.310992499999999</v>
      </c>
      <c r="Y83" s="19">
        <v>2.24057</v>
      </c>
      <c r="Z83" s="19">
        <v>9.6050413999999993</v>
      </c>
      <c r="AA83" s="19">
        <v>0.90275459999999996</v>
      </c>
      <c r="AB83" s="45">
        <f t="shared" si="8"/>
        <v>0.84917759427388884</v>
      </c>
      <c r="AC83" s="2">
        <v>0.42642999999999998</v>
      </c>
      <c r="AD83" s="2">
        <v>0.67</v>
      </c>
      <c r="AE83" s="2">
        <v>13</v>
      </c>
      <c r="AF83" s="2">
        <v>0.51500000000000001</v>
      </c>
      <c r="AH83" s="2" t="s">
        <v>385</v>
      </c>
      <c r="AI83" s="19">
        <v>0.2255827</v>
      </c>
      <c r="AJ83" s="19">
        <v>4.91744E-2</v>
      </c>
      <c r="AK83" s="19">
        <v>0.27282339999999999</v>
      </c>
      <c r="AL83" s="19">
        <v>4.1376999999999997E-2</v>
      </c>
      <c r="AM83" s="45">
        <f t="shared" si="9"/>
        <v>1.2094163249220795</v>
      </c>
      <c r="AN83" s="2">
        <v>0.36398999999999998</v>
      </c>
      <c r="AO83" s="2">
        <v>0.72</v>
      </c>
      <c r="AP83" s="2">
        <v>13</v>
      </c>
      <c r="AQ83" s="2">
        <v>0.48259999999999997</v>
      </c>
      <c r="AS83" s="2" t="s">
        <v>364</v>
      </c>
      <c r="AT83" s="19">
        <v>0.2663761</v>
      </c>
      <c r="AU83" s="19">
        <v>2.3699899999999999E-2</v>
      </c>
      <c r="AV83" s="19">
        <v>0.24277389999999999</v>
      </c>
      <c r="AW83" s="19">
        <v>4.7074499999999998E-2</v>
      </c>
      <c r="AX83" s="45">
        <f t="shared" si="10"/>
        <v>0.91139520399915752</v>
      </c>
      <c r="AY83" s="2">
        <v>0.32207999999999998</v>
      </c>
      <c r="AZ83" s="2">
        <v>0.47</v>
      </c>
      <c r="BA83" s="2">
        <v>13</v>
      </c>
      <c r="BB83" s="2">
        <v>0.64900000000000002</v>
      </c>
      <c r="BD83" s="2" t="s">
        <v>311</v>
      </c>
      <c r="BE83" s="19">
        <v>9.2598175000000005</v>
      </c>
      <c r="BF83" s="19">
        <v>1.1376675999999999</v>
      </c>
      <c r="BG83" s="19">
        <v>9.5376700000000003</v>
      </c>
      <c r="BH83" s="19">
        <v>0.67495890000000003</v>
      </c>
      <c r="BI83" s="47">
        <f t="shared" si="11"/>
        <v>1.0300062609225289</v>
      </c>
      <c r="BJ83" s="2">
        <v>0.14943000000000001</v>
      </c>
      <c r="BK83" s="2">
        <v>0.2</v>
      </c>
      <c r="BL83" s="2">
        <v>13</v>
      </c>
      <c r="BM83" s="2">
        <v>0.84289999999999998</v>
      </c>
    </row>
    <row r="84" spans="1:65">
      <c r="A84" s="2" t="s">
        <v>377</v>
      </c>
      <c r="B84" s="19">
        <v>0.29308479999999998</v>
      </c>
      <c r="C84" s="19">
        <v>9.6186300000000002E-2</v>
      </c>
      <c r="D84" s="19">
        <v>0.2197451</v>
      </c>
      <c r="E84" s="19">
        <v>3.5480400000000002E-2</v>
      </c>
      <c r="F84" s="45">
        <f t="shared" si="6"/>
        <v>0.74976627924750794</v>
      </c>
      <c r="G84" s="2">
        <v>0.42753000000000002</v>
      </c>
      <c r="H84" s="2">
        <v>0.68</v>
      </c>
      <c r="I84" s="2">
        <v>13</v>
      </c>
      <c r="J84" s="2">
        <v>0.51080000000000003</v>
      </c>
      <c r="L84" s="2" t="s">
        <v>368</v>
      </c>
      <c r="M84" s="19">
        <v>10.9165283</v>
      </c>
      <c r="N84" s="19">
        <v>2.9631272000000002</v>
      </c>
      <c r="O84" s="19">
        <v>8.4000971</v>
      </c>
      <c r="P84" s="19">
        <v>3.5924469000000001</v>
      </c>
      <c r="Q84" s="45">
        <f t="shared" si="7"/>
        <v>0.76948429657806139</v>
      </c>
      <c r="R84" s="2">
        <v>0.29507</v>
      </c>
      <c r="S84" s="2">
        <v>0.55000000000000004</v>
      </c>
      <c r="T84" s="2">
        <v>13</v>
      </c>
      <c r="U84" s="2">
        <v>0.5948</v>
      </c>
      <c r="W84" s="2" t="s">
        <v>334</v>
      </c>
      <c r="X84" s="19">
        <v>3.7293400000000001</v>
      </c>
      <c r="Y84" s="19">
        <v>0.50687930000000003</v>
      </c>
      <c r="Z84" s="19">
        <v>3.2768657000000001</v>
      </c>
      <c r="AA84" s="19">
        <v>0.47131119999999999</v>
      </c>
      <c r="AB84" s="45">
        <f t="shared" si="8"/>
        <v>0.87867174888854327</v>
      </c>
      <c r="AC84" s="2">
        <v>0.41287000000000001</v>
      </c>
      <c r="AD84" s="2">
        <v>0.65</v>
      </c>
      <c r="AE84" s="2">
        <v>13</v>
      </c>
      <c r="AF84" s="2">
        <v>0.52869999999999995</v>
      </c>
      <c r="AH84" s="2" t="s">
        <v>346</v>
      </c>
      <c r="AI84" s="19">
        <v>7.845675</v>
      </c>
      <c r="AJ84" s="19">
        <v>1.1816871</v>
      </c>
      <c r="AK84" s="19">
        <v>13.3537771</v>
      </c>
      <c r="AL84" s="19">
        <v>8.4233188000000006</v>
      </c>
      <c r="AM84" s="45">
        <f t="shared" si="9"/>
        <v>1.7020558588011867</v>
      </c>
      <c r="AN84" s="2">
        <v>0.34995999999999999</v>
      </c>
      <c r="AO84" s="2">
        <v>0.69</v>
      </c>
      <c r="AP84" s="2">
        <v>13</v>
      </c>
      <c r="AQ84" s="2">
        <v>0.5</v>
      </c>
      <c r="AS84" s="2" t="s">
        <v>378</v>
      </c>
      <c r="AT84" s="19">
        <v>9.5687350000000002</v>
      </c>
      <c r="AU84" s="19">
        <v>0.65901299999999996</v>
      </c>
      <c r="AV84" s="19">
        <v>8.8410829</v>
      </c>
      <c r="AW84" s="19">
        <v>1.5144902</v>
      </c>
      <c r="AX84" s="45">
        <f t="shared" si="10"/>
        <v>0.92395524591286093</v>
      </c>
      <c r="AY84" s="2">
        <v>0.31905</v>
      </c>
      <c r="AZ84" s="2">
        <v>0.46</v>
      </c>
      <c r="BA84" s="2">
        <v>13</v>
      </c>
      <c r="BB84" s="2">
        <v>0.65210000000000001</v>
      </c>
      <c r="BD84" s="2" t="s">
        <v>382</v>
      </c>
      <c r="BE84" s="19">
        <v>1.0399524</v>
      </c>
      <c r="BF84" s="19">
        <v>0.1881652</v>
      </c>
      <c r="BG84" s="19">
        <v>0.99150210000000005</v>
      </c>
      <c r="BH84" s="19">
        <v>0.13963439999999999</v>
      </c>
      <c r="BI84" s="47">
        <f t="shared" si="11"/>
        <v>0.95341104073609528</v>
      </c>
      <c r="BJ84" s="2">
        <v>0.14899999999999999</v>
      </c>
      <c r="BK84" s="2">
        <v>0.2</v>
      </c>
      <c r="BL84" s="2">
        <v>13</v>
      </c>
      <c r="BM84" s="2">
        <v>0.84330000000000005</v>
      </c>
    </row>
    <row r="85" spans="1:65">
      <c r="A85" s="2" t="s">
        <v>378</v>
      </c>
      <c r="B85" s="19">
        <v>6.9666512999999997</v>
      </c>
      <c r="C85" s="19">
        <v>1.0429389</v>
      </c>
      <c r="D85" s="19">
        <v>6.0884729000000002</v>
      </c>
      <c r="E85" s="19">
        <v>0.7141113</v>
      </c>
      <c r="F85" s="45">
        <f t="shared" si="6"/>
        <v>0.8739454061666615</v>
      </c>
      <c r="G85" s="2">
        <v>0.42636000000000002</v>
      </c>
      <c r="H85" s="2">
        <v>0.67</v>
      </c>
      <c r="I85" s="2">
        <v>13</v>
      </c>
      <c r="J85" s="2">
        <v>0.51200000000000001</v>
      </c>
      <c r="L85" s="2" t="s">
        <v>378</v>
      </c>
      <c r="M85" s="19">
        <v>1.2875493</v>
      </c>
      <c r="N85" s="19">
        <v>0.2256986</v>
      </c>
      <c r="O85" s="19">
        <v>1.1509961</v>
      </c>
      <c r="P85" s="19">
        <v>0.1206704</v>
      </c>
      <c r="Q85" s="45">
        <f t="shared" si="7"/>
        <v>0.89394332317993563</v>
      </c>
      <c r="R85" s="2">
        <v>0.27736</v>
      </c>
      <c r="S85" s="2">
        <v>0.51</v>
      </c>
      <c r="T85" s="2">
        <v>13</v>
      </c>
      <c r="U85" s="2">
        <v>0.61780000000000002</v>
      </c>
      <c r="W85" s="2" t="s">
        <v>383</v>
      </c>
      <c r="X85" s="19">
        <v>5.8724499999999999E-2</v>
      </c>
      <c r="Y85" s="19">
        <v>1.6654499999999999E-2</v>
      </c>
      <c r="Z85" s="19">
        <v>7.1765999999999996E-2</v>
      </c>
      <c r="AA85" s="19">
        <v>1.7718000000000001E-2</v>
      </c>
      <c r="AB85" s="45">
        <f t="shared" si="8"/>
        <v>1.2220793706204394</v>
      </c>
      <c r="AC85" s="2">
        <v>0.34366999999999998</v>
      </c>
      <c r="AD85" s="2">
        <v>0.54</v>
      </c>
      <c r="AE85" s="2">
        <v>13</v>
      </c>
      <c r="AF85" s="2">
        <v>0.60089999999999999</v>
      </c>
      <c r="AH85" s="2" t="s">
        <v>367</v>
      </c>
      <c r="AI85" s="19">
        <v>10.6747113</v>
      </c>
      <c r="AJ85" s="19">
        <v>0.65870280000000003</v>
      </c>
      <c r="AK85" s="19">
        <v>9.8747299999999996</v>
      </c>
      <c r="AL85" s="19">
        <v>1.0236787000000001</v>
      </c>
      <c r="AM85" s="45">
        <f t="shared" si="9"/>
        <v>0.92505827300453547</v>
      </c>
      <c r="AN85" s="2">
        <v>0.34042</v>
      </c>
      <c r="AO85" s="2">
        <v>0.67</v>
      </c>
      <c r="AP85" s="2">
        <v>13</v>
      </c>
      <c r="AQ85" s="2">
        <v>0.51190000000000002</v>
      </c>
      <c r="AS85" s="2" t="s">
        <v>352</v>
      </c>
      <c r="AT85" s="19">
        <v>0.98005229999999999</v>
      </c>
      <c r="AU85" s="19">
        <v>7.7218800000000004E-2</v>
      </c>
      <c r="AV85" s="19">
        <v>0.90225489999999997</v>
      </c>
      <c r="AW85" s="19">
        <v>0.1664166</v>
      </c>
      <c r="AX85" s="45">
        <f t="shared" si="10"/>
        <v>0.92061913430538345</v>
      </c>
      <c r="AY85" s="2">
        <v>0.30642000000000003</v>
      </c>
      <c r="AZ85" s="2">
        <v>0.44</v>
      </c>
      <c r="BA85" s="2">
        <v>13</v>
      </c>
      <c r="BB85" s="2">
        <v>0.66510000000000002</v>
      </c>
      <c r="BD85" s="2" t="s">
        <v>341</v>
      </c>
      <c r="BE85" s="19">
        <v>0.3665138</v>
      </c>
      <c r="BF85" s="19">
        <v>5.9433E-2</v>
      </c>
      <c r="BG85" s="19">
        <v>0.37824639999999998</v>
      </c>
      <c r="BH85" s="19">
        <v>3.0692400000000002E-2</v>
      </c>
      <c r="BI85" s="47">
        <f t="shared" si="11"/>
        <v>1.0320113458210849</v>
      </c>
      <c r="BJ85" s="2">
        <v>0.12402000000000001</v>
      </c>
      <c r="BK85" s="2">
        <v>0.17</v>
      </c>
      <c r="BL85" s="2">
        <v>13</v>
      </c>
      <c r="BM85" s="2">
        <v>0.86929999999999996</v>
      </c>
    </row>
    <row r="86" spans="1:65">
      <c r="A86" s="2" t="s">
        <v>379</v>
      </c>
      <c r="B86" s="19">
        <v>8.3843812999999994</v>
      </c>
      <c r="C86" s="19">
        <v>2.7128169</v>
      </c>
      <c r="D86" s="19">
        <v>6.4238328999999998</v>
      </c>
      <c r="E86" s="19">
        <v>1.3717347</v>
      </c>
      <c r="F86" s="45">
        <f t="shared" si="6"/>
        <v>0.76616659836307788</v>
      </c>
      <c r="G86" s="2">
        <v>0.39079999999999998</v>
      </c>
      <c r="H86" s="2">
        <v>0.62</v>
      </c>
      <c r="I86" s="2">
        <v>13</v>
      </c>
      <c r="J86" s="2">
        <v>0.54830000000000001</v>
      </c>
      <c r="L86" s="2" t="s">
        <v>330</v>
      </c>
      <c r="M86" s="19">
        <v>1.9987E-3</v>
      </c>
      <c r="N86" s="19">
        <v>1.9987E-3</v>
      </c>
      <c r="O86" s="19">
        <v>3.6943000000000002E-3</v>
      </c>
      <c r="P86" s="19">
        <v>2.5822000000000002E-3</v>
      </c>
      <c r="Q86" s="45">
        <f t="shared" si="7"/>
        <v>1.8483514284284785</v>
      </c>
      <c r="R86" s="2">
        <v>0.26924999999999999</v>
      </c>
      <c r="S86" s="2">
        <v>0.53</v>
      </c>
      <c r="T86" s="2">
        <v>13</v>
      </c>
      <c r="U86" s="2">
        <v>0.60750000000000004</v>
      </c>
      <c r="W86" s="2" t="s">
        <v>349</v>
      </c>
      <c r="X86" s="19">
        <v>5.2565500000000001E-2</v>
      </c>
      <c r="Y86" s="19">
        <v>3.9359E-3</v>
      </c>
      <c r="Z86" s="19">
        <v>6.47282E-2</v>
      </c>
      <c r="AA86" s="19">
        <v>2.6083599999999998E-2</v>
      </c>
      <c r="AB86" s="45">
        <f t="shared" si="8"/>
        <v>1.2313817998497112</v>
      </c>
      <c r="AC86" s="2">
        <v>0.31706000000000001</v>
      </c>
      <c r="AD86" s="2">
        <v>0.49</v>
      </c>
      <c r="AE86" s="2">
        <v>13</v>
      </c>
      <c r="AF86" s="2">
        <v>0.62970000000000004</v>
      </c>
      <c r="AH86" s="2" t="s">
        <v>373</v>
      </c>
      <c r="AI86" s="19">
        <v>2.9367912999999999</v>
      </c>
      <c r="AJ86" s="19">
        <v>0.24918080000000001</v>
      </c>
      <c r="AK86" s="19">
        <v>3.6086714</v>
      </c>
      <c r="AL86" s="19">
        <v>1.1141923</v>
      </c>
      <c r="AM86" s="45">
        <f t="shared" si="9"/>
        <v>1.2287803358720111</v>
      </c>
      <c r="AN86" s="2">
        <v>0.31757999999999997</v>
      </c>
      <c r="AO86" s="2">
        <v>0.63</v>
      </c>
      <c r="AP86" s="2">
        <v>13</v>
      </c>
      <c r="AQ86" s="2">
        <v>0.54110000000000003</v>
      </c>
      <c r="AS86" s="2" t="s">
        <v>354</v>
      </c>
      <c r="AT86" s="19">
        <v>1.2864499999999999E-2</v>
      </c>
      <c r="AU86" s="19">
        <v>2.8452999999999998E-3</v>
      </c>
      <c r="AV86" s="19">
        <v>1.1276700000000001E-2</v>
      </c>
      <c r="AW86" s="19">
        <v>2.1020000000000001E-3</v>
      </c>
      <c r="AX86" s="45">
        <f t="shared" si="10"/>
        <v>0.87657507093163367</v>
      </c>
      <c r="AY86" s="2">
        <v>0.30277999999999999</v>
      </c>
      <c r="AZ86" s="2">
        <v>0.44</v>
      </c>
      <c r="BA86" s="2">
        <v>13</v>
      </c>
      <c r="BB86" s="2">
        <v>0.66879999999999995</v>
      </c>
      <c r="BD86" s="2" t="s">
        <v>365</v>
      </c>
      <c r="BE86" s="19">
        <v>1.0811923999999999</v>
      </c>
      <c r="BF86" s="19">
        <v>0.18489040000000001</v>
      </c>
      <c r="BG86" s="19">
        <v>1.0409120999999999</v>
      </c>
      <c r="BH86" s="19">
        <v>0.17197119999999999</v>
      </c>
      <c r="BI86" s="47">
        <f t="shared" si="11"/>
        <v>0.96274455869279141</v>
      </c>
      <c r="BJ86" s="2">
        <v>0.11677999999999999</v>
      </c>
      <c r="BK86" s="2">
        <v>0.16</v>
      </c>
      <c r="BL86" s="2">
        <v>13</v>
      </c>
      <c r="BM86" s="2">
        <v>0.87690000000000001</v>
      </c>
    </row>
    <row r="87" spans="1:65">
      <c r="A87" s="2" t="s">
        <v>380</v>
      </c>
      <c r="B87" s="19">
        <v>4.6514199999999999E-2</v>
      </c>
      <c r="C87" s="19">
        <v>5.9550999999999996E-3</v>
      </c>
      <c r="D87" s="19">
        <v>4.16838E-2</v>
      </c>
      <c r="E87" s="19">
        <v>5.3343000000000002E-3</v>
      </c>
      <c r="F87" s="45">
        <f t="shared" si="6"/>
        <v>0.8961521427865039</v>
      </c>
      <c r="G87" s="2">
        <v>0.37869000000000003</v>
      </c>
      <c r="H87" s="2">
        <v>0.6</v>
      </c>
      <c r="I87" s="2">
        <v>13</v>
      </c>
      <c r="J87" s="2">
        <v>0.56100000000000005</v>
      </c>
      <c r="L87" s="2" t="s">
        <v>342</v>
      </c>
      <c r="M87" s="19">
        <v>0.28196599999999999</v>
      </c>
      <c r="N87" s="19">
        <v>5.0982800000000002E-2</v>
      </c>
      <c r="O87" s="19">
        <v>0.25333509999999998</v>
      </c>
      <c r="P87" s="19">
        <v>4.8319500000000001E-2</v>
      </c>
      <c r="Q87" s="45">
        <f t="shared" si="7"/>
        <v>0.89845974337331447</v>
      </c>
      <c r="R87" s="2">
        <v>0.22011</v>
      </c>
      <c r="S87" s="2">
        <v>0.4</v>
      </c>
      <c r="T87" s="2">
        <v>13</v>
      </c>
      <c r="U87" s="2">
        <v>0.69269999999999998</v>
      </c>
      <c r="W87" s="2" t="s">
        <v>373</v>
      </c>
      <c r="X87" s="19">
        <v>1.2210463</v>
      </c>
      <c r="Y87" s="19">
        <v>0.32483970000000001</v>
      </c>
      <c r="Z87" s="19">
        <v>1.5332585999999999</v>
      </c>
      <c r="AA87" s="19">
        <v>0.60091329999999998</v>
      </c>
      <c r="AB87" s="45">
        <f t="shared" si="8"/>
        <v>1.2556924336120587</v>
      </c>
      <c r="AC87" s="2">
        <v>0.30442999999999998</v>
      </c>
      <c r="AD87" s="2">
        <v>0.47</v>
      </c>
      <c r="AE87" s="2">
        <v>13</v>
      </c>
      <c r="AF87" s="2">
        <v>0.64349999999999996</v>
      </c>
      <c r="AH87" s="2" t="s">
        <v>375</v>
      </c>
      <c r="AI87" s="19">
        <v>0.18387790000000001</v>
      </c>
      <c r="AJ87" s="19">
        <v>1.16033E-2</v>
      </c>
      <c r="AK87" s="19">
        <v>0.2039811</v>
      </c>
      <c r="AL87" s="19">
        <v>3.7755900000000002E-2</v>
      </c>
      <c r="AM87" s="45">
        <f t="shared" si="9"/>
        <v>1.1093290710846708</v>
      </c>
      <c r="AN87" s="2">
        <v>0.27400000000000002</v>
      </c>
      <c r="AO87" s="2">
        <v>0.54</v>
      </c>
      <c r="AP87" s="2">
        <v>13</v>
      </c>
      <c r="AQ87" s="2">
        <v>0.59870000000000001</v>
      </c>
      <c r="AS87" s="2" t="s">
        <v>376</v>
      </c>
      <c r="AT87" s="19">
        <v>3.5260012999999999</v>
      </c>
      <c r="AU87" s="19">
        <v>0.31832270000000001</v>
      </c>
      <c r="AV87" s="19">
        <v>3.3224328999999999</v>
      </c>
      <c r="AW87" s="19">
        <v>0.41889559999999998</v>
      </c>
      <c r="AX87" s="45">
        <f t="shared" si="10"/>
        <v>0.94226649888075764</v>
      </c>
      <c r="AY87" s="2">
        <v>0.27206999999999998</v>
      </c>
      <c r="AZ87" s="2">
        <v>0.39</v>
      </c>
      <c r="BA87" s="2">
        <v>13</v>
      </c>
      <c r="BB87" s="2">
        <v>0.70089999999999997</v>
      </c>
      <c r="BD87" s="2" t="s">
        <v>376</v>
      </c>
      <c r="BE87" s="19">
        <v>0.51233499999999998</v>
      </c>
      <c r="BF87" s="19">
        <v>7.2813500000000003E-2</v>
      </c>
      <c r="BG87" s="19">
        <v>0.49892140000000001</v>
      </c>
      <c r="BH87" s="19">
        <v>3.9842900000000001E-2</v>
      </c>
      <c r="BI87" s="47">
        <f t="shared" si="11"/>
        <v>0.97381869284745337</v>
      </c>
      <c r="BJ87" s="2">
        <v>0.11459</v>
      </c>
      <c r="BK87" s="2">
        <v>0.15</v>
      </c>
      <c r="BL87" s="2">
        <v>13</v>
      </c>
      <c r="BM87" s="2">
        <v>0.87919999999999998</v>
      </c>
    </row>
    <row r="88" spans="1:65">
      <c r="A88" s="2" t="s">
        <v>381</v>
      </c>
      <c r="B88" s="19">
        <v>2.8861999999999998E-3</v>
      </c>
      <c r="C88" s="19">
        <v>2.8861999999999998E-3</v>
      </c>
      <c r="D88" s="19">
        <v>4.5288999999999998E-3</v>
      </c>
      <c r="E88" s="19">
        <v>3.1089999999999998E-3</v>
      </c>
      <c r="F88" s="45">
        <f t="shared" si="6"/>
        <v>1.5691566765989884</v>
      </c>
      <c r="G88" s="2">
        <v>0.21815999999999999</v>
      </c>
      <c r="H88" s="2">
        <v>0.39</v>
      </c>
      <c r="I88" s="2">
        <v>13</v>
      </c>
      <c r="J88" s="2">
        <v>0.70469999999999999</v>
      </c>
      <c r="L88" s="2" t="s">
        <v>357</v>
      </c>
      <c r="M88" s="19">
        <v>4.9899800000000001E-2</v>
      </c>
      <c r="N88" s="19">
        <v>6.2224999999999997E-3</v>
      </c>
      <c r="O88" s="19">
        <v>4.5743100000000002E-2</v>
      </c>
      <c r="P88" s="19">
        <v>1.16814E-2</v>
      </c>
      <c r="Q88" s="45">
        <f t="shared" si="7"/>
        <v>0.91669906492611197</v>
      </c>
      <c r="R88" s="2">
        <v>0.17785000000000001</v>
      </c>
      <c r="S88" s="23">
        <v>0.33</v>
      </c>
      <c r="T88" s="2">
        <v>13</v>
      </c>
      <c r="U88" s="23">
        <v>0.74980000000000002</v>
      </c>
      <c r="W88" s="2" t="s">
        <v>364</v>
      </c>
      <c r="X88" s="19">
        <v>0.15824360000000001</v>
      </c>
      <c r="Y88" s="19">
        <v>2.9770899999999999E-2</v>
      </c>
      <c r="Z88" s="19">
        <v>0.147595</v>
      </c>
      <c r="AA88" s="19">
        <v>2.8563100000000001E-2</v>
      </c>
      <c r="AB88" s="45">
        <f t="shared" si="8"/>
        <v>0.93270754709827119</v>
      </c>
      <c r="AC88" s="2">
        <v>0.20294999999999999</v>
      </c>
      <c r="AD88" s="2">
        <v>0.26</v>
      </c>
      <c r="AE88" s="2">
        <v>13</v>
      </c>
      <c r="AF88" s="2">
        <v>0.80189999999999995</v>
      </c>
      <c r="AH88" s="2" t="s">
        <v>366</v>
      </c>
      <c r="AI88" s="19">
        <v>7.4717400000000003E-2</v>
      </c>
      <c r="AJ88" s="19">
        <v>1.2452100000000001E-2</v>
      </c>
      <c r="AK88" s="19">
        <v>6.5686400000000006E-2</v>
      </c>
      <c r="AL88" s="19">
        <v>2.13682E-2</v>
      </c>
      <c r="AM88" s="45">
        <f t="shared" si="9"/>
        <v>0.87913123315318797</v>
      </c>
      <c r="AN88" s="2">
        <v>0.19253999999999999</v>
      </c>
      <c r="AO88" s="2">
        <v>0.38</v>
      </c>
      <c r="AP88" s="2">
        <v>13</v>
      </c>
      <c r="AQ88" s="2">
        <v>0.71230000000000004</v>
      </c>
      <c r="AS88" s="2" t="s">
        <v>384</v>
      </c>
      <c r="AT88" s="19">
        <v>1.79185E-2</v>
      </c>
      <c r="AU88" s="19">
        <v>4.2408000000000003E-3</v>
      </c>
      <c r="AV88" s="19">
        <v>1.96723E-2</v>
      </c>
      <c r="AW88" s="19">
        <v>5.4391999999999999E-3</v>
      </c>
      <c r="AX88" s="45">
        <f t="shared" si="10"/>
        <v>1.0978764963585121</v>
      </c>
      <c r="AY88" s="2">
        <v>0.17907999999999999</v>
      </c>
      <c r="AZ88" s="2">
        <v>0.26</v>
      </c>
      <c r="BA88" s="2">
        <v>13</v>
      </c>
      <c r="BB88" s="2">
        <v>0.80079999999999996</v>
      </c>
      <c r="BD88" s="2" t="s">
        <v>310</v>
      </c>
      <c r="BE88" s="19">
        <v>246.64224999999999</v>
      </c>
      <c r="BF88" s="19">
        <v>17.8083448</v>
      </c>
      <c r="BG88" s="19">
        <v>250.17685710000001</v>
      </c>
      <c r="BH88" s="19">
        <v>13.9945602</v>
      </c>
      <c r="BI88" s="47">
        <f t="shared" si="11"/>
        <v>1.0143309068093564</v>
      </c>
      <c r="BJ88" s="2">
        <v>0.11294999999999999</v>
      </c>
      <c r="BK88" s="2">
        <v>0.15</v>
      </c>
      <c r="BL88" s="2">
        <v>13</v>
      </c>
      <c r="BM88" s="2">
        <v>0.88090000000000002</v>
      </c>
    </row>
    <row r="89" spans="1:65">
      <c r="A89" s="2" t="s">
        <v>382</v>
      </c>
      <c r="B89" s="19">
        <v>1.0498464000000001</v>
      </c>
      <c r="C89" s="19">
        <v>0.1726927</v>
      </c>
      <c r="D89" s="19">
        <v>0.99505860000000002</v>
      </c>
      <c r="E89" s="19">
        <v>6.4641900000000002E-2</v>
      </c>
      <c r="F89" s="45">
        <f t="shared" si="6"/>
        <v>0.94781350871898973</v>
      </c>
      <c r="G89" s="2">
        <v>0.18018999999999999</v>
      </c>
      <c r="H89" s="2">
        <v>0.28000000000000003</v>
      </c>
      <c r="I89" s="2">
        <v>13</v>
      </c>
      <c r="J89" s="2">
        <v>0.78320000000000001</v>
      </c>
      <c r="L89" s="2" t="s">
        <v>367</v>
      </c>
      <c r="M89" s="19">
        <v>0.98694380000000004</v>
      </c>
      <c r="N89" s="19">
        <v>0.1800321</v>
      </c>
      <c r="O89" s="19">
        <v>1.0514926</v>
      </c>
      <c r="P89" s="19">
        <v>0.106561</v>
      </c>
      <c r="Q89" s="45">
        <f t="shared" si="7"/>
        <v>1.0654027108737092</v>
      </c>
      <c r="R89" s="2">
        <v>0.16225000000000001</v>
      </c>
      <c r="S89" s="2">
        <v>0.3</v>
      </c>
      <c r="T89" s="2">
        <v>13</v>
      </c>
      <c r="U89" s="2">
        <v>0.77110000000000001</v>
      </c>
      <c r="W89" s="2" t="s">
        <v>378</v>
      </c>
      <c r="X89" s="19">
        <v>7.0325138000000003</v>
      </c>
      <c r="Y89" s="19">
        <v>0.75103989999999998</v>
      </c>
      <c r="Z89" s="19">
        <v>6.8098828999999999</v>
      </c>
      <c r="AA89" s="19">
        <v>0.97403989999999996</v>
      </c>
      <c r="AB89" s="45">
        <f t="shared" si="8"/>
        <v>0.96834262877664024</v>
      </c>
      <c r="AC89" s="2">
        <v>0.11877</v>
      </c>
      <c r="AD89" s="2">
        <v>0.18</v>
      </c>
      <c r="AE89" s="2">
        <v>13</v>
      </c>
      <c r="AF89" s="2">
        <v>0.85719999999999996</v>
      </c>
      <c r="AH89" s="2" t="s">
        <v>344</v>
      </c>
      <c r="AI89" s="19">
        <v>0.16145039999999999</v>
      </c>
      <c r="AJ89" s="19">
        <v>3.5040000000000002E-2</v>
      </c>
      <c r="AK89" s="19">
        <v>0.14221639999999999</v>
      </c>
      <c r="AL89" s="19">
        <v>4.7756699999999999E-2</v>
      </c>
      <c r="AM89" s="45">
        <f t="shared" si="9"/>
        <v>0.88086743668643741</v>
      </c>
      <c r="AN89" s="2">
        <v>0.16894999999999999</v>
      </c>
      <c r="AO89" s="2">
        <v>0.33</v>
      </c>
      <c r="AP89" s="2">
        <v>13</v>
      </c>
      <c r="AQ89" s="2">
        <v>0.74639999999999995</v>
      </c>
      <c r="AS89" s="2" t="s">
        <v>359</v>
      </c>
      <c r="AT89" s="19">
        <v>13.064078800000001</v>
      </c>
      <c r="AU89" s="19">
        <v>3.0470747</v>
      </c>
      <c r="AV89" s="19">
        <v>12.29011</v>
      </c>
      <c r="AW89" s="19">
        <v>0.89319170000000003</v>
      </c>
      <c r="AX89" s="45">
        <f t="shared" si="10"/>
        <v>0.94075596053508181</v>
      </c>
      <c r="AY89" s="2">
        <v>0.15942000000000001</v>
      </c>
      <c r="AZ89" s="2">
        <v>0.23</v>
      </c>
      <c r="BA89" s="2">
        <v>13</v>
      </c>
      <c r="BB89" s="2">
        <v>0.82230000000000003</v>
      </c>
      <c r="BD89" s="2" t="s">
        <v>356</v>
      </c>
      <c r="BE89" s="19">
        <v>5.3592399999999998E-2</v>
      </c>
      <c r="BF89" s="19">
        <v>6.0648999999999998E-3</v>
      </c>
      <c r="BG89" s="19">
        <v>5.2565599999999997E-2</v>
      </c>
      <c r="BH89" s="19">
        <v>3.4791000000000002E-3</v>
      </c>
      <c r="BI89" s="47">
        <f t="shared" si="11"/>
        <v>0.98084056694605948</v>
      </c>
      <c r="BJ89" s="2">
        <v>0.10439</v>
      </c>
      <c r="BK89" s="2">
        <v>0.14000000000000001</v>
      </c>
      <c r="BL89" s="2">
        <v>13</v>
      </c>
      <c r="BM89" s="2">
        <v>0.88990000000000002</v>
      </c>
    </row>
    <row r="90" spans="1:65">
      <c r="A90" s="2" t="s">
        <v>383</v>
      </c>
      <c r="B90" s="19">
        <v>5.9468899999999998E-2</v>
      </c>
      <c r="C90" s="19">
        <v>1.4238499999999999E-2</v>
      </c>
      <c r="D90" s="19">
        <v>6.4992099999999997E-2</v>
      </c>
      <c r="E90" s="19">
        <v>1.9225900000000001E-2</v>
      </c>
      <c r="F90" s="45">
        <f t="shared" si="6"/>
        <v>1.0928754357319539</v>
      </c>
      <c r="G90" s="2">
        <v>0.15065999999999999</v>
      </c>
      <c r="H90" s="2">
        <v>0.23</v>
      </c>
      <c r="I90" s="2">
        <v>13</v>
      </c>
      <c r="J90" s="2">
        <v>0.81810000000000005</v>
      </c>
      <c r="L90" s="2" t="s">
        <v>373</v>
      </c>
      <c r="M90" s="19">
        <v>0.30026659999999999</v>
      </c>
      <c r="N90" s="19">
        <v>4.7822499999999997E-2</v>
      </c>
      <c r="O90" s="19">
        <v>0.28341640000000001</v>
      </c>
      <c r="P90" s="19">
        <v>3.8244199999999999E-2</v>
      </c>
      <c r="Q90" s="45">
        <f t="shared" si="7"/>
        <v>0.94388253638599839</v>
      </c>
      <c r="R90" s="2">
        <v>0.14738000000000001</v>
      </c>
      <c r="S90" s="2">
        <v>0.27</v>
      </c>
      <c r="T90" s="2">
        <v>13</v>
      </c>
      <c r="U90" s="2">
        <v>0.79169999999999996</v>
      </c>
      <c r="W90" s="2" t="s">
        <v>345</v>
      </c>
      <c r="X90" s="19">
        <v>3.0521500000000001</v>
      </c>
      <c r="Y90" s="19">
        <v>0.39671800000000002</v>
      </c>
      <c r="Z90" s="19">
        <v>3.0033056999999999</v>
      </c>
      <c r="AA90" s="19">
        <v>0.43915120000000002</v>
      </c>
      <c r="AB90" s="45">
        <f t="shared" si="8"/>
        <v>0.98399675638484341</v>
      </c>
      <c r="AC90" s="2">
        <v>5.3607000000000002E-2</v>
      </c>
      <c r="AD90" s="2">
        <v>0.08</v>
      </c>
      <c r="AE90" s="2">
        <v>13</v>
      </c>
      <c r="AF90" s="2">
        <v>0.93530000000000002</v>
      </c>
      <c r="AH90" s="2" t="s">
        <v>341</v>
      </c>
      <c r="AI90" s="19">
        <v>0.28051619999999999</v>
      </c>
      <c r="AJ90" s="19">
        <v>4.5637700000000003E-2</v>
      </c>
      <c r="AK90" s="19">
        <v>0.30830859999999999</v>
      </c>
      <c r="AL90" s="19">
        <v>0.1243997</v>
      </c>
      <c r="AM90" s="45">
        <f t="shared" si="9"/>
        <v>1.0990759178970768</v>
      </c>
      <c r="AN90" s="2">
        <v>0.11336</v>
      </c>
      <c r="AO90" s="2">
        <v>0.22</v>
      </c>
      <c r="AP90" s="2">
        <v>13</v>
      </c>
      <c r="AQ90" s="2">
        <v>0.82840000000000003</v>
      </c>
      <c r="AS90" s="2" t="s">
        <v>373</v>
      </c>
      <c r="AT90" s="19">
        <v>1.8205975000000001</v>
      </c>
      <c r="AU90" s="19">
        <v>0.2024473</v>
      </c>
      <c r="AV90" s="19">
        <v>1.7509661000000001</v>
      </c>
      <c r="AW90" s="19">
        <v>0.32125350000000003</v>
      </c>
      <c r="AX90" s="45">
        <f t="shared" si="10"/>
        <v>0.96175354519601397</v>
      </c>
      <c r="AY90" s="2">
        <v>0.13113</v>
      </c>
      <c r="AZ90" s="2">
        <v>0.19</v>
      </c>
      <c r="BA90" s="2">
        <v>13</v>
      </c>
      <c r="BB90" s="2">
        <v>0.85350000000000004</v>
      </c>
      <c r="BD90" s="2" t="s">
        <v>377</v>
      </c>
      <c r="BE90" s="19">
        <v>0.68332910000000002</v>
      </c>
      <c r="BF90" s="19">
        <v>4.8089300000000001E-2</v>
      </c>
      <c r="BG90" s="19">
        <v>0.67468939999999999</v>
      </c>
      <c r="BH90" s="19">
        <v>3.9231799999999997E-2</v>
      </c>
      <c r="BI90" s="47">
        <f t="shared" si="11"/>
        <v>0.98735645825708285</v>
      </c>
      <c r="BJ90" s="2">
        <v>0.10102</v>
      </c>
      <c r="BK90" s="2">
        <v>0.14000000000000001</v>
      </c>
      <c r="BL90" s="2">
        <v>13</v>
      </c>
      <c r="BM90" s="2">
        <v>0.89339999999999997</v>
      </c>
    </row>
    <row r="91" spans="1:65">
      <c r="A91" s="2" t="s">
        <v>384</v>
      </c>
      <c r="B91" s="19">
        <v>2.0052799999999999E-2</v>
      </c>
      <c r="C91" s="19">
        <v>3.5557000000000002E-3</v>
      </c>
      <c r="D91" s="19">
        <v>2.1052999999999999E-2</v>
      </c>
      <c r="E91" s="19">
        <v>5.5583000000000004E-3</v>
      </c>
      <c r="F91" s="45">
        <f t="shared" si="6"/>
        <v>1.0498783212319476</v>
      </c>
      <c r="G91" s="2">
        <v>9.9996000000000002E-2</v>
      </c>
      <c r="H91" s="2">
        <v>0.16</v>
      </c>
      <c r="I91" s="2">
        <v>13</v>
      </c>
      <c r="J91" s="2">
        <v>0.87870000000000004</v>
      </c>
      <c r="L91" s="2" t="s">
        <v>384</v>
      </c>
      <c r="M91" s="19">
        <v>1.6554099999999999E-2</v>
      </c>
      <c r="N91" s="19">
        <v>3.0146000000000001E-3</v>
      </c>
      <c r="O91" s="19">
        <v>1.5023399999999999E-2</v>
      </c>
      <c r="P91" s="19">
        <v>5.3486000000000002E-3</v>
      </c>
      <c r="Q91" s="45">
        <f t="shared" si="7"/>
        <v>0.90753348113156262</v>
      </c>
      <c r="R91" s="2">
        <v>0.14096</v>
      </c>
      <c r="S91" s="2">
        <v>0.26</v>
      </c>
      <c r="T91" s="2">
        <v>13</v>
      </c>
      <c r="U91" s="2">
        <v>0.80059999999999998</v>
      </c>
      <c r="W91" s="2" t="s">
        <v>371</v>
      </c>
      <c r="X91" s="19">
        <v>1.36315E-2</v>
      </c>
      <c r="Y91" s="19">
        <v>3.1735000000000001E-3</v>
      </c>
      <c r="Z91" s="19">
        <v>1.33134E-2</v>
      </c>
      <c r="AA91" s="19">
        <v>2.6367999999999999E-3</v>
      </c>
      <c r="AB91" s="45">
        <f t="shared" si="8"/>
        <v>0.97666434361588972</v>
      </c>
      <c r="AC91" s="2">
        <v>4.9082000000000001E-2</v>
      </c>
      <c r="AD91" s="2">
        <v>0.08</v>
      </c>
      <c r="AE91" s="2">
        <v>13</v>
      </c>
      <c r="AF91" s="2">
        <v>0.94079999999999997</v>
      </c>
      <c r="AH91" s="2" t="s">
        <v>383</v>
      </c>
      <c r="AI91" s="19">
        <v>7.80782E-2</v>
      </c>
      <c r="AJ91" s="19">
        <v>2.17579E-2</v>
      </c>
      <c r="AK91" s="19">
        <v>7.5706399999999993E-2</v>
      </c>
      <c r="AL91" s="19">
        <v>1.4539099999999999E-2</v>
      </c>
      <c r="AM91" s="45">
        <f t="shared" si="9"/>
        <v>0.9696227628198395</v>
      </c>
      <c r="AN91" s="2">
        <v>4.5097999999999999E-2</v>
      </c>
      <c r="AO91" s="2">
        <v>0.09</v>
      </c>
      <c r="AP91" s="2">
        <v>13</v>
      </c>
      <c r="AQ91" s="2">
        <v>0.93130000000000002</v>
      </c>
      <c r="AS91" s="2" t="s">
        <v>383</v>
      </c>
      <c r="AT91" s="19">
        <v>8.8114499999999998E-2</v>
      </c>
      <c r="AU91" s="19">
        <v>3.7995500000000001E-2</v>
      </c>
      <c r="AV91" s="19">
        <v>8.2330799999999996E-2</v>
      </c>
      <c r="AW91" s="19">
        <v>2.1074200000000001E-2</v>
      </c>
      <c r="AX91" s="45">
        <f t="shared" si="10"/>
        <v>0.93436154094955992</v>
      </c>
      <c r="AY91" s="2">
        <v>8.8973999999999998E-2</v>
      </c>
      <c r="AZ91" s="2">
        <v>0.13</v>
      </c>
      <c r="BA91" s="2">
        <v>13</v>
      </c>
      <c r="BB91" s="2">
        <v>0.90029999999999999</v>
      </c>
      <c r="BD91" s="2" t="s">
        <v>381</v>
      </c>
      <c r="BE91" s="19">
        <v>0.27534639999999999</v>
      </c>
      <c r="BF91" s="19">
        <v>8.5408700000000004E-2</v>
      </c>
      <c r="BG91" s="19">
        <v>0.28756769999999998</v>
      </c>
      <c r="BH91" s="19">
        <v>3.6369699999999998E-2</v>
      </c>
      <c r="BI91" s="47">
        <f t="shared" si="11"/>
        <v>1.0443851817201895</v>
      </c>
      <c r="BJ91" s="2">
        <v>9.2440999999999995E-2</v>
      </c>
      <c r="BK91" s="2">
        <v>0.12</v>
      </c>
      <c r="BL91" s="2">
        <v>13</v>
      </c>
      <c r="BM91" s="2">
        <v>0.90239999999999998</v>
      </c>
    </row>
    <row r="92" spans="1:65">
      <c r="A92" s="16" t="s">
        <v>385</v>
      </c>
      <c r="B92" s="26">
        <v>0.1025621</v>
      </c>
      <c r="C92" s="26">
        <v>3.8334899999999998E-2</v>
      </c>
      <c r="D92" s="26">
        <v>0.10375040000000001</v>
      </c>
      <c r="E92" s="26">
        <v>1.7310099999999998E-2</v>
      </c>
      <c r="F92" s="45">
        <f t="shared" si="6"/>
        <v>1.0115861512196025</v>
      </c>
      <c r="G92" s="16">
        <v>1.7288000000000001E-2</v>
      </c>
      <c r="H92" s="16">
        <v>0.03</v>
      </c>
      <c r="I92" s="2">
        <v>13</v>
      </c>
      <c r="J92" s="16">
        <v>0.97899999999999998</v>
      </c>
      <c r="K92" s="16"/>
      <c r="L92" s="16" t="s">
        <v>371</v>
      </c>
      <c r="M92" s="26">
        <v>2.1949999999999999E-3</v>
      </c>
      <c r="N92" s="26">
        <v>5.7968799999999997E-4</v>
      </c>
      <c r="O92" s="26">
        <v>2.2068999999999999E-3</v>
      </c>
      <c r="P92" s="26">
        <v>4.7389200000000001E-4</v>
      </c>
      <c r="Q92" s="45">
        <f t="shared" si="7"/>
        <v>1.0054214123006833</v>
      </c>
      <c r="R92" s="16">
        <v>1.6972999999999999E-2</v>
      </c>
      <c r="S92" s="16">
        <v>0.02</v>
      </c>
      <c r="T92" s="2">
        <v>13</v>
      </c>
      <c r="U92" s="16">
        <v>0.98780000000000001</v>
      </c>
      <c r="V92" s="16"/>
      <c r="W92" s="16" t="s">
        <v>376</v>
      </c>
      <c r="X92" s="26">
        <v>2.0817575000000001</v>
      </c>
      <c r="Y92" s="26">
        <v>0.29974279999999998</v>
      </c>
      <c r="Z92" s="26">
        <v>2.1057128999999999</v>
      </c>
      <c r="AA92" s="26">
        <v>0.1834665</v>
      </c>
      <c r="AB92" s="45">
        <f t="shared" si="8"/>
        <v>1.0115072961187841</v>
      </c>
      <c r="AC92" s="16">
        <v>4.2595000000000001E-2</v>
      </c>
      <c r="AD92" s="16">
        <v>7.0000000000000007E-2</v>
      </c>
      <c r="AE92" s="2">
        <v>13</v>
      </c>
      <c r="AF92" s="16">
        <v>0.9486</v>
      </c>
      <c r="AG92" s="16"/>
      <c r="AH92" s="16" t="s">
        <v>384</v>
      </c>
      <c r="AI92" s="26">
        <v>2.79592E-2</v>
      </c>
      <c r="AJ92" s="26">
        <v>5.5721E-3</v>
      </c>
      <c r="AK92" s="26">
        <v>2.84125E-2</v>
      </c>
      <c r="AL92" s="26">
        <v>1.0111999999999999E-2</v>
      </c>
      <c r="AM92" s="45">
        <f t="shared" si="9"/>
        <v>1.0162129102406363</v>
      </c>
      <c r="AN92" s="16">
        <v>2.0881E-2</v>
      </c>
      <c r="AO92" s="16">
        <v>0.04</v>
      </c>
      <c r="AP92" s="2">
        <v>13</v>
      </c>
      <c r="AQ92" s="16">
        <v>0.96819999999999995</v>
      </c>
      <c r="AR92" s="16"/>
      <c r="AS92" s="16" t="s">
        <v>382</v>
      </c>
      <c r="AT92" s="26">
        <v>1.9228247999999999</v>
      </c>
      <c r="AU92" s="26">
        <v>0.20351259999999999</v>
      </c>
      <c r="AV92" s="26">
        <v>1.9087414</v>
      </c>
      <c r="AW92" s="26">
        <v>0.15749840000000001</v>
      </c>
      <c r="AX92" s="45">
        <f t="shared" si="10"/>
        <v>0.99267567175126936</v>
      </c>
      <c r="AY92" s="16">
        <v>3.7294000000000001E-2</v>
      </c>
      <c r="AZ92" s="16">
        <v>0.05</v>
      </c>
      <c r="BA92" s="2">
        <v>13</v>
      </c>
      <c r="BB92" s="16">
        <v>0.95809999999999995</v>
      </c>
      <c r="BC92" s="16"/>
      <c r="BD92" s="16" t="s">
        <v>379</v>
      </c>
      <c r="BE92" s="26">
        <v>7.3711725000000001</v>
      </c>
      <c r="BF92" s="26">
        <v>2.1262006000000002</v>
      </c>
      <c r="BG92" s="26">
        <v>7.6862271</v>
      </c>
      <c r="BH92" s="26">
        <v>1.5741423000000001</v>
      </c>
      <c r="BI92" s="47">
        <f t="shared" si="11"/>
        <v>1.042741449884669</v>
      </c>
      <c r="BJ92" s="16">
        <v>8.5896E-2</v>
      </c>
      <c r="BK92" s="16">
        <v>0.12</v>
      </c>
      <c r="BL92" s="2">
        <v>13</v>
      </c>
      <c r="BM92" s="16">
        <v>0.9093</v>
      </c>
    </row>
    <row r="93" spans="1:65" ht="17" thickBo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46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 t="s">
        <v>305</v>
      </c>
      <c r="BE93" s="20">
        <v>0.44799410000000001</v>
      </c>
      <c r="BF93" s="20">
        <v>0.1516171</v>
      </c>
      <c r="BG93" s="20">
        <v>0.4344536</v>
      </c>
      <c r="BH93" s="20">
        <v>7.2981900000000002E-2</v>
      </c>
      <c r="BI93" s="48">
        <f t="shared" si="11"/>
        <v>0.96977527159397858</v>
      </c>
      <c r="BJ93" s="3">
        <v>5.6779999999999997E-2</v>
      </c>
      <c r="BK93" s="3">
        <v>0.08</v>
      </c>
      <c r="BL93" s="3">
        <v>13</v>
      </c>
      <c r="BM93" s="3">
        <v>0.94</v>
      </c>
    </row>
  </sheetData>
  <sortState xmlns:xlrd2="http://schemas.microsoft.com/office/spreadsheetml/2017/richdata2" ref="BD4:BM93">
    <sortCondition descending="1" ref="BJ4:BJ93"/>
  </sortState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Hirotaka Shoji</dc:creator>
  <cp:lastModifiedBy>Hirotaka Shoji</cp:lastModifiedBy>
  <dcterms:created xsi:type="dcterms:W3CDTF">2022-08-18T07:15:03Z</dcterms:created>
  <dcterms:modified xsi:type="dcterms:W3CDTF">2024-09-14T05:34:38Z</dcterms:modified>
</cp:coreProperties>
</file>