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d1\ARTÍCULOS NUESTROS\papers en marcha\j. Heterogeneidad tumoral\Journal of Exp and clin cancer resarch\"/>
    </mc:Choice>
  </mc:AlternateContent>
  <bookViews>
    <workbookView xWindow="195" yWindow="60" windowWidth="28350" windowHeight="12450"/>
  </bookViews>
  <sheets>
    <sheet name="(A)SKNBE2_samples" sheetId="1" r:id="rId1"/>
    <sheet name="(B)SHSY5Y_samples" sheetId="2" r:id="rId2"/>
    <sheet name="(C)NGS_panel" sheetId="3" r:id="rId3"/>
  </sheets>
  <calcPr calcId="162913"/>
</workbook>
</file>

<file path=xl/calcChain.xml><?xml version="1.0" encoding="utf-8"?>
<calcChain xmlns="http://schemas.openxmlformats.org/spreadsheetml/2006/main">
  <c r="H134" i="3" l="1"/>
  <c r="H133" i="3"/>
  <c r="H131" i="3"/>
  <c r="H121" i="3"/>
  <c r="H120" i="3"/>
  <c r="H119" i="3"/>
  <c r="H118" i="3"/>
  <c r="H117" i="3"/>
  <c r="H105" i="3"/>
  <c r="H93" i="3"/>
  <c r="H88" i="3"/>
  <c r="H87" i="3"/>
  <c r="H86" i="3"/>
  <c r="H85" i="3"/>
  <c r="H84" i="3"/>
  <c r="H83" i="3"/>
  <c r="H82" i="3"/>
  <c r="H81" i="3"/>
  <c r="H8" i="3"/>
  <c r="H7" i="3"/>
  <c r="H6" i="3"/>
  <c r="H5" i="3"/>
  <c r="H3" i="3"/>
</calcChain>
</file>

<file path=xl/sharedStrings.xml><?xml version="1.0" encoding="utf-8"?>
<sst xmlns="http://schemas.openxmlformats.org/spreadsheetml/2006/main" count="4276" uniqueCount="924">
  <si>
    <t>GENE_SYMBOL</t>
  </si>
  <si>
    <t>POSITION</t>
  </si>
  <si>
    <t>REF</t>
  </si>
  <si>
    <t>ALT</t>
  </si>
  <si>
    <t>CONSEQUENCE</t>
  </si>
  <si>
    <t>IMPACT</t>
  </si>
  <si>
    <t>EXON</t>
  </si>
  <si>
    <t>HGVSc</t>
  </si>
  <si>
    <t>HGVSp</t>
  </si>
  <si>
    <t>HOTSPOT</t>
  </si>
  <si>
    <t>VARIANT_ID</t>
  </si>
  <si>
    <t>MAX_AF</t>
  </si>
  <si>
    <t>CLINVAR</t>
  </si>
  <si>
    <t>SIFT</t>
  </si>
  <si>
    <t>POLYPHEN</t>
  </si>
  <si>
    <t>CONSERVATION</t>
  </si>
  <si>
    <t>PUBMED</t>
  </si>
  <si>
    <t>SKNBEZ_FREQUENCY</t>
  </si>
  <si>
    <t>SKNBEZ_DP</t>
  </si>
  <si>
    <t>COL11A1</t>
  </si>
  <si>
    <t>chr1:102886895</t>
  </si>
  <si>
    <t>A</t>
  </si>
  <si>
    <t>G</t>
  </si>
  <si>
    <t>synonymous_variant</t>
  </si>
  <si>
    <t>LOW</t>
  </si>
  <si>
    <t>63|67</t>
  </si>
  <si>
    <t>NM_001854:c.4770T&gt;C</t>
  </si>
  <si>
    <t>p.I1590=</t>
  </si>
  <si>
    <t>-</t>
  </si>
  <si>
    <t>COSM3747460&amp;COSM3747461&amp;rs2229783</t>
  </si>
  <si>
    <t>benign</t>
  </si>
  <si>
    <t>25741868&amp;17697348&amp;17999364&amp;22977629</t>
  </si>
  <si>
    <t>chr1:102888582</t>
  </si>
  <si>
    <t>missense_variant</t>
  </si>
  <si>
    <t>MODERATE</t>
  </si>
  <si>
    <t>62|67</t>
  </si>
  <si>
    <t>NM_001854:c.4603T&gt;C</t>
  </si>
  <si>
    <t>p.S1535P</t>
  </si>
  <si>
    <t>CM074756&amp;COSM5438333&amp;rs1676486&amp;COSM5438332</t>
  </si>
  <si>
    <t>benign&amp;risk_factor</t>
  </si>
  <si>
    <t>tolerated(1)</t>
  </si>
  <si>
    <t>benign(0)</t>
  </si>
  <si>
    <t>25741868&amp;26886631&amp;22550553&amp;23185509&amp;17999364&amp;27090000&amp;22977629&amp;23624467&amp;28523640&amp;23497244</t>
  </si>
  <si>
    <t>chr1:102888872</t>
  </si>
  <si>
    <t>60|67</t>
  </si>
  <si>
    <t>NM_001854:c.4512T&gt;C</t>
  </si>
  <si>
    <t>p.G1504=</t>
  </si>
  <si>
    <t>rs1763347&amp;COSM423331&amp;COSM423330</t>
  </si>
  <si>
    <t>25741868&amp;22977629</t>
  </si>
  <si>
    <t>chr1:102914362</t>
  </si>
  <si>
    <t>52|67</t>
  </si>
  <si>
    <t>NM_001854:c.3968C&gt;T</t>
  </si>
  <si>
    <t>p.P1323L</t>
  </si>
  <si>
    <t>rs3753841&amp;COSM3747462&amp;COSM3747463</t>
  </si>
  <si>
    <t>deleterious(0.04)</t>
  </si>
  <si>
    <t>benign(0.024)</t>
  </si>
  <si>
    <t>25741868&amp;25097799&amp;26856649&amp;27824919&amp;27272641&amp;17697348&amp;25268471&amp;25732101&amp;25027321&amp;17999364&amp;27090000&amp;23961996&amp;22922875&amp;23505305&amp;23847314&amp;23920366&amp;24474268&amp;26379874&amp;27455018&amp;22977629&amp;23624467&amp;25785070&amp;28523640&amp;28774272&amp;24825645&amp;24843844&amp;24603532&amp;28505344&amp;23840785&amp;24646376&amp;23538725&amp;24282630&amp;30399154</t>
  </si>
  <si>
    <t>chr1:103031249</t>
  </si>
  <si>
    <t>GAAA</t>
  </si>
  <si>
    <t>splice_region_variant&amp;intron_variant</t>
  </si>
  <si>
    <t>NM_001854:c.652-8_652-6del</t>
  </si>
  <si>
    <t>rs1193837121</t>
  </si>
  <si>
    <t>GAA</t>
  </si>
  <si>
    <t>NM_001854:c.652-7_652-6del</t>
  </si>
  <si>
    <t>rs570169691</t>
  </si>
  <si>
    <t>GA</t>
  </si>
  <si>
    <t>NM_001854:c.652-6del</t>
  </si>
  <si>
    <t>rs36076089</t>
  </si>
  <si>
    <t>uncertain_significance&amp;benign</t>
  </si>
  <si>
    <t>NM_001854:c.652-6dup</t>
  </si>
  <si>
    <t>rs749687230</t>
  </si>
  <si>
    <t>PTEN</t>
  </si>
  <si>
    <t>chr10:87960876</t>
  </si>
  <si>
    <t>C</t>
  </si>
  <si>
    <t>CT</t>
  </si>
  <si>
    <t>intron_variant</t>
  </si>
  <si>
    <t>MODIFIER</t>
  </si>
  <si>
    <t>NM_000314:c.802-3dup</t>
  </si>
  <si>
    <t>rs762344516&amp;COSN23771956&amp;TMP_ESP_10_89720634_89720635</t>
  </si>
  <si>
    <t>NM_000314:c.802-3del</t>
  </si>
  <si>
    <t>COSN23768173&amp;rs771859047&amp;TMP_ESP_10_89720634_89720635</t>
  </si>
  <si>
    <t>benign&amp;likely_benign</t>
  </si>
  <si>
    <t>CTT</t>
  </si>
  <si>
    <t>NM_000314:c.802-4_802-3del</t>
  </si>
  <si>
    <t>TMP_ESP_10_89720634_89720635</t>
  </si>
  <si>
    <t>HTRA1</t>
  </si>
  <si>
    <t>chr10:122505300</t>
  </si>
  <si>
    <t>T</t>
  </si>
  <si>
    <t>NM_002775:c.778-1391C&gt;T</t>
  </si>
  <si>
    <t>rs28479771</t>
  </si>
  <si>
    <t>chr10:122512073</t>
  </si>
  <si>
    <t>NM_002775:c.1274+8G&gt;A</t>
  </si>
  <si>
    <t>rs2672586</t>
  </si>
  <si>
    <t>KRAS</t>
  </si>
  <si>
    <t>chr12:25241845</t>
  </si>
  <si>
    <t>NM_004985:c.111+3429G&gt;A</t>
  </si>
  <si>
    <t>rs12813551</t>
  </si>
  <si>
    <t>FOXA1</t>
  </si>
  <si>
    <t>chr14:37591441</t>
  </si>
  <si>
    <t>2|2</t>
  </si>
  <si>
    <t>NM_004496:c.1343G&gt;A</t>
  </si>
  <si>
    <t>p.S448N</t>
  </si>
  <si>
    <t>CM005500&amp;rs33984772&amp;COSM5019393</t>
  </si>
  <si>
    <t>tolerated(0.35)</t>
  </si>
  <si>
    <t>benign(0.005)</t>
  </si>
  <si>
    <t>chr14:37592537</t>
  </si>
  <si>
    <t>NM_004496:c.247G&gt;A</t>
  </si>
  <si>
    <t>p.A83T</t>
  </si>
  <si>
    <t>COSM3753953&amp;rs7144658</t>
  </si>
  <si>
    <t>tolerated(0.24)</t>
  </si>
  <si>
    <t>benign(0.013)</t>
  </si>
  <si>
    <t>27050876&amp;29155818</t>
  </si>
  <si>
    <t>TP53</t>
  </si>
  <si>
    <t>chr17:7675208</t>
  </si>
  <si>
    <t>5|11</t>
  </si>
  <si>
    <t>NM_000546:c.404G&gt;T</t>
  </si>
  <si>
    <t>p.C135F</t>
  </si>
  <si>
    <t>yes</t>
  </si>
  <si>
    <t>rs587781991&amp;COSM3691869&amp;COSM303851&amp;COSM303850&amp;COSM10801&amp;COSM10647&amp;COSM5751225&amp;COSM5751224&amp;COSM5751223&amp;TP53_g.12392G&gt;T&amp;COSM5751221&amp;COSM5751220&amp;COSM5369718&amp;COSM5369719&amp;COSM300821&amp;COSM300820&amp;COSM5369713&amp;COSM5369714&amp;COSM5369715&amp;COSM5369716&amp;COSM5369717&amp;COSM3932747&amp;COSM99599&amp;COSM99598&amp;COSM2744946&amp;COSM2744945&amp;COSM99601&amp;COSM99600&amp;COSM1750372&amp;COSM5751219&amp;COSM303849&amp;COSM5751222&amp;COSM3820723&amp;COSM300818&amp;COSM300819&amp;COSM44643&amp;COSM303852</t>
  </si>
  <si>
    <t>likely_pathogenic</t>
  </si>
  <si>
    <t>deleterious(0)</t>
  </si>
  <si>
    <t>probably_damaging(1)</t>
  </si>
  <si>
    <t>chr17:7676154</t>
  </si>
  <si>
    <t>4|11</t>
  </si>
  <si>
    <t>NM_000546:c.215C&gt;G</t>
  </si>
  <si>
    <t>p.P72R</t>
  </si>
  <si>
    <t>COSM250061&amp;CM961374&amp;COSM45985&amp;COSM3766191&amp;COSM5731057&amp;COSM3766193&amp;COSM3766192&amp;rs1042522&amp;COSM3766190</t>
  </si>
  <si>
    <t>uncertain_significance&amp;benign&amp;drug_response</t>
  </si>
  <si>
    <t>tolerated(0.57)</t>
  </si>
  <si>
    <t>benign(0.045)</t>
  </si>
  <si>
    <t>18805939&amp;21708280&amp;28652652&amp;22879966&amp;27277665&amp;25741868&amp;28827732&amp;19826048&amp;20100738&amp;23072573&amp;27588484&amp;24033266&amp;24944790&amp;22655231&amp;28348449&amp;22742565&amp;26873362&amp;23267696&amp;18547414&amp;22076708&amp;23757202&amp;18191955&amp;18854777&amp;19442035&amp;20847277&amp;21514219&amp;22215955&amp;22300735&amp;22992668&amp;23946381&amp;24084248&amp;25214541&amp;25591549&amp;25719551&amp;25881102&amp;27618021&amp;20436704&amp;26870349&amp;23820649&amp;18715757&amp;18820009&amp;19911060&amp;27716216&amp;24728327&amp;26690118&amp;18678618&amp;27900359&amp;21283750&amp;23168575&amp;19237173&amp;20587610&amp;18830263&amp;22703879&amp;16465622&amp;19302219&amp;19750108&amp;23311506&amp;27415837&amp;21790896&amp;28415781&amp;19224585&amp;20455025&amp;24586820&amp;24944814&amp;18990748&amp;19786980&amp;22188361&amp;27246533&amp;19822020&amp;26902998&amp;16857995&amp;23906684&amp;15564288&amp;19367277&amp;20232390&amp;27574448&amp;28351583&amp;26666818&amp;27698805&amp;18978339&amp;26130668&amp;20599859&amp;18298806&amp;21877955&amp;23697595&amp;27376129&amp;28324443&amp;28881764&amp;24218030&amp;20452958&amp;21533266&amp;21589938&amp;17428325&amp;20003265&amp;25412941&amp;24654968&amp;26683024&amp;26498142&amp;24820515&amp;19286843&amp;24818791&amp;26025918&amp;27506496&amp;19482343&amp;18798306&amp;21437228&amp;19470478&amp;21779510&amp;26305668&amp;26382048&amp;21656578&amp;22773013&amp;23837945&amp;2741403</t>
  </si>
  <si>
    <t>MUC16</t>
  </si>
  <si>
    <t>chr19:8882320</t>
  </si>
  <si>
    <t>NM_024690:c.41752+11A&gt;T</t>
  </si>
  <si>
    <t>rs1156732481</t>
  </si>
  <si>
    <t>chr19:8882321</t>
  </si>
  <si>
    <t>NM_024690:c.41752+10C&gt;T</t>
  </si>
  <si>
    <t>rs1358828416</t>
  </si>
  <si>
    <t>chr19:8882341</t>
  </si>
  <si>
    <t>67|84</t>
  </si>
  <si>
    <t>NM_024690:c.41742C&gt;A</t>
  </si>
  <si>
    <t>p.P13914=</t>
  </si>
  <si>
    <t>rs111468097&amp;COSM5764914</t>
  </si>
  <si>
    <t>chr19:8910431</t>
  </si>
  <si>
    <t>19|84</t>
  </si>
  <si>
    <t>NM_024690:c.37216G&gt;C</t>
  </si>
  <si>
    <t>p.G12406R</t>
  </si>
  <si>
    <t>rs75219945&amp;COSM4591346</t>
  </si>
  <si>
    <t>tolerated_low_confidence(0.23)</t>
  </si>
  <si>
    <t>benign(0.003)</t>
  </si>
  <si>
    <t>chr19:8910442</t>
  </si>
  <si>
    <t>NM_024690:c.37205G&gt;A</t>
  </si>
  <si>
    <t>p.G12402E</t>
  </si>
  <si>
    <t>COSM4591345&amp;rs79498466</t>
  </si>
  <si>
    <t>tolerated_low_confidence(1)</t>
  </si>
  <si>
    <t>chr19:8910452</t>
  </si>
  <si>
    <t>NM_024690:c.37195C&gt;T</t>
  </si>
  <si>
    <t>p.L12399=</t>
  </si>
  <si>
    <t>rs369228039</t>
  </si>
  <si>
    <t>chr19:8949132</t>
  </si>
  <si>
    <t>3|84</t>
  </si>
  <si>
    <t>NM_024690:c.27638T&gt;C</t>
  </si>
  <si>
    <t>p.I9213T</t>
  </si>
  <si>
    <t>rs7508222</t>
  </si>
  <si>
    <t>chr19:8951739</t>
  </si>
  <si>
    <t>NM_024690:c.25031A&gt;C</t>
  </si>
  <si>
    <t>p.D8344A</t>
  </si>
  <si>
    <t>rs12978757</t>
  </si>
  <si>
    <t>chr19:8959518</t>
  </si>
  <si>
    <t>NM_024690:c.17252T&gt;C</t>
  </si>
  <si>
    <t>p.I5751T</t>
  </si>
  <si>
    <t>rs1344572</t>
  </si>
  <si>
    <t>chr19:8977341</t>
  </si>
  <si>
    <t>1|84</t>
  </si>
  <si>
    <t>NM_024690:c.3798A&gt;C</t>
  </si>
  <si>
    <t>p.K1266N</t>
  </si>
  <si>
    <t>rs1596797&amp;COSM5021992&amp;COSM5021993</t>
  </si>
  <si>
    <t>PLAUR</t>
  </si>
  <si>
    <t>chr19:43648948</t>
  </si>
  <si>
    <t>7|7</t>
  </si>
  <si>
    <t>NM_002659:c.950T&gt;C</t>
  </si>
  <si>
    <t>p.L317P</t>
  </si>
  <si>
    <t>rs4760</t>
  </si>
  <si>
    <t>possibly_damaging(0.84)</t>
  </si>
  <si>
    <t>16595073&amp;19360663&amp;19878584&amp;27532455&amp;19117638</t>
  </si>
  <si>
    <t>ALK</t>
  </si>
  <si>
    <t>chr2:29638650</t>
  </si>
  <si>
    <t>NM_004304:c.952+56200C&gt;G</t>
  </si>
  <si>
    <t>rs2339543</t>
  </si>
  <si>
    <t>chr2:29846962</t>
  </si>
  <si>
    <t>NM_004304:c.667+73031T&gt;C</t>
  </si>
  <si>
    <t>rs10178161</t>
  </si>
  <si>
    <t>COL5A2</t>
  </si>
  <si>
    <t>chr2:189083088</t>
  </si>
  <si>
    <t>NM_000393:c.852+896G&gt;A</t>
  </si>
  <si>
    <t>rs10166301</t>
  </si>
  <si>
    <t>TIAM1</t>
  </si>
  <si>
    <t>chr21:31120713</t>
  </si>
  <si>
    <t>29|29</t>
  </si>
  <si>
    <t>NM_003253:c.4431T&gt;C</t>
  </si>
  <si>
    <t>p.G1477=</t>
  </si>
  <si>
    <t>rs762194&amp;COSM3758838&amp;COSM3758837</t>
  </si>
  <si>
    <t>chr21:31193476</t>
  </si>
  <si>
    <t>NM_003253:c.2575+1748C&gt;T</t>
  </si>
  <si>
    <t>rs2262256</t>
  </si>
  <si>
    <t>COL6A6</t>
  </si>
  <si>
    <t>chr3:130565440</t>
  </si>
  <si>
    <t>3|36</t>
  </si>
  <si>
    <t>NM_001102608:c.1108G&gt;A</t>
  </si>
  <si>
    <t>p.A370T</t>
  </si>
  <si>
    <t>rs9830253&amp;COSM4002455&amp;COSM4002456</t>
  </si>
  <si>
    <t>possibly_damaging(0.886)</t>
  </si>
  <si>
    <t>chr3:130568042</t>
  </si>
  <si>
    <t>NM_001102608:c.1844-5T&gt;C</t>
  </si>
  <si>
    <t>rs9836961</t>
  </si>
  <si>
    <t>chr3:130571163</t>
  </si>
  <si>
    <t>6|36</t>
  </si>
  <si>
    <t>NM_001102608:c.2747T&gt;C</t>
  </si>
  <si>
    <t>p.I916T</t>
  </si>
  <si>
    <t>rs61730505</t>
  </si>
  <si>
    <t>possibly_damaging(0.76)</t>
  </si>
  <si>
    <t>UVSSA</t>
  </si>
  <si>
    <t>chr4:1394536</t>
  </si>
  <si>
    <t>1|1</t>
  </si>
  <si>
    <t>NM_175918:c.25A&gt;C</t>
  </si>
  <si>
    <t>p.N9H</t>
  </si>
  <si>
    <t>rs74377230&amp;COSM1427134</t>
  </si>
  <si>
    <t>deleterious_low_confidence(0.04)</t>
  </si>
  <si>
    <t>chr4:1394562</t>
  </si>
  <si>
    <t>NM_175918:c.51G&gt;A</t>
  </si>
  <si>
    <t>p.T17=</t>
  </si>
  <si>
    <t>COSM3774130&amp;rs77782813</t>
  </si>
  <si>
    <t>chr4:1394590</t>
  </si>
  <si>
    <t>NM_175918:c.79T&gt;C</t>
  </si>
  <si>
    <t>p.C27R</t>
  </si>
  <si>
    <t>COSM4596372&amp;rs55884223</t>
  </si>
  <si>
    <t>tolerated_low_confidence(0.57)</t>
  </si>
  <si>
    <t>benign(0.006)</t>
  </si>
  <si>
    <t>chr4:1394591</t>
  </si>
  <si>
    <t>NM_175918:c.80G&gt;A</t>
  </si>
  <si>
    <t>p.C27Y</t>
  </si>
  <si>
    <t>COSM447394&amp;rs56109734</t>
  </si>
  <si>
    <t>tolerated_low_confidence(0.09)</t>
  </si>
  <si>
    <t>benign(0.271)</t>
  </si>
  <si>
    <t>chr4:1394625</t>
  </si>
  <si>
    <t>NM_175918:c.114T&gt;C</t>
  </si>
  <si>
    <t>p.C38=</t>
  </si>
  <si>
    <t>rs78309237&amp;COSM4415800</t>
  </si>
  <si>
    <t>chr4:1394641</t>
  </si>
  <si>
    <t>NM_175918:c.130G&gt;A</t>
  </si>
  <si>
    <t>p.A44T</t>
  </si>
  <si>
    <t>COSM1328679&amp;rs79298048</t>
  </si>
  <si>
    <t>tolerated(0.14)</t>
  </si>
  <si>
    <t>benign(0.019)</t>
  </si>
  <si>
    <t>chr4:1394687</t>
  </si>
  <si>
    <t>NM_175918:c.176C&gt;T</t>
  </si>
  <si>
    <t>p.A59V</t>
  </si>
  <si>
    <t>rs1228186544&amp;COSM1202287</t>
  </si>
  <si>
    <t>chr4:1394703</t>
  </si>
  <si>
    <t>NM_175918:c.192G&gt;A</t>
  </si>
  <si>
    <t>p.P64=</t>
  </si>
  <si>
    <t>rs530770560&amp;COSM6279959</t>
  </si>
  <si>
    <t>chr4:1394716</t>
  </si>
  <si>
    <t>NM_175918:c.205C&gt;T</t>
  </si>
  <si>
    <t>p.R69C</t>
  </si>
  <si>
    <t>rs115485610</t>
  </si>
  <si>
    <t>tolerated(0.2)</t>
  </si>
  <si>
    <t>chr4:1394720</t>
  </si>
  <si>
    <t>NM_175918:c.209T&gt;C</t>
  </si>
  <si>
    <t>p.V70A</t>
  </si>
  <si>
    <t>rs55703801&amp;COSM1567006</t>
  </si>
  <si>
    <t>tolerated_low_confidence(0.9)</t>
  </si>
  <si>
    <t>benign(0.001)</t>
  </si>
  <si>
    <t>chr4:1394782</t>
  </si>
  <si>
    <t>NM_175918:c.271G&gt;C</t>
  </si>
  <si>
    <t>p.D91H</t>
  </si>
  <si>
    <t>rs28561739&amp;COSM4601806</t>
  </si>
  <si>
    <t>tolerated_low_confidence(0.61)</t>
  </si>
  <si>
    <t>chr4:1394795</t>
  </si>
  <si>
    <t>NM_175918:c.284A&gt;G</t>
  </si>
  <si>
    <t>p.H95R</t>
  </si>
  <si>
    <t>rs9328733&amp;COSM4155137</t>
  </si>
  <si>
    <t>tolerated_low_confidence(0.08)</t>
  </si>
  <si>
    <t>chr4:1394843</t>
  </si>
  <si>
    <t>NM_175918:c.332C&gt;G</t>
  </si>
  <si>
    <t>p.P111R</t>
  </si>
  <si>
    <t>rs200849975&amp;COSM227471</t>
  </si>
  <si>
    <t>chr4:1394847</t>
  </si>
  <si>
    <t>NM_175918:c.336T&gt;C</t>
  </si>
  <si>
    <t>p.C112=</t>
  </si>
  <si>
    <t>rs74518227&amp;COSM243846</t>
  </si>
  <si>
    <t>chr4:1394905</t>
  </si>
  <si>
    <t>NM_175918:c.394C&gt;G</t>
  </si>
  <si>
    <t>p.H132D</t>
  </si>
  <si>
    <t>COSM228960&amp;rs78906219</t>
  </si>
  <si>
    <t>chr4:1394936</t>
  </si>
  <si>
    <t>NM_175918:c.425C&gt;G</t>
  </si>
  <si>
    <t>p.P142R</t>
  </si>
  <si>
    <t>COSM248946&amp;rs76728908</t>
  </si>
  <si>
    <t>tolerated(0.3)</t>
  </si>
  <si>
    <t>chr4:1394938</t>
  </si>
  <si>
    <t>NM_175918:c.427T&gt;C</t>
  </si>
  <si>
    <t>p.C143R</t>
  </si>
  <si>
    <t>COSM397786&amp;rs199689156</t>
  </si>
  <si>
    <t>tolerated(0.32)</t>
  </si>
  <si>
    <t>benign(0.009)</t>
  </si>
  <si>
    <t>chr4:1394967</t>
  </si>
  <si>
    <t>NM_175918:c.456C&gt;G</t>
  </si>
  <si>
    <t>p.P152=</t>
  </si>
  <si>
    <t>rs373946226&amp;COSM3760384</t>
  </si>
  <si>
    <t>chr4:1394969</t>
  </si>
  <si>
    <t>NM_175918:c.458T&gt;C</t>
  </si>
  <si>
    <t>p.M153T</t>
  </si>
  <si>
    <t>COSM225540&amp;rs138170890</t>
  </si>
  <si>
    <t>deleterious(0.05)</t>
  </si>
  <si>
    <t>benign(0.01)</t>
  </si>
  <si>
    <t>chr4:1395002</t>
  </si>
  <si>
    <t>NM_175918:c.491T&gt;C</t>
  </si>
  <si>
    <t>p.V164A</t>
  </si>
  <si>
    <t>COSM310328&amp;rs79415192</t>
  </si>
  <si>
    <t>tolerated(0.67)</t>
  </si>
  <si>
    <t>chr4:1395029</t>
  </si>
  <si>
    <t>NM_175918:c.518C&gt;G</t>
  </si>
  <si>
    <t>p.P173R</t>
  </si>
  <si>
    <t>COSM1427144&amp;rs200606324</t>
  </si>
  <si>
    <t>tolerated(0.28)</t>
  </si>
  <si>
    <t>chr4:1395031</t>
  </si>
  <si>
    <t>NM_175918:c.520T&gt;C</t>
  </si>
  <si>
    <t>p.C174R</t>
  </si>
  <si>
    <t>COSM1427145&amp;rs144797159</t>
  </si>
  <si>
    <t>tolerated(0.33)</t>
  </si>
  <si>
    <t>chr4:1395033</t>
  </si>
  <si>
    <t>NM_175918:c.522T&gt;C</t>
  </si>
  <si>
    <t>p.C174=</t>
  </si>
  <si>
    <t>rs374335051</t>
  </si>
  <si>
    <t>chr4:1395135</t>
  </si>
  <si>
    <t>NM_175918:c.624T&gt;C</t>
  </si>
  <si>
    <t>p.P208=</t>
  </si>
  <si>
    <t>COSM292635&amp;rs76549100</t>
  </si>
  <si>
    <t>chr4:1395153</t>
  </si>
  <si>
    <t>NM_175918:c.642C&gt;G</t>
  </si>
  <si>
    <t>p.P214=</t>
  </si>
  <si>
    <t>rs77567310</t>
  </si>
  <si>
    <t>chr4:1395155</t>
  </si>
  <si>
    <t>NM_175918:c.644T&gt;C</t>
  </si>
  <si>
    <t>p.M215T</t>
  </si>
  <si>
    <t>rs78915838</t>
  </si>
  <si>
    <t>chr4:1395157</t>
  </si>
  <si>
    <t>NM_175918:c.646T&gt;C</t>
  </si>
  <si>
    <t>p.W216R</t>
  </si>
  <si>
    <t>rs147924999</t>
  </si>
  <si>
    <t>tolerated(0.72)</t>
  </si>
  <si>
    <t>chr4:1395164</t>
  </si>
  <si>
    <t>NM_175918:c.653T&gt;C</t>
  </si>
  <si>
    <t>p.V218A</t>
  </si>
  <si>
    <t>COSM4158805&amp;rs76774451</t>
  </si>
  <si>
    <t>tolerated(0.61)</t>
  </si>
  <si>
    <t>chr4:1395165</t>
  </si>
  <si>
    <t>NM_175918:c.654T&gt;C</t>
  </si>
  <si>
    <t>p.V218=</t>
  </si>
  <si>
    <t>COSM4158806&amp;rs75736606</t>
  </si>
  <si>
    <t>chr4:1395186</t>
  </si>
  <si>
    <t>NM_175918:c.675T&gt;C</t>
  </si>
  <si>
    <t>p.D225=</t>
  </si>
  <si>
    <t>COSM1567005&amp;rs71614969</t>
  </si>
  <si>
    <t>chr4:1395217</t>
  </si>
  <si>
    <t>NM_175918:c.706T&gt;C</t>
  </si>
  <si>
    <t>p.C236R</t>
  </si>
  <si>
    <t>rs71614970&amp;COSM1567004</t>
  </si>
  <si>
    <t>chr4:1395313</t>
  </si>
  <si>
    <t>NM_175918:c.802A&gt;G</t>
  </si>
  <si>
    <t>p.S268G</t>
  </si>
  <si>
    <t>rs71614971&amp;COSM3721348</t>
  </si>
  <si>
    <t>tolerated(0.42)</t>
  </si>
  <si>
    <t>chr4:1395368</t>
  </si>
  <si>
    <t>NM_175918:c.857T&gt;C</t>
  </si>
  <si>
    <t>p.M286T</t>
  </si>
  <si>
    <t>rs71614972&amp;COSM1567003</t>
  </si>
  <si>
    <t>chr4:1395373</t>
  </si>
  <si>
    <t>NM_175918:c.862A&gt;G</t>
  </si>
  <si>
    <t>p.S288G</t>
  </si>
  <si>
    <t>COSM4158807&amp;rs71614973</t>
  </si>
  <si>
    <t>tolerated(0.45)</t>
  </si>
  <si>
    <t>TERT</t>
  </si>
  <si>
    <t>chr5:1280823</t>
  </si>
  <si>
    <t>NM_198253:c.1770-485T&gt;C</t>
  </si>
  <si>
    <t>rs6897196</t>
  </si>
  <si>
    <t>chr5:1280825</t>
  </si>
  <si>
    <t>GAGCCCACC</t>
  </si>
  <si>
    <t>NM_198253:c.1770-495_1770-488del</t>
  </si>
  <si>
    <t>rs34002450</t>
  </si>
  <si>
    <t>TRIO</t>
  </si>
  <si>
    <t>chr5:14324102</t>
  </si>
  <si>
    <t>NM_007118:c.1732-6676A&gt;C</t>
  </si>
  <si>
    <t>rs4702028</t>
  </si>
  <si>
    <t>FGFR1</t>
  </si>
  <si>
    <t>chr8:38441901</t>
  </si>
  <si>
    <t>NM_023110:c.92-11953C&gt;T</t>
  </si>
  <si>
    <t>rs6983315</t>
  </si>
  <si>
    <t>DOCK8</t>
  </si>
  <si>
    <t>chr9:250889</t>
  </si>
  <si>
    <t>NM_203447:c.54-20738C&gt;T</t>
  </si>
  <si>
    <t>COSN14960926&amp;rs679542</t>
  </si>
  <si>
    <t>chr9:358973</t>
  </si>
  <si>
    <t>NM_203447:c.1680-9045C&gt;G</t>
  </si>
  <si>
    <t>rs10814180</t>
  </si>
  <si>
    <t>chr9:457366</t>
  </si>
  <si>
    <t>NM_203447:c.6068+5249A&gt;T</t>
  </si>
  <si>
    <t>rs868761</t>
  </si>
  <si>
    <t>ATRX</t>
  </si>
  <si>
    <t>chrX:77682471</t>
  </si>
  <si>
    <t>9|35</t>
  </si>
  <si>
    <t>NM_000489:c.2785G&gt;C</t>
  </si>
  <si>
    <t>p.E929Q</t>
  </si>
  <si>
    <t>rs3088074&amp;COSM3759544</t>
  </si>
  <si>
    <t>23757202&amp;24728327&amp;21070966&amp;23185534&amp;23539269&amp;30226859</t>
  </si>
  <si>
    <t>chrX:77682536</t>
  </si>
  <si>
    <t>NM_000489:c.2720G&gt;A</t>
  </si>
  <si>
    <t>p.R907Q</t>
  </si>
  <si>
    <t>COSM6984669&amp;COSM5417529&amp;rs143413618</t>
  </si>
  <si>
    <t>tolerated_low_confidence(0.46)</t>
  </si>
  <si>
    <t>chrX:77682991</t>
  </si>
  <si>
    <t>NM_000489:c.2265T&gt;G</t>
  </si>
  <si>
    <t>p.N755K</t>
  </si>
  <si>
    <t>COSM3097118</t>
  </si>
  <si>
    <t>tolerated_low_confidence(0.17)</t>
  </si>
  <si>
    <t>chr1:102940336</t>
  </si>
  <si>
    <t>43|67</t>
  </si>
  <si>
    <t>NM_001854:c.3375C&gt;T</t>
  </si>
  <si>
    <t>p.D1125=</t>
  </si>
  <si>
    <t>COSM5618975&amp;COSM5618974&amp;rs17127270</t>
  </si>
  <si>
    <t>25741868&amp;27120335</t>
  </si>
  <si>
    <t>chr10:122461754</t>
  </si>
  <si>
    <t>1|9</t>
  </si>
  <si>
    <t>NM_002775:c.102C&gt;T</t>
  </si>
  <si>
    <t>p.A34=</t>
  </si>
  <si>
    <t>rs1049331&amp;CM088461&amp;COSM6336664</t>
  </si>
  <si>
    <t>19796758&amp;27239600&amp;23478260&amp;19026761&amp;26217379&amp;22155603&amp;24013816&amp;19786043&amp;18316707&amp;21252205&amp;18164066&amp;20140183&amp;20437615&amp;23644223&amp;26310622&amp;27338780&amp;18207215&amp;28659708&amp;21682878&amp;27879347</t>
  </si>
  <si>
    <t>chr10:122461760</t>
  </si>
  <si>
    <t>NM_002775:c.108G&gt;T</t>
  </si>
  <si>
    <t>p.G36=</t>
  </si>
  <si>
    <t>CM088460&amp;rs2293870&amp;COSM4788538&amp;CM088459</t>
  </si>
  <si>
    <t>27239555&amp;19796758&amp;23478260&amp;19026761&amp;26217379&amp;24013816&amp;18316707&amp;18164066&amp;20140183&amp;20437615&amp;23644223&amp;26310622&amp;27338780&amp;18207215&amp;28659708&amp;27879347</t>
  </si>
  <si>
    <t>chr10:122505362</t>
  </si>
  <si>
    <t>NM_002775:c.778-1329T&gt;C</t>
  </si>
  <si>
    <t>rs2250804</t>
  </si>
  <si>
    <t>20157352&amp;24013816&amp;21497341</t>
  </si>
  <si>
    <t>chr12:25245350</t>
  </si>
  <si>
    <t>2|5</t>
  </si>
  <si>
    <t>NM_004985:c.35G&gt;T</t>
  </si>
  <si>
    <t>p.G12V</t>
  </si>
  <si>
    <t>COSM1140134&amp;COSM1135366&amp;COSM12657&amp;COSM49168&amp;COSM6904437&amp;rs121913529&amp;COSM522&amp;COSM520&amp;COSM521&amp;COSM1140133</t>
  </si>
  <si>
    <t>not_provided&amp;likely_pathogenic&amp;pathogenic</t>
  </si>
  <si>
    <t>probably_damaging(0.96)</t>
  </si>
  <si>
    <t>25157968&amp;2278970&amp;3122217&amp;12460918&amp;16434492&amp;19075190&amp;22407852&amp;22499344&amp;15696205&amp;16361624&amp;16618717&amp;18316791&amp;18794081&amp;19114683&amp;19679400&amp;20921462&amp;20921465&amp;21228335&amp;19255327&amp;19029981&amp;17384584&amp;19773371&amp;22683711&amp;23406027&amp;17704260&amp;17332249&amp;19018267&amp;19794967&amp;21398618&amp;21975775&amp;23182985&amp;21079152&amp;19047918&amp;7773929&amp;8439212&amp;15842656&amp;17910045&amp;19358724&amp;19881948&amp;20609353&amp;20805368&amp;20949522&amp;21169357&amp;22025163&amp;22235099&amp;22282465&amp;22897852&amp;23014527&amp;25044103&amp;26372703&amp;27872090&amp;29525983&amp;30463544</t>
  </si>
  <si>
    <t>chr2:29220829</t>
  </si>
  <si>
    <t>23|29</t>
  </si>
  <si>
    <t>NM_004304:c.3522C&gt;A</t>
  </si>
  <si>
    <t>p.F1174L</t>
  </si>
  <si>
    <t>COSM28061&amp;COSM28055&amp;rs863225281</t>
  </si>
  <si>
    <t>deleterious(0.03)</t>
  </si>
  <si>
    <t>possibly_damaging(0.641)</t>
  </si>
  <si>
    <t>26619011&amp;18923525&amp;21838707&amp;22072639&amp;21030459&amp;21575866&amp;21948233&amp;22277784&amp;24327273</t>
  </si>
  <si>
    <t>chr2:29797550</t>
  </si>
  <si>
    <t>NM_004304:c.668-79853G&gt;A</t>
  </si>
  <si>
    <t>rs7564486</t>
  </si>
  <si>
    <t>chr21:31154350</t>
  </si>
  <si>
    <t>18|29</t>
  </si>
  <si>
    <t>NM_003253:c.3068A&gt;T</t>
  </si>
  <si>
    <t>p.D1023V</t>
  </si>
  <si>
    <t>COSM5019882&amp;COSM5019883&amp;rs75483199</t>
  </si>
  <si>
    <t>tolerated(0.22)</t>
  </si>
  <si>
    <t>chr21:31402991</t>
  </si>
  <si>
    <t>NM_003253:c.-369+60992A&gt;T</t>
  </si>
  <si>
    <t>rs16988223</t>
  </si>
  <si>
    <t>PIK3CA</t>
  </si>
  <si>
    <t>chr3:179207162</t>
  </si>
  <si>
    <t>NM_006218:c.1146-2433A&gt;T</t>
  </si>
  <si>
    <t>rs6765953</t>
  </si>
  <si>
    <t>chr4:1394971</t>
  </si>
  <si>
    <t>NM_175918:c.460C&gt;T</t>
  </si>
  <si>
    <t>p.R154W</t>
  </si>
  <si>
    <t>rs112233131&amp;COSM225541</t>
  </si>
  <si>
    <t>UTRN</t>
  </si>
  <si>
    <t>chr6:144667786</t>
  </si>
  <si>
    <t>NM_007124:c.7480-10620A&gt;G</t>
  </si>
  <si>
    <t>rs12663692</t>
  </si>
  <si>
    <t>chr6:144818846</t>
  </si>
  <si>
    <t>NM_007124:c.9358-2036T&gt;C</t>
  </si>
  <si>
    <t>rs1538399</t>
  </si>
  <si>
    <t>SHSY5Y_FREQUENCY</t>
  </si>
  <si>
    <t>SHSY5Y_DP</t>
  </si>
  <si>
    <t>Gene</t>
  </si>
  <si>
    <t>Transcript</t>
  </si>
  <si>
    <t>Exon Code</t>
  </si>
  <si>
    <t xml:space="preserve">Start </t>
  </si>
  <si>
    <t xml:space="preserve">Stop </t>
  </si>
  <si>
    <t>size (bp)</t>
  </si>
  <si>
    <t>ref.seq</t>
  </si>
  <si>
    <t>ref.prot</t>
  </si>
  <si>
    <t>ENST00000370096.8</t>
  </si>
  <si>
    <t>NO UTRs</t>
  </si>
  <si>
    <t>Ex1 from 103108178</t>
  </si>
  <si>
    <t>Ex67 to 102878019</t>
  </si>
  <si>
    <t>NM_001854</t>
  </si>
  <si>
    <t>NP_001845</t>
  </si>
  <si>
    <t>NRAS</t>
  </si>
  <si>
    <t>ENST00000369535.4</t>
  </si>
  <si>
    <t>EX2</t>
  </si>
  <si>
    <t>ENSE00001450282</t>
  </si>
  <si>
    <t>NM_002524</t>
  </si>
  <si>
    <t>NP_002515</t>
  </si>
  <si>
    <t>EX3</t>
  </si>
  <si>
    <t>ENSE00001751295</t>
  </si>
  <si>
    <t>EX4</t>
  </si>
  <si>
    <t>ENSE00000784343</t>
  </si>
  <si>
    <t>ENST00000389048.7</t>
  </si>
  <si>
    <t>EX20</t>
  </si>
  <si>
    <t>ENSE00001154407</t>
  </si>
  <si>
    <t>NM_004304</t>
  </si>
  <si>
    <t>NP_004295</t>
  </si>
  <si>
    <t>EX21</t>
  </si>
  <si>
    <t>ENSE00001154403</t>
  </si>
  <si>
    <t>EX22</t>
  </si>
  <si>
    <t>ENSE00001154399</t>
  </si>
  <si>
    <t>EX23</t>
  </si>
  <si>
    <t>ENSE00001154395</t>
  </si>
  <si>
    <t>EX24</t>
  </si>
  <si>
    <t>ENSE00001154390</t>
  </si>
  <si>
    <t>EX25</t>
  </si>
  <si>
    <t>ENSE00001154381</t>
  </si>
  <si>
    <t>EX26</t>
  </si>
  <si>
    <t>ENSE00001682043</t>
  </si>
  <si>
    <t>EX27</t>
  </si>
  <si>
    <t>ENSE00001154367</t>
  </si>
  <si>
    <t>EX28</t>
  </si>
  <si>
    <t>ENSE00001154361</t>
  </si>
  <si>
    <t>ENST00000374866.8</t>
  </si>
  <si>
    <t>ENSE00001464960</t>
  </si>
  <si>
    <t>NM_000393 </t>
  </si>
  <si>
    <t>NP_000384 </t>
  </si>
  <si>
    <t>ENSE00001464958</t>
  </si>
  <si>
    <t>EX30</t>
  </si>
  <si>
    <t>ENSE00003626834</t>
  </si>
  <si>
    <t>EX34</t>
  </si>
  <si>
    <t>ENSE00003535763</t>
  </si>
  <si>
    <t>EX41</t>
  </si>
  <si>
    <t>ENSE00001464928</t>
  </si>
  <si>
    <t>EX43</t>
  </si>
  <si>
    <t>ENSE00001464924</t>
  </si>
  <si>
    <t>EX51</t>
  </si>
  <si>
    <t>ENSE00001340085</t>
  </si>
  <si>
    <t>EX52</t>
  </si>
  <si>
    <t>ENSE00001464909</t>
  </si>
  <si>
    <t>EX53</t>
  </si>
  <si>
    <t>ENSE00001464906</t>
  </si>
  <si>
    <t>EX54</t>
  </si>
  <si>
    <t>ENSE00001950594</t>
  </si>
  <si>
    <t>MYCN</t>
  </si>
  <si>
    <t>ENST00000281043.3</t>
  </si>
  <si>
    <t>ENSE00000999248</t>
  </si>
  <si>
    <t>NM_005378</t>
  </si>
  <si>
    <t>NP_005369</t>
  </si>
  <si>
    <t>ENST00000358511.10</t>
  </si>
  <si>
    <t>ENSE00001315758</t>
  </si>
  <si>
    <t>NM_001102608.2</t>
  </si>
  <si>
    <t>NP_001096078.1</t>
  </si>
  <si>
    <t>EX5</t>
  </si>
  <si>
    <t>ENSE00001316756</t>
  </si>
  <si>
    <t>EX6</t>
  </si>
  <si>
    <t>ENSE00001325751</t>
  </si>
  <si>
    <t>EX19</t>
  </si>
  <si>
    <t>ENSE00003662480</t>
  </si>
  <si>
    <t>ENSE00003477648</t>
  </si>
  <si>
    <t>ENST00000263967.3</t>
  </si>
  <si>
    <t>EX10</t>
  </si>
  <si>
    <t>ENSE00001077674</t>
  </si>
  <si>
    <t>NM_006218</t>
  </si>
  <si>
    <t>NP_006209</t>
  </si>
  <si>
    <t>ENSE00001139987</t>
  </si>
  <si>
    <t>CRIPAK/ UVSSA</t>
  </si>
  <si>
    <t>ENST00000324803.6</t>
  </si>
  <si>
    <t>NM_175918.3</t>
  </si>
  <si>
    <t>NP_787114.2</t>
  </si>
  <si>
    <t>ENST00000310581.9</t>
  </si>
  <si>
    <t>ENSE00001340231 (with UTR and 142 bp before promotor)</t>
  </si>
  <si>
    <t>NM_198253.2</t>
  </si>
  <si>
    <t>NP_937983</t>
  </si>
  <si>
    <t>ENSE00001197112</t>
  </si>
  <si>
    <t>ENSE00001197095</t>
  </si>
  <si>
    <t>ENST00000344204.8</t>
  </si>
  <si>
    <t>ENSE00003688338</t>
  </si>
  <si>
    <t>NM_007118.2</t>
  </si>
  <si>
    <t>NP_009049</t>
  </si>
  <si>
    <t>ENSE00001133883</t>
  </si>
  <si>
    <t>ENSE00003480113</t>
  </si>
  <si>
    <t>ENSE00003547020</t>
  </si>
  <si>
    <t>ENSE00003500387</t>
  </si>
  <si>
    <t>ENSE00001188272</t>
  </si>
  <si>
    <t>PTPRK</t>
  </si>
  <si>
    <t>ENST00000368213.9</t>
  </si>
  <si>
    <t xml:space="preserve">ENSE00002151979 (4bp before starting)  </t>
  </si>
  <si>
    <t>NM_001135648</t>
  </si>
  <si>
    <t>NP_001129120</t>
  </si>
  <si>
    <t>ENSE00003508782</t>
  </si>
  <si>
    <t>ENSE00003648694</t>
  </si>
  <si>
    <t xml:space="preserve">ENSE00003783990 </t>
  </si>
  <si>
    <t>ENSE00003641852</t>
  </si>
  <si>
    <t>ENSE00002170574</t>
  </si>
  <si>
    <t>ENSE00002220256</t>
  </si>
  <si>
    <t>ENSE00002302514</t>
  </si>
  <si>
    <t>ENSE00002260634</t>
  </si>
  <si>
    <t>ENSE00002242528</t>
  </si>
  <si>
    <t>BRAF</t>
  </si>
  <si>
    <t>ENST00000646891.1</t>
  </si>
  <si>
    <t>EX7</t>
  </si>
  <si>
    <t>ENSE00003487759</t>
  </si>
  <si>
    <t>NM_004333</t>
  </si>
  <si>
    <t>NP_004324</t>
  </si>
  <si>
    <t>EX8</t>
  </si>
  <si>
    <t>ENSE00003569635</t>
  </si>
  <si>
    <t>EX11</t>
  </si>
  <si>
    <t>ENSE00003559218</t>
  </si>
  <si>
    <t>EX12</t>
  </si>
  <si>
    <t>ENSE00003521664</t>
  </si>
  <si>
    <t>EX14</t>
  </si>
  <si>
    <t>ENSE00003649805</t>
  </si>
  <si>
    <t>EX15</t>
  </si>
  <si>
    <t>ENSE00003485507</t>
  </si>
  <si>
    <t xml:space="preserve">UTRN </t>
  </si>
  <si>
    <t>ENST00000367545.7</t>
  </si>
  <si>
    <t>ENSE00001616860</t>
  </si>
  <si>
    <t xml:space="preserve">NM_007124.2 </t>
  </si>
  <si>
    <t>NP_009055.2  </t>
  </si>
  <si>
    <t>ENSE00002290277</t>
  </si>
  <si>
    <t>ENSE00002223546</t>
  </si>
  <si>
    <t>ENSE00002273250</t>
  </si>
  <si>
    <t>ENSE00002256996</t>
  </si>
  <si>
    <t>ENSE00002506135</t>
  </si>
  <si>
    <t>NSE00001084800</t>
  </si>
  <si>
    <t>ENSE00001084862</t>
  </si>
  <si>
    <t>ENSE00001906623</t>
  </si>
  <si>
    <t>ENSE00001084847</t>
  </si>
  <si>
    <t xml:space="preserve">ENSE00001084845 </t>
  </si>
  <si>
    <t>144820882 1</t>
  </si>
  <si>
    <t xml:space="preserve">ENSE00001084796 </t>
  </si>
  <si>
    <t>ENST00000447712.6</t>
  </si>
  <si>
    <t>ENSE00003644071</t>
  </si>
  <si>
    <t>NM_023110 </t>
  </si>
  <si>
    <t>NP_075598.2</t>
  </si>
  <si>
    <t>ENSE00003576378</t>
  </si>
  <si>
    <t>PTK2</t>
  </si>
  <si>
    <t>ENST00000340930.7</t>
  </si>
  <si>
    <t>ENSE00003798215</t>
  </si>
  <si>
    <t>NM_001199649</t>
  </si>
  <si>
    <t>NP_001186578.1</t>
  </si>
  <si>
    <t>ENSE00003785352</t>
  </si>
  <si>
    <t>ENSE00003534716</t>
  </si>
  <si>
    <t>EX 20</t>
  </si>
  <si>
    <t>ENSE00003674907</t>
  </si>
  <si>
    <t>EX 22</t>
  </si>
  <si>
    <t>ENSE00003492653</t>
  </si>
  <si>
    <t>ENSE00003482075</t>
  </si>
  <si>
    <t>ENST00000432829.6</t>
  </si>
  <si>
    <t>EX17</t>
  </si>
  <si>
    <t>ENSE00003502320</t>
  </si>
  <si>
    <t>NM_203447</t>
  </si>
  <si>
    <t>NP_982272</t>
  </si>
  <si>
    <t>ENSE00003545454</t>
  </si>
  <si>
    <t>ENSE00003497795</t>
  </si>
  <si>
    <t>EX47</t>
  </si>
  <si>
    <t>ENSE00003515304</t>
  </si>
  <si>
    <t>ENST00000368984.7</t>
  </si>
  <si>
    <t>Ex1_from 122461652</t>
  </si>
  <si>
    <t>Ex9-to 122514360</t>
  </si>
  <si>
    <t>NM_002775</t>
  </si>
  <si>
    <t>NP_002766 </t>
  </si>
  <si>
    <t>ENST00000371953.7</t>
  </si>
  <si>
    <t>EX1</t>
  </si>
  <si>
    <t>ENSE00001456562</t>
  </si>
  <si>
    <t>NM_000314</t>
  </si>
  <si>
    <t>NP_000305</t>
  </si>
  <si>
    <t>ENSE00001156351</t>
  </si>
  <si>
    <t>ENSE00001156344</t>
  </si>
  <si>
    <t>ENSE00003595610</t>
  </si>
  <si>
    <t>ENSE00001156330</t>
  </si>
  <si>
    <t>ENSE00001156327</t>
  </si>
  <si>
    <t>ENSE00003725338</t>
  </si>
  <si>
    <t>ENSE00001156315</t>
  </si>
  <si>
    <t>EX9</t>
  </si>
  <si>
    <t>ENSE00001456541</t>
  </si>
  <si>
    <t>ENST00000311936.7</t>
  </si>
  <si>
    <t>ENSE00000936617</t>
  </si>
  <si>
    <t>NM_004985</t>
  </si>
  <si>
    <t>NP_004976</t>
  </si>
  <si>
    <t>ENSE00001719809</t>
  </si>
  <si>
    <t>ENSE00001644818</t>
  </si>
  <si>
    <t>PTPN11</t>
  </si>
  <si>
    <t>ENST00000351677.6</t>
  </si>
  <si>
    <t xml:space="preserve">ENSE00000998168 </t>
  </si>
  <si>
    <t>NM_002834.3</t>
  </si>
  <si>
    <t>NP_002825</t>
  </si>
  <si>
    <t>ENSE00000755336</t>
  </si>
  <si>
    <t>ENSE00000755337</t>
  </si>
  <si>
    <t>BRCA2</t>
  </si>
  <si>
    <t>ENST00000380152.7</t>
  </si>
  <si>
    <t>ENSE00000939167</t>
  </si>
  <si>
    <t>NM_000059</t>
  </si>
  <si>
    <t>NP_000050</t>
  </si>
  <si>
    <t>ENSE00000939168</t>
  </si>
  <si>
    <t>ENSE00000939185</t>
  </si>
  <si>
    <t>ENST00000250448.2</t>
  </si>
  <si>
    <t>Ex1_from 37594972</t>
  </si>
  <si>
    <t>Ex2_to 37591364</t>
  </si>
  <si>
    <t>NM_004496</t>
  </si>
  <si>
    <t>NP_004487</t>
  </si>
  <si>
    <t>BRCA1</t>
  </si>
  <si>
    <t>ENST00000357654.8</t>
  </si>
  <si>
    <t>ENSE00003559512</t>
  </si>
  <si>
    <t>NM_007294</t>
  </si>
  <si>
    <t>NP_009225</t>
  </si>
  <si>
    <t>ENSE00003522602</t>
  </si>
  <si>
    <t>ENST00000269305.8</t>
  </si>
  <si>
    <t>ENSE00003625790</t>
  </si>
  <si>
    <t>NM_000546 </t>
  </si>
  <si>
    <t>NP_000537</t>
  </si>
  <si>
    <t>ENSE00003518480</t>
  </si>
  <si>
    <t>ENSE00003723991</t>
  </si>
  <si>
    <t>ENSE00003712342</t>
  </si>
  <si>
    <t>ENSE00003725258</t>
  </si>
  <si>
    <t>ENSE00003786593</t>
  </si>
  <si>
    <t>ENSE00003545950</t>
  </si>
  <si>
    <t>NM_002659.3</t>
  </si>
  <si>
    <t>NP_002650.1</t>
  </si>
  <si>
    <t>ENST00000340093.7</t>
  </si>
  <si>
    <t xml:space="preserve">ENSE00001048170 </t>
  </si>
  <si>
    <t>ENSE00003786206</t>
  </si>
  <si>
    <t>ENSE00003516101</t>
  </si>
  <si>
    <t>ENSE00000847434</t>
  </si>
  <si>
    <t xml:space="preserve">NM_024690.2 </t>
  </si>
  <si>
    <t>NP_078966.2</t>
  </si>
  <si>
    <t>cDNA change</t>
  </si>
  <si>
    <t>ENST00000397910.8</t>
  </si>
  <si>
    <t>ENSE00001432158</t>
  </si>
  <si>
    <t>c.3798 A&gt;T /A&gt;C</t>
  </si>
  <si>
    <t>c.8700G&gt;T</t>
  </si>
  <si>
    <t>p.L2900F</t>
  </si>
  <si>
    <t>c.9714G&gt;A</t>
  </si>
  <si>
    <t>p.M3238I</t>
  </si>
  <si>
    <t>ENSE00001422810</t>
  </si>
  <si>
    <t>8969826-8969825</t>
  </si>
  <si>
    <t>c.9539G&gt;A / c.9530G&gt;C / c.9530G&gt;A</t>
  </si>
  <si>
    <t>p. G3177R / p. G3177A  /p. G3177E</t>
  </si>
  <si>
    <t>c.15355C&gt;T</t>
  </si>
  <si>
    <t>p.P5119S</t>
  </si>
  <si>
    <t>8953633-8953635</t>
  </si>
  <si>
    <t>c.23136_23137insC / c.23136delC / c.23135_23136insC</t>
  </si>
  <si>
    <t>p. S7713Lfs*5 /  p.S7713Lfs*40</t>
  </si>
  <si>
    <t>8951739-8951740</t>
  </si>
  <si>
    <t>c.25031A&gt;C / c.25030G&gt;A</t>
  </si>
  <si>
    <t>p.D8344A / p.D8344N</t>
  </si>
  <si>
    <t>c.27638T&gt;C</t>
  </si>
  <si>
    <t>c.12974G&gt;T</t>
  </si>
  <si>
    <t>p.S4325I</t>
  </si>
  <si>
    <t xml:space="preserve">c.14898G&gt;T </t>
  </si>
  <si>
    <t>P.M4966I</t>
  </si>
  <si>
    <t>c.15257G&gt;A</t>
  </si>
  <si>
    <t>p.R5086H</t>
  </si>
  <si>
    <t>c.17587A&gt;C</t>
  </si>
  <si>
    <t>p.N5863H</t>
  </si>
  <si>
    <t>c.17746C&gt;A</t>
  </si>
  <si>
    <t>p.Q5916K</t>
  </si>
  <si>
    <t>c.22580C&gt;A  / c.22580C&gt;G</t>
  </si>
  <si>
    <t>P.S7527Y /  p.S7527C</t>
  </si>
  <si>
    <t>c.23193C&gt;G</t>
  </si>
  <si>
    <t>p.I7731M</t>
  </si>
  <si>
    <t>c.23466G&gt;T</t>
  </si>
  <si>
    <t>p.Q7822H</t>
  </si>
  <si>
    <t>c.24830C&gt;A</t>
  </si>
  <si>
    <t>p.S8277L / p.S8277*</t>
  </si>
  <si>
    <t>c.25054G&gt;T / c.25054G&gt;A</t>
  </si>
  <si>
    <t>p.A8352S / p.A8352T</t>
  </si>
  <si>
    <t>c.26542G&gt;T  / c.26542G&gt;A</t>
  </si>
  <si>
    <t>p.E8848* / p.E8848K</t>
  </si>
  <si>
    <t xml:space="preserve">8947494-8947493 </t>
  </si>
  <si>
    <t>c.29276C&gt;T /  c.29277A&gt;G</t>
  </si>
  <si>
    <t>p.S9759L  / p.S9759S</t>
  </si>
  <si>
    <t>c.30868G&gt;A / c.30868G&gt;T</t>
  </si>
  <si>
    <t>p.A10290T / p.A10290S</t>
  </si>
  <si>
    <t>c.42330C&gt;G</t>
  </si>
  <si>
    <t>p.L14110L</t>
  </si>
  <si>
    <t>c.25028A&gt;G</t>
  </si>
  <si>
    <t>E8343G</t>
  </si>
  <si>
    <t>c.17243C&gt;A</t>
  </si>
  <si>
    <t>p.P5748Q</t>
  </si>
  <si>
    <t>ENSE00001221099</t>
  </si>
  <si>
    <t>c.32528delT / c.32528T&gt;C</t>
  </si>
  <si>
    <t>p.F10843fs*11 / p.F10843S</t>
  </si>
  <si>
    <t>c.35780C&gt;A</t>
  </si>
  <si>
    <t>p.T11927N</t>
  </si>
  <si>
    <t>ENSE00002320504</t>
  </si>
  <si>
    <t>c.37216G&gt;C</t>
  </si>
  <si>
    <t>c.37205G&gt;A</t>
  </si>
  <si>
    <t>ENSE00003174613</t>
  </si>
  <si>
    <t xml:space="preserve">8885776-8885775 </t>
  </si>
  <si>
    <t>c.41120G&gt;T /  c.41121C&gt;T</t>
  </si>
  <si>
    <t>p.C13707F / p.C13707C</t>
  </si>
  <si>
    <t>8885813-18885811</t>
  </si>
  <si>
    <t>c.41083A&gt;C / c.41085A&gt;C</t>
  </si>
  <si>
    <t>p.E13695K / p.E13695D</t>
  </si>
  <si>
    <t>ENSE00003216399</t>
  </si>
  <si>
    <t>c.41493G&gt;T</t>
  </si>
  <si>
    <t>p.K13831N</t>
  </si>
  <si>
    <t>ENSE00003483932</t>
  </si>
  <si>
    <t>8882331-8882329</t>
  </si>
  <si>
    <t>c.41752-54</t>
  </si>
  <si>
    <t>p.T13918A / p.T13918= / p.X13918_splice / p.T13918T</t>
  </si>
  <si>
    <t>RHPN2</t>
  </si>
  <si>
    <t>ENST00000254260.7</t>
  </si>
  <si>
    <t>ENSE00003594078</t>
  </si>
  <si>
    <t>NM_033103</t>
  </si>
  <si>
    <t>NP_149094</t>
  </si>
  <si>
    <t>c.271G&gt;A</t>
  </si>
  <si>
    <t>V73M</t>
  </si>
  <si>
    <t xml:space="preserve">ENST00000286827.7 </t>
  </si>
  <si>
    <t>ENSE00003665885</t>
  </si>
  <si>
    <t>NM_003253.3</t>
  </si>
  <si>
    <t>NP_003244.2  </t>
  </si>
  <si>
    <t>ENSE00003624335</t>
  </si>
  <si>
    <t>ENSE00003540307</t>
  </si>
  <si>
    <t>ENSE00003581255</t>
  </si>
  <si>
    <t xml:space="preserve">ENSE00003609954 </t>
  </si>
  <si>
    <t>ENSE00001265070</t>
  </si>
  <si>
    <t>ENSE00001025643</t>
  </si>
  <si>
    <t>ENSE00001667545</t>
  </si>
  <si>
    <t>ENSE00001769773</t>
  </si>
  <si>
    <t>ENSE00001612577</t>
  </si>
  <si>
    <t>ENST00000373344.10</t>
  </si>
  <si>
    <t>ENSE00003713901</t>
  </si>
  <si>
    <t>NM_000489</t>
  </si>
  <si>
    <t>NP_000480</t>
  </si>
  <si>
    <t>ENSE00003736076</t>
  </si>
  <si>
    <t>ENSE00003636288</t>
  </si>
  <si>
    <t>ENSE00003516677</t>
  </si>
  <si>
    <t>ENSE00003519307</t>
  </si>
  <si>
    <t>EX29</t>
  </si>
  <si>
    <t>ENSE00003682636</t>
  </si>
  <si>
    <t xml:space="preserve">EX6 </t>
  </si>
  <si>
    <t xml:space="preserve">EX7 </t>
  </si>
  <si>
    <t xml:space="preserve">EX8 </t>
  </si>
  <si>
    <t xml:space="preserve">EX9 </t>
  </si>
  <si>
    <t>EX18</t>
  </si>
  <si>
    <t>ENSE00003691580</t>
  </si>
  <si>
    <t>All 1-67</t>
  </si>
  <si>
    <t>ENSE00001266771</t>
  </si>
  <si>
    <t xml:space="preserve">EX1 </t>
  </si>
  <si>
    <t xml:space="preserve">EX2 </t>
  </si>
  <si>
    <t xml:space="preserve">EX4 </t>
  </si>
  <si>
    <t xml:space="preserve">EX5 </t>
  </si>
  <si>
    <t>EX48</t>
  </si>
  <si>
    <t xml:space="preserve">EX3 </t>
  </si>
  <si>
    <t>EX16</t>
  </si>
  <si>
    <t>EX36</t>
  </si>
  <si>
    <t>EX58</t>
  </si>
  <si>
    <t>EX59</t>
  </si>
  <si>
    <t>EX61</t>
  </si>
  <si>
    <t>EX65</t>
  </si>
  <si>
    <t>EX71</t>
  </si>
  <si>
    <t>EX13</t>
  </si>
  <si>
    <t>EX67</t>
  </si>
  <si>
    <t>All 1-9</t>
  </si>
  <si>
    <t>All 1-2</t>
  </si>
  <si>
    <t>Chromosome</t>
  </si>
  <si>
    <t>Exon</t>
  </si>
  <si>
    <t>X</t>
  </si>
  <si>
    <t>Protein change</t>
  </si>
  <si>
    <t>VN-KO P3disam_FREQUENCY</t>
  </si>
  <si>
    <t>VN-KO P3disam_DP</t>
  </si>
  <si>
    <t>VN-KO P3xeno_FREQUENCY</t>
  </si>
  <si>
    <t>VN-KO P3xeno_DP</t>
  </si>
  <si>
    <t>VN-WT P0disam_FREQUENCY</t>
  </si>
  <si>
    <t>VN-WT P0disam_DP</t>
  </si>
  <si>
    <t>VN-WT P0xeno_FREQUENCY</t>
  </si>
  <si>
    <t>VN-WT P0xeno_DP</t>
  </si>
  <si>
    <t>VN-WT P1disam_FREQUENCY</t>
  </si>
  <si>
    <t>VN-WT P1disam_DP</t>
  </si>
  <si>
    <t>VN-WT P1xeno_FREQUENCY</t>
  </si>
  <si>
    <t>VN-WT P1xeno_DP</t>
  </si>
  <si>
    <t>HG^ 0.5%-7w disam_DP</t>
  </si>
  <si>
    <t>HG^ 0.5%-7w disam_FREQUENCY</t>
  </si>
  <si>
    <t>HG^ 0.5%-7w xeno_FREQUENCY</t>
  </si>
  <si>
    <t>HG^ 0.5%-7w xeno_DP</t>
  </si>
  <si>
    <t>HG^ 1.5%-6w disam_FREQUENCY</t>
  </si>
  <si>
    <t>HG^ 1.5%-6w disam_DP</t>
  </si>
  <si>
    <t>HG^ 1.5%-6w xeno_FREQUENCY</t>
  </si>
  <si>
    <t>HG^ 1.5%-6w xeno_DP</t>
  </si>
  <si>
    <t>VN-KO P1-disam_FREQUENCY</t>
  </si>
  <si>
    <t>VN-KO P1-disam_DP</t>
  </si>
  <si>
    <t>VN-KO P1-xeno_FREQUENCY</t>
  </si>
  <si>
    <t>VN-KO P1-xeno_DP</t>
  </si>
  <si>
    <t>VN-KO P2-disam_FREQUENCY</t>
  </si>
  <si>
    <t>VN-KO P2-disam_DP</t>
  </si>
  <si>
    <t>VN-KO P2-xeno_FREQUENCY</t>
  </si>
  <si>
    <t>VN-KO P2-xeno_DP</t>
  </si>
  <si>
    <t>VN-KO P3-disam_FREQUENCY</t>
  </si>
  <si>
    <t>VN-KO P3-disam_DP</t>
  </si>
  <si>
    <t>VN-KO P3-xeno_FREQUENCY</t>
  </si>
  <si>
    <t>VN-KO P3-xeno_DP</t>
  </si>
  <si>
    <t>VN-WT P1-disam_FREQUENCY</t>
  </si>
  <si>
    <t>VN-WT P1-disam_DP</t>
  </si>
  <si>
    <t>VN-WT P1-xeno_FREQUENCY</t>
  </si>
  <si>
    <t>VN-WT P1-xeno_DP</t>
  </si>
  <si>
    <t>VN-WT P2-disam_FREQUENCY</t>
  </si>
  <si>
    <t>VN-WT P2-disam_DP</t>
  </si>
  <si>
    <t>VN-WT P2-xeno_FREQUENCY</t>
  </si>
  <si>
    <t>VN-WT P2-xeno_DP</t>
  </si>
  <si>
    <t>VN-WT P3-disam_FREQUENCY</t>
  </si>
  <si>
    <t>VN-WT P3-disam_DP</t>
  </si>
  <si>
    <t>VN-WT P3-xeno_FREQUENCY</t>
  </si>
  <si>
    <t>VN-WT P3-xeno_DP</t>
  </si>
  <si>
    <t>VN-WT P4-disam_FREQUENCY</t>
  </si>
  <si>
    <t>VN-WT P4-disam_DP</t>
  </si>
  <si>
    <t>VN-WT P4-xeno_FREQUENCY</t>
  </si>
  <si>
    <t>VN-WT P4-xeno_DP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</si>
</sst>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8">
    <xf numFmtId="0" fontId="0" fillId="0" borderId="0" xfId="0"/>
    <xf numFmtId="0" fontId="3" fillId="0" borderId="0" xfId="2"/>
    <xf numFmtId="0" fontId="4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/>
    </xf>
    <xf numFmtId="0" fontId="0" fillId="0" borderId="0" xfId="0" applyFont="1" applyAlignment="1">
      <alignment horizontal="left"/>
    </xf>
    <xf numFmtId="0" fontId="5" fillId="5" borderId="1" xfId="1" applyFont="1" applyFill="1" applyBorder="1" applyAlignment="1">
      <alignment horizontal="left"/>
    </xf>
    <xf numFmtId="0" fontId="5" fillId="5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0" borderId="0" xfId="0" applyFont="1"/>
    <xf numFmtId="0" fontId="2" fillId="0" borderId="1" xfId="0" applyFont="1" applyBorder="1" applyAlignment="1">
      <alignment horizontal="left"/>
    </xf>
    <xf numFmtId="0" fontId="0" fillId="0" borderId="0" xfId="0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/>
  </cellXfs>
  <cellStyles count="3">
    <cellStyle name="Neutral" xfId="1" builtinId="28"/>
    <cellStyle name="Normal" xfId="0" builtinId="0"/>
    <cellStyle name="Normal 2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2"/>
  <sheetViews>
    <sheetView tabSelected="1" topLeftCell="AF1" workbookViewId="0">
      <selection activeCell="BB14" sqref="BB14"/>
    </sheetView>
  </sheetViews>
  <sheetFormatPr baseColWidth="10" defaultRowHeight="14.25" x14ac:dyDescent="0.45"/>
  <sheetData>
    <row r="1" spans="1:5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889</v>
      </c>
      <c r="U1" s="1" t="s">
        <v>888</v>
      </c>
      <c r="V1" s="1" t="s">
        <v>890</v>
      </c>
      <c r="W1" s="1" t="s">
        <v>891</v>
      </c>
      <c r="X1" s="1" t="s">
        <v>892</v>
      </c>
      <c r="Y1" s="1" t="s">
        <v>893</v>
      </c>
      <c r="Z1" s="1" t="s">
        <v>894</v>
      </c>
      <c r="AA1" s="1" t="s">
        <v>895</v>
      </c>
      <c r="AB1" s="1" t="s">
        <v>896</v>
      </c>
      <c r="AC1" s="1" t="s">
        <v>897</v>
      </c>
      <c r="AD1" s="1" t="s">
        <v>898</v>
      </c>
      <c r="AE1" s="1" t="s">
        <v>899</v>
      </c>
      <c r="AF1" s="1" t="s">
        <v>900</v>
      </c>
      <c r="AG1" s="1" t="s">
        <v>901</v>
      </c>
      <c r="AH1" s="1" t="s">
        <v>902</v>
      </c>
      <c r="AI1" s="1" t="s">
        <v>903</v>
      </c>
      <c r="AJ1" s="1" t="s">
        <v>904</v>
      </c>
      <c r="AK1" s="1" t="s">
        <v>905</v>
      </c>
      <c r="AL1" s="1" t="s">
        <v>906</v>
      </c>
      <c r="AM1" s="1" t="s">
        <v>907</v>
      </c>
      <c r="AN1" s="1" t="s">
        <v>908</v>
      </c>
      <c r="AO1" s="1" t="s">
        <v>909</v>
      </c>
      <c r="AP1" s="1" t="s">
        <v>910</v>
      </c>
      <c r="AQ1" s="1" t="s">
        <v>911</v>
      </c>
      <c r="AR1" s="1" t="s">
        <v>912</v>
      </c>
      <c r="AS1" s="1" t="s">
        <v>913</v>
      </c>
      <c r="AT1" s="1" t="s">
        <v>914</v>
      </c>
      <c r="AU1" s="1" t="s">
        <v>915</v>
      </c>
      <c r="AV1" s="1" t="s">
        <v>916</v>
      </c>
      <c r="AW1" s="1" t="s">
        <v>917</v>
      </c>
      <c r="AX1" s="1" t="s">
        <v>918</v>
      </c>
      <c r="AY1" s="1" t="s">
        <v>919</v>
      </c>
      <c r="AZ1" s="1" t="s">
        <v>920</v>
      </c>
      <c r="BA1" s="1" t="s">
        <v>921</v>
      </c>
      <c r="BB1" s="1" t="s">
        <v>922</v>
      </c>
      <c r="BC1" s="1" t="s">
        <v>923</v>
      </c>
    </row>
    <row r="2" spans="1:55" x14ac:dyDescent="0.4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>
        <v>0.74780000000000002</v>
      </c>
      <c r="M2" s="1" t="s">
        <v>30</v>
      </c>
      <c r="N2" s="1" t="s">
        <v>28</v>
      </c>
      <c r="O2" s="1" t="s">
        <v>28</v>
      </c>
      <c r="P2" s="1">
        <v>-7.94</v>
      </c>
      <c r="Q2" s="1" t="s">
        <v>31</v>
      </c>
      <c r="R2" s="1">
        <v>0.46460000000000001</v>
      </c>
      <c r="S2" s="1">
        <v>2243</v>
      </c>
      <c r="T2" s="1">
        <v>0.41460000000000002</v>
      </c>
      <c r="U2" s="1">
        <v>410</v>
      </c>
      <c r="V2" s="1">
        <v>0.41189999999999999</v>
      </c>
      <c r="W2" s="1">
        <v>403</v>
      </c>
      <c r="X2" s="1">
        <v>0.37369999999999998</v>
      </c>
      <c r="Y2" s="1">
        <v>190</v>
      </c>
      <c r="Z2" s="1">
        <v>0.38169999999999998</v>
      </c>
      <c r="AA2" s="1">
        <v>186</v>
      </c>
      <c r="AB2" s="1">
        <v>0.112</v>
      </c>
      <c r="AC2" s="1">
        <v>4847</v>
      </c>
      <c r="AD2" s="1">
        <v>0.11310000000000001</v>
      </c>
      <c r="AE2" s="1">
        <v>4693</v>
      </c>
      <c r="AF2" s="1" t="s">
        <v>28</v>
      </c>
      <c r="AG2" s="1" t="s">
        <v>28</v>
      </c>
      <c r="AH2" s="1" t="s">
        <v>28</v>
      </c>
      <c r="AI2" s="1" t="s">
        <v>28</v>
      </c>
      <c r="AJ2" s="1" t="s">
        <v>28</v>
      </c>
      <c r="AK2" s="1" t="s">
        <v>28</v>
      </c>
      <c r="AL2" s="1" t="s">
        <v>28</v>
      </c>
      <c r="AM2" s="1" t="s">
        <v>28</v>
      </c>
      <c r="AN2" s="1">
        <v>0.47260000000000002</v>
      </c>
      <c r="AO2" s="1">
        <v>7990</v>
      </c>
      <c r="AP2" s="1">
        <v>0.47120000000000001</v>
      </c>
      <c r="AQ2" s="1">
        <v>7719</v>
      </c>
      <c r="AR2" s="1">
        <v>0.40749999999999997</v>
      </c>
      <c r="AS2" s="1">
        <v>319</v>
      </c>
      <c r="AT2" s="1">
        <v>0.4</v>
      </c>
      <c r="AU2" s="1">
        <v>315</v>
      </c>
      <c r="AV2" s="1">
        <v>0.31159999999999999</v>
      </c>
      <c r="AW2" s="1">
        <v>8886</v>
      </c>
      <c r="AX2" s="1">
        <v>0.3105</v>
      </c>
      <c r="AY2" s="1">
        <v>8552</v>
      </c>
      <c r="AZ2" s="1">
        <v>0.25419999999999998</v>
      </c>
      <c r="BA2" s="1">
        <v>236</v>
      </c>
      <c r="BB2" s="1">
        <v>0.2601</v>
      </c>
      <c r="BC2" s="1">
        <v>223</v>
      </c>
    </row>
    <row r="3" spans="1:55" x14ac:dyDescent="0.45">
      <c r="A3" s="1" t="s">
        <v>19</v>
      </c>
      <c r="B3" s="1" t="s">
        <v>32</v>
      </c>
      <c r="C3" s="1" t="s">
        <v>21</v>
      </c>
      <c r="D3" s="1" t="s">
        <v>22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28</v>
      </c>
      <c r="K3" s="1" t="s">
        <v>38</v>
      </c>
      <c r="L3" s="1">
        <v>0.89480000000000004</v>
      </c>
      <c r="M3" s="1" t="s">
        <v>39</v>
      </c>
      <c r="N3" s="1" t="s">
        <v>40</v>
      </c>
      <c r="O3" s="1" t="s">
        <v>41</v>
      </c>
      <c r="P3" s="1">
        <v>3.13</v>
      </c>
      <c r="Q3" s="1" t="s">
        <v>42</v>
      </c>
      <c r="R3" s="1">
        <v>0.99819999999999998</v>
      </c>
      <c r="S3" s="1">
        <v>1120</v>
      </c>
      <c r="T3" s="1">
        <v>1</v>
      </c>
      <c r="U3" s="1">
        <v>297</v>
      </c>
      <c r="V3" s="1">
        <v>1</v>
      </c>
      <c r="W3" s="1">
        <v>297</v>
      </c>
      <c r="X3" s="1">
        <v>1</v>
      </c>
      <c r="Y3" s="1">
        <v>188</v>
      </c>
      <c r="Z3" s="1">
        <v>1</v>
      </c>
      <c r="AA3" s="1">
        <v>188</v>
      </c>
      <c r="AB3" s="1">
        <v>1</v>
      </c>
      <c r="AC3" s="1">
        <v>3302</v>
      </c>
      <c r="AD3" s="1">
        <v>1</v>
      </c>
      <c r="AE3" s="1">
        <v>3290</v>
      </c>
      <c r="AF3" s="1">
        <v>0.99929999999999997</v>
      </c>
      <c r="AG3" s="1">
        <v>2728</v>
      </c>
      <c r="AH3" s="1">
        <v>0.99929999999999997</v>
      </c>
      <c r="AI3" s="1">
        <v>2720</v>
      </c>
      <c r="AJ3" s="1">
        <v>1</v>
      </c>
      <c r="AK3" s="1">
        <v>2033</v>
      </c>
      <c r="AL3" s="1">
        <v>1</v>
      </c>
      <c r="AM3" s="1">
        <v>2026</v>
      </c>
      <c r="AN3" s="1">
        <v>0.99980000000000002</v>
      </c>
      <c r="AO3" s="1">
        <v>5867</v>
      </c>
      <c r="AP3" s="1">
        <v>0.99980000000000002</v>
      </c>
      <c r="AQ3" s="1">
        <v>5821</v>
      </c>
      <c r="AR3" s="1">
        <v>0.997</v>
      </c>
      <c r="AS3" s="1">
        <v>337</v>
      </c>
      <c r="AT3" s="1">
        <v>0.997</v>
      </c>
      <c r="AU3" s="1">
        <v>332</v>
      </c>
      <c r="AV3" s="1">
        <v>0.99970000000000003</v>
      </c>
      <c r="AW3" s="1">
        <v>6421</v>
      </c>
      <c r="AX3" s="1">
        <v>0.99970000000000003</v>
      </c>
      <c r="AY3" s="1">
        <v>6395</v>
      </c>
      <c r="AZ3" s="1">
        <v>0.98799999999999999</v>
      </c>
      <c r="BA3" s="1">
        <v>249</v>
      </c>
      <c r="BB3" s="1">
        <v>0.98780000000000001</v>
      </c>
      <c r="BC3" s="1">
        <v>245</v>
      </c>
    </row>
    <row r="4" spans="1:55" x14ac:dyDescent="0.45">
      <c r="A4" s="1" t="s">
        <v>19</v>
      </c>
      <c r="B4" s="1" t="s">
        <v>43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44</v>
      </c>
      <c r="H4" s="1" t="s">
        <v>45</v>
      </c>
      <c r="I4" s="1" t="s">
        <v>46</v>
      </c>
      <c r="J4" s="1" t="s">
        <v>28</v>
      </c>
      <c r="K4" s="1" t="s">
        <v>47</v>
      </c>
      <c r="L4" s="1">
        <v>0.84009999999999996</v>
      </c>
      <c r="M4" s="1" t="s">
        <v>30</v>
      </c>
      <c r="N4" s="1" t="s">
        <v>28</v>
      </c>
      <c r="O4" s="1" t="s">
        <v>28</v>
      </c>
      <c r="P4" s="1">
        <v>-3.73</v>
      </c>
      <c r="Q4" s="1" t="s">
        <v>48</v>
      </c>
      <c r="R4" s="1">
        <v>0.99850000000000005</v>
      </c>
      <c r="S4" s="1">
        <v>1355</v>
      </c>
      <c r="T4" s="1">
        <v>1</v>
      </c>
      <c r="U4" s="1">
        <v>330</v>
      </c>
      <c r="V4" s="1">
        <v>1</v>
      </c>
      <c r="W4" s="1">
        <v>328</v>
      </c>
      <c r="X4" s="1">
        <v>1</v>
      </c>
      <c r="Y4" s="1">
        <v>144</v>
      </c>
      <c r="Z4" s="1">
        <v>1</v>
      </c>
      <c r="AA4" s="1">
        <v>144</v>
      </c>
      <c r="AB4" s="1">
        <v>0.99939999999999996</v>
      </c>
      <c r="AC4" s="1">
        <v>3553</v>
      </c>
      <c r="AD4" s="1">
        <v>0.99939999999999996</v>
      </c>
      <c r="AE4" s="1">
        <v>3546</v>
      </c>
      <c r="AF4" s="1">
        <v>0.999</v>
      </c>
      <c r="AG4" s="1">
        <v>2925</v>
      </c>
      <c r="AH4" s="1">
        <v>0.999</v>
      </c>
      <c r="AI4" s="1">
        <v>2906</v>
      </c>
      <c r="AJ4" s="1">
        <v>1</v>
      </c>
      <c r="AK4" s="1">
        <v>2286</v>
      </c>
      <c r="AL4" s="1">
        <v>1</v>
      </c>
      <c r="AM4" s="1">
        <v>2281</v>
      </c>
      <c r="AN4" s="1">
        <v>0.99980000000000002</v>
      </c>
      <c r="AO4" s="1">
        <v>6645</v>
      </c>
      <c r="AP4" s="1">
        <v>0.99980000000000002</v>
      </c>
      <c r="AQ4" s="1">
        <v>6574</v>
      </c>
      <c r="AR4" s="1">
        <v>0.99409999999999998</v>
      </c>
      <c r="AS4" s="1">
        <v>341</v>
      </c>
      <c r="AT4" s="1">
        <v>1</v>
      </c>
      <c r="AU4" s="1">
        <v>335</v>
      </c>
      <c r="AV4" s="1">
        <v>0.99990000000000001</v>
      </c>
      <c r="AW4" s="1">
        <v>7229</v>
      </c>
      <c r="AX4" s="1">
        <v>0.99990000000000001</v>
      </c>
      <c r="AY4" s="1">
        <v>7163</v>
      </c>
      <c r="AZ4" s="1">
        <v>1</v>
      </c>
      <c r="BA4" s="1">
        <v>235</v>
      </c>
      <c r="BB4" s="1">
        <v>1</v>
      </c>
      <c r="BC4" s="1">
        <v>229</v>
      </c>
    </row>
    <row r="5" spans="1:55" x14ac:dyDescent="0.45">
      <c r="A5" s="1" t="s">
        <v>19</v>
      </c>
      <c r="B5" s="1" t="s">
        <v>49</v>
      </c>
      <c r="C5" s="1" t="s">
        <v>22</v>
      </c>
      <c r="D5" s="1" t="s">
        <v>21</v>
      </c>
      <c r="E5" s="1" t="s">
        <v>33</v>
      </c>
      <c r="F5" s="1" t="s">
        <v>34</v>
      </c>
      <c r="G5" s="1" t="s">
        <v>50</v>
      </c>
      <c r="H5" s="1" t="s">
        <v>51</v>
      </c>
      <c r="I5" s="1" t="s">
        <v>52</v>
      </c>
      <c r="J5" s="1" t="s">
        <v>28</v>
      </c>
      <c r="K5" s="1" t="s">
        <v>53</v>
      </c>
      <c r="L5" s="1">
        <v>0.755</v>
      </c>
      <c r="M5" s="1" t="s">
        <v>30</v>
      </c>
      <c r="N5" s="1" t="s">
        <v>54</v>
      </c>
      <c r="O5" s="1" t="s">
        <v>55</v>
      </c>
      <c r="P5" s="1">
        <v>3.22</v>
      </c>
      <c r="Q5" s="1" t="s">
        <v>56</v>
      </c>
      <c r="R5" s="1">
        <v>0.40100000000000002</v>
      </c>
      <c r="S5" s="1">
        <v>1394</v>
      </c>
      <c r="T5" s="1">
        <v>0.27479999999999999</v>
      </c>
      <c r="U5" s="1">
        <v>313</v>
      </c>
      <c r="V5" s="1">
        <v>0.27650000000000002</v>
      </c>
      <c r="W5" s="1">
        <v>311</v>
      </c>
      <c r="X5" s="1">
        <v>0.31430000000000002</v>
      </c>
      <c r="Y5" s="1">
        <v>105</v>
      </c>
      <c r="Z5" s="1">
        <v>0.31430000000000002</v>
      </c>
      <c r="AA5" s="1">
        <v>105</v>
      </c>
      <c r="AB5" s="1">
        <v>0.1026</v>
      </c>
      <c r="AC5" s="1">
        <v>3849</v>
      </c>
      <c r="AD5" s="1">
        <v>0.1033</v>
      </c>
      <c r="AE5" s="1">
        <v>3825</v>
      </c>
      <c r="AF5" s="1" t="s">
        <v>28</v>
      </c>
      <c r="AG5" s="1" t="s">
        <v>28</v>
      </c>
      <c r="AH5" s="1" t="s">
        <v>28</v>
      </c>
      <c r="AI5" s="1" t="s">
        <v>28</v>
      </c>
      <c r="AJ5" s="1" t="s">
        <v>28</v>
      </c>
      <c r="AK5" s="1" t="s">
        <v>28</v>
      </c>
      <c r="AL5" s="1" t="s">
        <v>28</v>
      </c>
      <c r="AM5" s="1" t="s">
        <v>28</v>
      </c>
      <c r="AN5" s="1">
        <v>0.45610000000000001</v>
      </c>
      <c r="AO5" s="1">
        <v>6510</v>
      </c>
      <c r="AP5" s="1">
        <v>0.45760000000000001</v>
      </c>
      <c r="AQ5" s="1">
        <v>6466</v>
      </c>
      <c r="AR5" s="1">
        <v>0.42899999999999999</v>
      </c>
      <c r="AS5" s="1">
        <v>310</v>
      </c>
      <c r="AT5" s="1">
        <v>0.43459999999999999</v>
      </c>
      <c r="AU5" s="1">
        <v>306</v>
      </c>
      <c r="AV5" s="1">
        <v>0.30520000000000003</v>
      </c>
      <c r="AW5" s="1">
        <v>7896</v>
      </c>
      <c r="AX5" s="1">
        <v>0.3054</v>
      </c>
      <c r="AY5" s="1">
        <v>7832</v>
      </c>
      <c r="AZ5" s="1">
        <v>0.2472</v>
      </c>
      <c r="BA5" s="1">
        <v>267</v>
      </c>
      <c r="BB5" s="1">
        <v>0.2472</v>
      </c>
      <c r="BC5" s="1">
        <v>267</v>
      </c>
    </row>
    <row r="6" spans="1:55" x14ac:dyDescent="0.45">
      <c r="A6" s="1" t="s">
        <v>19</v>
      </c>
      <c r="B6" s="1" t="s">
        <v>57</v>
      </c>
      <c r="C6" s="1" t="s">
        <v>58</v>
      </c>
      <c r="D6" s="1" t="s">
        <v>22</v>
      </c>
      <c r="E6" s="1" t="s">
        <v>59</v>
      </c>
      <c r="F6" s="1" t="s">
        <v>24</v>
      </c>
      <c r="G6" s="1" t="s">
        <v>28</v>
      </c>
      <c r="H6" s="1" t="s">
        <v>60</v>
      </c>
      <c r="I6" s="1" t="s">
        <v>28</v>
      </c>
      <c r="J6" s="1" t="s">
        <v>28</v>
      </c>
      <c r="K6" s="1" t="s">
        <v>61</v>
      </c>
      <c r="L6" s="1" t="s">
        <v>28</v>
      </c>
      <c r="M6" s="1" t="s">
        <v>28</v>
      </c>
      <c r="N6" s="1" t="s">
        <v>28</v>
      </c>
      <c r="O6" s="1" t="s">
        <v>28</v>
      </c>
      <c r="P6" s="1">
        <v>-2.16</v>
      </c>
      <c r="Q6" s="1" t="s">
        <v>28</v>
      </c>
      <c r="R6" s="1">
        <v>7.1400000000000005E-2</v>
      </c>
      <c r="S6" s="1">
        <v>70</v>
      </c>
      <c r="T6" s="1">
        <v>0.16669999999999999</v>
      </c>
      <c r="U6" s="1">
        <v>30</v>
      </c>
      <c r="V6" s="1">
        <v>0.1724</v>
      </c>
      <c r="W6" s="1">
        <v>29</v>
      </c>
      <c r="X6" s="1" t="s">
        <v>28</v>
      </c>
      <c r="Y6" s="1" t="s">
        <v>28</v>
      </c>
      <c r="Z6" s="1" t="s">
        <v>28</v>
      </c>
      <c r="AA6" s="1" t="s">
        <v>28</v>
      </c>
      <c r="AB6" s="1">
        <v>0.1313</v>
      </c>
      <c r="AC6" s="1">
        <v>99</v>
      </c>
      <c r="AD6" s="1">
        <v>9.5699999999999993E-2</v>
      </c>
      <c r="AE6" s="1">
        <v>94</v>
      </c>
      <c r="AF6" s="1">
        <v>0.24179999999999999</v>
      </c>
      <c r="AG6" s="1">
        <v>91</v>
      </c>
      <c r="AH6" s="1">
        <v>0.2157</v>
      </c>
      <c r="AI6" s="1">
        <v>102</v>
      </c>
      <c r="AJ6" s="1">
        <v>0.24390000000000001</v>
      </c>
      <c r="AK6" s="1">
        <v>41</v>
      </c>
      <c r="AL6" s="1">
        <v>0.23910000000000001</v>
      </c>
      <c r="AM6" s="1">
        <v>46</v>
      </c>
      <c r="AN6" s="1">
        <v>0.1479</v>
      </c>
      <c r="AO6" s="1">
        <v>169</v>
      </c>
      <c r="AP6" s="1">
        <v>0.16370000000000001</v>
      </c>
      <c r="AQ6" s="1">
        <v>171</v>
      </c>
      <c r="AR6" s="1" t="s">
        <v>28</v>
      </c>
      <c r="AS6" s="1" t="s">
        <v>28</v>
      </c>
      <c r="AT6" s="1" t="s">
        <v>28</v>
      </c>
      <c r="AU6" s="1" t="s">
        <v>28</v>
      </c>
      <c r="AV6" s="1">
        <v>0.21429999999999999</v>
      </c>
      <c r="AW6" s="1">
        <v>266</v>
      </c>
      <c r="AX6" s="1">
        <v>0.218</v>
      </c>
      <c r="AY6" s="1">
        <v>266</v>
      </c>
      <c r="AZ6" s="1" t="s">
        <v>28</v>
      </c>
      <c r="BA6" s="1" t="s">
        <v>28</v>
      </c>
      <c r="BB6" s="1" t="s">
        <v>28</v>
      </c>
      <c r="BC6" s="1" t="s">
        <v>28</v>
      </c>
    </row>
    <row r="7" spans="1:55" x14ac:dyDescent="0.45">
      <c r="A7" s="1" t="s">
        <v>19</v>
      </c>
      <c r="B7" s="1" t="s">
        <v>57</v>
      </c>
      <c r="C7" s="1" t="s">
        <v>62</v>
      </c>
      <c r="D7" s="1" t="s">
        <v>22</v>
      </c>
      <c r="E7" s="1" t="s">
        <v>59</v>
      </c>
      <c r="F7" s="1" t="s">
        <v>24</v>
      </c>
      <c r="G7" s="1" t="s">
        <v>28</v>
      </c>
      <c r="H7" s="1" t="s">
        <v>63</v>
      </c>
      <c r="I7" s="1" t="s">
        <v>28</v>
      </c>
      <c r="J7" s="1" t="s">
        <v>28</v>
      </c>
      <c r="K7" s="1" t="s">
        <v>64</v>
      </c>
      <c r="L7" s="1">
        <v>0.109</v>
      </c>
      <c r="M7" s="1" t="s">
        <v>30</v>
      </c>
      <c r="N7" s="1" t="s">
        <v>28</v>
      </c>
      <c r="O7" s="1" t="s">
        <v>28</v>
      </c>
      <c r="P7" s="1">
        <v>-1.845</v>
      </c>
      <c r="Q7" s="1" t="s">
        <v>28</v>
      </c>
      <c r="R7" s="1">
        <v>0.38100000000000001</v>
      </c>
      <c r="S7" s="1">
        <v>105</v>
      </c>
      <c r="T7" s="1">
        <v>0.48980000000000001</v>
      </c>
      <c r="U7" s="1">
        <v>49</v>
      </c>
      <c r="V7" s="1">
        <v>0.5</v>
      </c>
      <c r="W7" s="1">
        <v>48</v>
      </c>
      <c r="X7" s="1" t="s">
        <v>28</v>
      </c>
      <c r="Y7" s="1" t="s">
        <v>28</v>
      </c>
      <c r="Z7" s="1" t="s">
        <v>28</v>
      </c>
      <c r="AA7" s="1" t="s">
        <v>28</v>
      </c>
      <c r="AB7" s="1">
        <v>0.4788</v>
      </c>
      <c r="AC7" s="1">
        <v>165</v>
      </c>
      <c r="AD7" s="1">
        <v>0.4753</v>
      </c>
      <c r="AE7" s="1">
        <v>162</v>
      </c>
      <c r="AF7" s="1">
        <v>0.46920000000000001</v>
      </c>
      <c r="AG7" s="1">
        <v>130</v>
      </c>
      <c r="AH7" s="1">
        <v>0.43659999999999999</v>
      </c>
      <c r="AI7" s="1">
        <v>142</v>
      </c>
      <c r="AJ7" s="1">
        <v>0.60760000000000003</v>
      </c>
      <c r="AK7" s="1">
        <v>79</v>
      </c>
      <c r="AL7" s="1">
        <v>0.57320000000000004</v>
      </c>
      <c r="AM7" s="1">
        <v>82</v>
      </c>
      <c r="AN7" s="1">
        <v>0.53400000000000003</v>
      </c>
      <c r="AO7" s="1">
        <v>309</v>
      </c>
      <c r="AP7" s="1">
        <v>0.53420000000000001</v>
      </c>
      <c r="AQ7" s="1">
        <v>307</v>
      </c>
      <c r="AR7" s="1" t="s">
        <v>28</v>
      </c>
      <c r="AS7" s="1" t="s">
        <v>28</v>
      </c>
      <c r="AT7" s="1" t="s">
        <v>28</v>
      </c>
      <c r="AU7" s="1" t="s">
        <v>28</v>
      </c>
      <c r="AV7" s="1">
        <v>0.53959999999999997</v>
      </c>
      <c r="AW7" s="1">
        <v>454</v>
      </c>
      <c r="AX7" s="1">
        <v>0.53979999999999995</v>
      </c>
      <c r="AY7" s="1">
        <v>452</v>
      </c>
      <c r="AZ7" s="1">
        <v>0.78569999999999995</v>
      </c>
      <c r="BA7" s="1">
        <v>14</v>
      </c>
      <c r="BB7" s="1">
        <v>0.76919999999999999</v>
      </c>
      <c r="BC7" s="1">
        <v>13</v>
      </c>
    </row>
    <row r="8" spans="1:55" x14ac:dyDescent="0.45">
      <c r="A8" s="1" t="s">
        <v>19</v>
      </c>
      <c r="B8" s="1" t="s">
        <v>57</v>
      </c>
      <c r="C8" s="1" t="s">
        <v>65</v>
      </c>
      <c r="D8" s="1" t="s">
        <v>22</v>
      </c>
      <c r="E8" s="1" t="s">
        <v>59</v>
      </c>
      <c r="F8" s="1" t="s">
        <v>24</v>
      </c>
      <c r="G8" s="1" t="s">
        <v>28</v>
      </c>
      <c r="H8" s="1" t="s">
        <v>66</v>
      </c>
      <c r="I8" s="1" t="s">
        <v>28</v>
      </c>
      <c r="J8" s="1" t="s">
        <v>28</v>
      </c>
      <c r="K8" s="1" t="s">
        <v>67</v>
      </c>
      <c r="L8" s="1">
        <v>0.58940000000000003</v>
      </c>
      <c r="M8" s="1" t="s">
        <v>68</v>
      </c>
      <c r="N8" s="1" t="s">
        <v>28</v>
      </c>
      <c r="O8" s="1" t="s">
        <v>28</v>
      </c>
      <c r="P8" s="1">
        <v>-2.5299999999999998</v>
      </c>
      <c r="Q8" s="1" t="s">
        <v>28</v>
      </c>
      <c r="R8" s="1">
        <v>0.81740000000000002</v>
      </c>
      <c r="S8" s="1">
        <v>356</v>
      </c>
      <c r="T8" s="1">
        <v>0.80159999999999998</v>
      </c>
      <c r="U8" s="1">
        <v>126</v>
      </c>
      <c r="V8" s="1">
        <v>0.80800000000000005</v>
      </c>
      <c r="W8" s="1">
        <v>125</v>
      </c>
      <c r="X8" s="1">
        <v>0.92310000000000003</v>
      </c>
      <c r="Y8" s="1">
        <v>26</v>
      </c>
      <c r="Z8" s="1">
        <v>0.92310000000000003</v>
      </c>
      <c r="AA8" s="1">
        <v>26</v>
      </c>
      <c r="AB8" s="1">
        <v>0.83399999999999996</v>
      </c>
      <c r="AC8" s="1">
        <v>518</v>
      </c>
      <c r="AD8" s="1">
        <v>0.83499999999999996</v>
      </c>
      <c r="AE8" s="1">
        <v>515</v>
      </c>
      <c r="AF8" s="1">
        <v>0.82530000000000003</v>
      </c>
      <c r="AG8" s="1">
        <v>395</v>
      </c>
      <c r="AH8" s="1">
        <v>0.79800000000000004</v>
      </c>
      <c r="AI8" s="1">
        <v>396</v>
      </c>
      <c r="AJ8" s="1">
        <v>0.87839999999999996</v>
      </c>
      <c r="AK8" s="1">
        <v>255</v>
      </c>
      <c r="AL8" s="1">
        <v>0.86429999999999996</v>
      </c>
      <c r="AM8" s="1">
        <v>258</v>
      </c>
      <c r="AN8" s="1">
        <v>0.8296</v>
      </c>
      <c r="AO8" s="1">
        <v>845</v>
      </c>
      <c r="AP8" s="1">
        <v>0.82979999999999998</v>
      </c>
      <c r="AQ8" s="1">
        <v>840</v>
      </c>
      <c r="AR8" s="1">
        <v>0.73680000000000001</v>
      </c>
      <c r="AS8" s="1">
        <v>19</v>
      </c>
      <c r="AT8" s="1">
        <v>0.72219999999999995</v>
      </c>
      <c r="AU8" s="1">
        <v>18</v>
      </c>
      <c r="AV8" s="1">
        <v>0.82609999999999995</v>
      </c>
      <c r="AW8" s="1">
        <v>1202</v>
      </c>
      <c r="AX8" s="1">
        <v>0.82620000000000005</v>
      </c>
      <c r="AY8" s="1">
        <v>1197</v>
      </c>
      <c r="AZ8" s="1">
        <v>0.91180000000000005</v>
      </c>
      <c r="BA8" s="1">
        <v>34</v>
      </c>
      <c r="BB8" s="1">
        <v>0.91180000000000005</v>
      </c>
      <c r="BC8" s="1">
        <v>34</v>
      </c>
    </row>
    <row r="9" spans="1:55" x14ac:dyDescent="0.45">
      <c r="A9" s="1" t="s">
        <v>19</v>
      </c>
      <c r="B9" s="1" t="s">
        <v>57</v>
      </c>
      <c r="C9" s="1" t="s">
        <v>22</v>
      </c>
      <c r="D9" s="1" t="s">
        <v>65</v>
      </c>
      <c r="E9" s="1" t="s">
        <v>59</v>
      </c>
      <c r="F9" s="1" t="s">
        <v>24</v>
      </c>
      <c r="G9" s="1" t="s">
        <v>28</v>
      </c>
      <c r="H9" s="1" t="s">
        <v>69</v>
      </c>
      <c r="I9" s="1" t="s">
        <v>28</v>
      </c>
      <c r="J9" s="1" t="s">
        <v>28</v>
      </c>
      <c r="K9" s="1" t="s">
        <v>70</v>
      </c>
      <c r="L9" s="1">
        <v>6.3630000000000006E-2</v>
      </c>
      <c r="M9" s="1" t="s">
        <v>68</v>
      </c>
      <c r="N9" s="1" t="s">
        <v>28</v>
      </c>
      <c r="O9" s="1" t="s">
        <v>28</v>
      </c>
      <c r="P9" s="1">
        <v>-2.9049999999999998</v>
      </c>
      <c r="Q9" s="1" t="s">
        <v>28</v>
      </c>
      <c r="R9" s="1">
        <v>0.1216</v>
      </c>
      <c r="S9" s="1">
        <v>74</v>
      </c>
      <c r="T9" s="1" t="s">
        <v>28</v>
      </c>
      <c r="U9" s="1" t="s">
        <v>28</v>
      </c>
      <c r="V9" s="1" t="s">
        <v>28</v>
      </c>
      <c r="W9" s="1" t="s">
        <v>28</v>
      </c>
      <c r="X9" s="1" t="s">
        <v>28</v>
      </c>
      <c r="Y9" s="1" t="s">
        <v>28</v>
      </c>
      <c r="Z9" s="1" t="s">
        <v>28</v>
      </c>
      <c r="AA9" s="1" t="s">
        <v>28</v>
      </c>
      <c r="AB9" s="1">
        <v>0.14849999999999999</v>
      </c>
      <c r="AC9" s="1">
        <v>101</v>
      </c>
      <c r="AD9" s="1">
        <v>0.1414</v>
      </c>
      <c r="AE9" s="1">
        <v>99</v>
      </c>
      <c r="AF9" s="1">
        <v>9.2100000000000001E-2</v>
      </c>
      <c r="AG9" s="1">
        <v>76</v>
      </c>
      <c r="AH9" s="1" t="s">
        <v>28</v>
      </c>
      <c r="AI9" s="1" t="s">
        <v>28</v>
      </c>
      <c r="AJ9" s="1">
        <v>0.1389</v>
      </c>
      <c r="AK9" s="1">
        <v>36</v>
      </c>
      <c r="AL9" s="1" t="s">
        <v>28</v>
      </c>
      <c r="AM9" s="1" t="s">
        <v>28</v>
      </c>
      <c r="AN9" s="1">
        <v>0.1</v>
      </c>
      <c r="AO9" s="1">
        <v>160</v>
      </c>
      <c r="AP9" s="1">
        <v>9.4899999999999998E-2</v>
      </c>
      <c r="AQ9" s="1">
        <v>158</v>
      </c>
      <c r="AR9" s="1" t="s">
        <v>28</v>
      </c>
      <c r="AS9" s="1" t="s">
        <v>28</v>
      </c>
      <c r="AT9" s="1" t="s">
        <v>28</v>
      </c>
      <c r="AU9" s="1" t="s">
        <v>28</v>
      </c>
      <c r="AV9" s="1">
        <v>9.5200000000000007E-2</v>
      </c>
      <c r="AW9" s="1">
        <v>231</v>
      </c>
      <c r="AX9" s="1">
        <v>7.5600000000000001E-2</v>
      </c>
      <c r="AY9" s="1">
        <v>225</v>
      </c>
      <c r="AZ9" s="1" t="s">
        <v>28</v>
      </c>
      <c r="BA9" s="1" t="s">
        <v>28</v>
      </c>
      <c r="BB9" s="1" t="s">
        <v>28</v>
      </c>
      <c r="BC9" s="1" t="s">
        <v>28</v>
      </c>
    </row>
    <row r="10" spans="1:55" x14ac:dyDescent="0.45">
      <c r="A10" s="1" t="s">
        <v>71</v>
      </c>
      <c r="B10" s="1" t="s">
        <v>72</v>
      </c>
      <c r="C10" s="1" t="s">
        <v>73</v>
      </c>
      <c r="D10" s="1" t="s">
        <v>74</v>
      </c>
      <c r="E10" s="1" t="s">
        <v>75</v>
      </c>
      <c r="F10" s="1" t="s">
        <v>76</v>
      </c>
      <c r="G10" s="1" t="s">
        <v>28</v>
      </c>
      <c r="H10" s="1" t="s">
        <v>77</v>
      </c>
      <c r="I10" s="1" t="s">
        <v>28</v>
      </c>
      <c r="J10" s="1" t="s">
        <v>28</v>
      </c>
      <c r="K10" s="1" t="s">
        <v>78</v>
      </c>
      <c r="L10" s="1">
        <v>0.309</v>
      </c>
      <c r="M10" s="1" t="s">
        <v>30</v>
      </c>
      <c r="N10" s="1" t="s">
        <v>28</v>
      </c>
      <c r="O10" s="1" t="s">
        <v>28</v>
      </c>
      <c r="P10" s="1">
        <v>-4.22</v>
      </c>
      <c r="Q10" s="1">
        <v>23757202</v>
      </c>
      <c r="R10" s="1">
        <v>0.23769999999999999</v>
      </c>
      <c r="S10" s="1">
        <v>122</v>
      </c>
      <c r="T10" s="1" t="s">
        <v>28</v>
      </c>
      <c r="U10" s="1" t="s">
        <v>28</v>
      </c>
      <c r="V10" s="1" t="s">
        <v>28</v>
      </c>
      <c r="W10" s="1" t="s">
        <v>28</v>
      </c>
      <c r="X10" s="1" t="s">
        <v>28</v>
      </c>
      <c r="Y10" s="1" t="s">
        <v>28</v>
      </c>
      <c r="Z10" s="1" t="s">
        <v>28</v>
      </c>
      <c r="AA10" s="1" t="s">
        <v>28</v>
      </c>
      <c r="AB10" s="1">
        <v>0.2185</v>
      </c>
      <c r="AC10" s="1">
        <v>325</v>
      </c>
      <c r="AD10" s="1">
        <v>0.1837</v>
      </c>
      <c r="AE10" s="1">
        <v>294</v>
      </c>
      <c r="AF10" s="1">
        <v>0.16250000000000001</v>
      </c>
      <c r="AG10" s="1">
        <v>320</v>
      </c>
      <c r="AH10" s="1">
        <v>0.1608</v>
      </c>
      <c r="AI10" s="1">
        <v>311</v>
      </c>
      <c r="AJ10" s="1">
        <v>0.26269999999999999</v>
      </c>
      <c r="AK10" s="1">
        <v>217</v>
      </c>
      <c r="AL10" s="1">
        <v>0.2</v>
      </c>
      <c r="AM10" s="1">
        <v>175</v>
      </c>
      <c r="AN10" s="1">
        <v>0.1608</v>
      </c>
      <c r="AO10" s="1">
        <v>398</v>
      </c>
      <c r="AP10" s="1">
        <v>0.13930000000000001</v>
      </c>
      <c r="AQ10" s="1">
        <v>359</v>
      </c>
      <c r="AR10" s="1" t="s">
        <v>28</v>
      </c>
      <c r="AS10" s="1" t="s">
        <v>28</v>
      </c>
      <c r="AT10" s="1" t="s">
        <v>28</v>
      </c>
      <c r="AU10" s="1" t="s">
        <v>28</v>
      </c>
      <c r="AV10" s="1">
        <v>0.20399999999999999</v>
      </c>
      <c r="AW10" s="1">
        <v>446</v>
      </c>
      <c r="AX10" s="1">
        <v>0.1641</v>
      </c>
      <c r="AY10" s="1">
        <v>390</v>
      </c>
      <c r="AZ10" s="1" t="s">
        <v>28</v>
      </c>
      <c r="BA10" s="1" t="s">
        <v>28</v>
      </c>
      <c r="BB10" s="1" t="s">
        <v>28</v>
      </c>
      <c r="BC10" s="1" t="s">
        <v>28</v>
      </c>
    </row>
    <row r="11" spans="1:55" x14ac:dyDescent="0.45">
      <c r="A11" s="1" t="s">
        <v>71</v>
      </c>
      <c r="B11" s="1" t="s">
        <v>72</v>
      </c>
      <c r="C11" s="1" t="s">
        <v>74</v>
      </c>
      <c r="D11" s="1" t="s">
        <v>73</v>
      </c>
      <c r="E11" s="1" t="s">
        <v>75</v>
      </c>
      <c r="F11" s="1" t="s">
        <v>76</v>
      </c>
      <c r="G11" s="1" t="s">
        <v>28</v>
      </c>
      <c r="H11" s="1" t="s">
        <v>79</v>
      </c>
      <c r="I11" s="1" t="s">
        <v>28</v>
      </c>
      <c r="J11" s="1" t="s">
        <v>28</v>
      </c>
      <c r="K11" s="1" t="s">
        <v>80</v>
      </c>
      <c r="L11" s="1">
        <v>0.30940000000000001</v>
      </c>
      <c r="M11" s="1" t="s">
        <v>81</v>
      </c>
      <c r="N11" s="1" t="s">
        <v>28</v>
      </c>
      <c r="O11" s="1" t="s">
        <v>28</v>
      </c>
      <c r="P11" s="1">
        <v>-4.6500000000000004</v>
      </c>
      <c r="Q11" s="1" t="s">
        <v>28</v>
      </c>
      <c r="R11" s="1">
        <v>0.30599999999999999</v>
      </c>
      <c r="S11" s="1">
        <v>134</v>
      </c>
      <c r="T11" s="1" t="s">
        <v>28</v>
      </c>
      <c r="U11" s="1" t="s">
        <v>28</v>
      </c>
      <c r="V11" s="1" t="s">
        <v>28</v>
      </c>
      <c r="W11" s="1" t="s">
        <v>28</v>
      </c>
      <c r="X11" s="1" t="s">
        <v>28</v>
      </c>
      <c r="Y11" s="1" t="s">
        <v>28</v>
      </c>
      <c r="Z11" s="1" t="s">
        <v>28</v>
      </c>
      <c r="AA11" s="1" t="s">
        <v>28</v>
      </c>
      <c r="AB11" s="1">
        <v>0.35370000000000001</v>
      </c>
      <c r="AC11" s="1">
        <v>393</v>
      </c>
      <c r="AD11" s="1">
        <v>0.34599999999999997</v>
      </c>
      <c r="AE11" s="1">
        <v>367</v>
      </c>
      <c r="AF11" s="1">
        <v>0.30209999999999998</v>
      </c>
      <c r="AG11" s="1">
        <v>384</v>
      </c>
      <c r="AH11" s="1">
        <v>0.30030000000000001</v>
      </c>
      <c r="AI11" s="1">
        <v>373</v>
      </c>
      <c r="AJ11" s="1">
        <v>0.38929999999999998</v>
      </c>
      <c r="AK11" s="1">
        <v>262</v>
      </c>
      <c r="AL11" s="1">
        <v>0.39910000000000001</v>
      </c>
      <c r="AM11" s="1">
        <v>233</v>
      </c>
      <c r="AN11" s="1">
        <v>0.30990000000000001</v>
      </c>
      <c r="AO11" s="1">
        <v>484</v>
      </c>
      <c r="AP11" s="1">
        <v>0.31180000000000002</v>
      </c>
      <c r="AQ11" s="1">
        <v>449</v>
      </c>
      <c r="AR11" s="1" t="s">
        <v>28</v>
      </c>
      <c r="AS11" s="1" t="s">
        <v>28</v>
      </c>
      <c r="AT11" s="1" t="s">
        <v>28</v>
      </c>
      <c r="AU11" s="1" t="s">
        <v>28</v>
      </c>
      <c r="AV11" s="1">
        <v>0.36830000000000002</v>
      </c>
      <c r="AW11" s="1">
        <v>562</v>
      </c>
      <c r="AX11" s="1">
        <v>0.36330000000000001</v>
      </c>
      <c r="AY11" s="1">
        <v>512</v>
      </c>
      <c r="AZ11" s="1">
        <v>0.47220000000000001</v>
      </c>
      <c r="BA11" s="1">
        <v>36</v>
      </c>
      <c r="BB11" s="1">
        <v>0.47060000000000002</v>
      </c>
      <c r="BC11" s="1">
        <v>34</v>
      </c>
    </row>
    <row r="12" spans="1:55" x14ac:dyDescent="0.45">
      <c r="A12" s="1" t="s">
        <v>71</v>
      </c>
      <c r="B12" s="1" t="s">
        <v>72</v>
      </c>
      <c r="C12" s="1" t="s">
        <v>82</v>
      </c>
      <c r="D12" s="1" t="s">
        <v>73</v>
      </c>
      <c r="E12" s="1" t="s">
        <v>75</v>
      </c>
      <c r="F12" s="1" t="s">
        <v>76</v>
      </c>
      <c r="G12" s="1" t="s">
        <v>28</v>
      </c>
      <c r="H12" s="1" t="s">
        <v>83</v>
      </c>
      <c r="I12" s="1" t="s">
        <v>28</v>
      </c>
      <c r="J12" s="1" t="s">
        <v>28</v>
      </c>
      <c r="K12" s="1" t="s">
        <v>84</v>
      </c>
      <c r="L12" s="1">
        <v>2.4539999999999999E-2</v>
      </c>
      <c r="M12" s="1" t="s">
        <v>28</v>
      </c>
      <c r="N12" s="1" t="s">
        <v>28</v>
      </c>
      <c r="O12" s="1" t="s">
        <v>28</v>
      </c>
      <c r="P12" s="1">
        <v>-2.4340000000000002</v>
      </c>
      <c r="Q12" s="1" t="s">
        <v>28</v>
      </c>
      <c r="R12" s="1">
        <v>0.10580000000000001</v>
      </c>
      <c r="S12" s="1">
        <v>104</v>
      </c>
      <c r="T12" s="1" t="s">
        <v>28</v>
      </c>
      <c r="U12" s="1" t="s">
        <v>28</v>
      </c>
      <c r="V12" s="1" t="s">
        <v>28</v>
      </c>
      <c r="W12" s="1" t="s">
        <v>28</v>
      </c>
      <c r="X12" s="1" t="s">
        <v>28</v>
      </c>
      <c r="Y12" s="1" t="s">
        <v>28</v>
      </c>
      <c r="Z12" s="1" t="s">
        <v>28</v>
      </c>
      <c r="AA12" s="1" t="s">
        <v>28</v>
      </c>
      <c r="AB12" s="1">
        <v>0.18590000000000001</v>
      </c>
      <c r="AC12" s="1">
        <v>312</v>
      </c>
      <c r="AD12" s="1">
        <v>0.1837</v>
      </c>
      <c r="AE12" s="1">
        <v>294</v>
      </c>
      <c r="AF12" s="1">
        <v>0.13550000000000001</v>
      </c>
      <c r="AG12" s="1">
        <v>310</v>
      </c>
      <c r="AH12" s="1">
        <v>0.13289999999999999</v>
      </c>
      <c r="AI12" s="1">
        <v>301</v>
      </c>
      <c r="AJ12" s="1">
        <v>0.2157</v>
      </c>
      <c r="AK12" s="1">
        <v>204</v>
      </c>
      <c r="AL12" s="1">
        <v>0.23499999999999999</v>
      </c>
      <c r="AM12" s="1">
        <v>183</v>
      </c>
      <c r="AN12" s="1">
        <v>0.19900000000000001</v>
      </c>
      <c r="AO12" s="1">
        <v>417</v>
      </c>
      <c r="AP12" s="1">
        <v>0.18679999999999999</v>
      </c>
      <c r="AQ12" s="1">
        <v>380</v>
      </c>
      <c r="AR12" s="1" t="s">
        <v>28</v>
      </c>
      <c r="AS12" s="1" t="s">
        <v>28</v>
      </c>
      <c r="AT12" s="1" t="s">
        <v>28</v>
      </c>
      <c r="AU12" s="1" t="s">
        <v>28</v>
      </c>
      <c r="AV12" s="1">
        <v>0.18010000000000001</v>
      </c>
      <c r="AW12" s="1">
        <v>433</v>
      </c>
      <c r="AX12" s="1">
        <v>0.185</v>
      </c>
      <c r="AY12" s="1">
        <v>400</v>
      </c>
      <c r="AZ12" s="1">
        <v>0.3448</v>
      </c>
      <c r="BA12" s="1">
        <v>29</v>
      </c>
      <c r="BB12" s="1">
        <v>0.4</v>
      </c>
      <c r="BC12" s="1">
        <v>30</v>
      </c>
    </row>
    <row r="13" spans="1:55" x14ac:dyDescent="0.45">
      <c r="A13" s="1" t="s">
        <v>85</v>
      </c>
      <c r="B13" s="1" t="s">
        <v>86</v>
      </c>
      <c r="C13" s="1" t="s">
        <v>73</v>
      </c>
      <c r="D13" s="1" t="s">
        <v>87</v>
      </c>
      <c r="E13" s="1" t="s">
        <v>75</v>
      </c>
      <c r="F13" s="1" t="s">
        <v>76</v>
      </c>
      <c r="G13" s="1" t="s">
        <v>28</v>
      </c>
      <c r="H13" s="1" t="s">
        <v>88</v>
      </c>
      <c r="I13" s="1" t="s">
        <v>28</v>
      </c>
      <c r="J13" s="1" t="s">
        <v>28</v>
      </c>
      <c r="K13" s="1" t="s">
        <v>89</v>
      </c>
      <c r="L13" s="1">
        <v>0.71330000000000005</v>
      </c>
      <c r="M13" s="1" t="s">
        <v>28</v>
      </c>
      <c r="N13" s="1" t="s">
        <v>28</v>
      </c>
      <c r="O13" s="1" t="s">
        <v>28</v>
      </c>
      <c r="P13" s="1">
        <v>-5.03</v>
      </c>
      <c r="Q13" s="1" t="s">
        <v>28</v>
      </c>
      <c r="R13" s="1">
        <v>0.99729999999999996</v>
      </c>
      <c r="S13" s="1">
        <v>1484</v>
      </c>
      <c r="T13" s="1">
        <v>1</v>
      </c>
      <c r="U13" s="1">
        <v>466</v>
      </c>
      <c r="V13" s="1">
        <v>1</v>
      </c>
      <c r="W13" s="1">
        <v>462</v>
      </c>
      <c r="X13" s="1">
        <v>0.99560000000000004</v>
      </c>
      <c r="Y13" s="1">
        <v>228</v>
      </c>
      <c r="Z13" s="1">
        <v>0.99560000000000004</v>
      </c>
      <c r="AA13" s="1">
        <v>226</v>
      </c>
      <c r="AB13" s="1">
        <v>0.99909999999999999</v>
      </c>
      <c r="AC13" s="1">
        <v>6494</v>
      </c>
      <c r="AD13" s="1">
        <v>0.99909999999999999</v>
      </c>
      <c r="AE13" s="1">
        <v>6383</v>
      </c>
      <c r="AF13" s="1">
        <v>0.99880000000000002</v>
      </c>
      <c r="AG13" s="1">
        <v>6556</v>
      </c>
      <c r="AH13" s="1">
        <v>0.99880000000000002</v>
      </c>
      <c r="AI13" s="1">
        <v>6439</v>
      </c>
      <c r="AJ13" s="1">
        <v>0.99980000000000002</v>
      </c>
      <c r="AK13" s="1">
        <v>4684</v>
      </c>
      <c r="AL13" s="1">
        <v>0.99980000000000002</v>
      </c>
      <c r="AM13" s="1">
        <v>4620</v>
      </c>
      <c r="AN13" s="1">
        <v>0.99919999999999998</v>
      </c>
      <c r="AO13" s="1">
        <v>7471</v>
      </c>
      <c r="AP13" s="1">
        <v>0.99950000000000006</v>
      </c>
      <c r="AQ13" s="1">
        <v>7348</v>
      </c>
      <c r="AR13" s="1">
        <v>1</v>
      </c>
      <c r="AS13" s="1">
        <v>375</v>
      </c>
      <c r="AT13" s="1">
        <v>1</v>
      </c>
      <c r="AU13" s="1">
        <v>371</v>
      </c>
      <c r="AV13" s="1">
        <v>0.99950000000000006</v>
      </c>
      <c r="AW13" s="1">
        <v>5882</v>
      </c>
      <c r="AX13" s="1">
        <v>0.99950000000000006</v>
      </c>
      <c r="AY13" s="1">
        <v>5760</v>
      </c>
      <c r="AZ13" s="1">
        <v>1</v>
      </c>
      <c r="BA13" s="1">
        <v>275</v>
      </c>
      <c r="BB13" s="1">
        <v>1</v>
      </c>
      <c r="BC13" s="1">
        <v>269</v>
      </c>
    </row>
    <row r="14" spans="1:55" x14ac:dyDescent="0.45">
      <c r="A14" s="1" t="s">
        <v>85</v>
      </c>
      <c r="B14" s="1" t="s">
        <v>90</v>
      </c>
      <c r="C14" s="1" t="s">
        <v>22</v>
      </c>
      <c r="D14" s="1" t="s">
        <v>21</v>
      </c>
      <c r="E14" s="1" t="s">
        <v>59</v>
      </c>
      <c r="F14" s="1" t="s">
        <v>24</v>
      </c>
      <c r="G14" s="1" t="s">
        <v>28</v>
      </c>
      <c r="H14" s="1" t="s">
        <v>91</v>
      </c>
      <c r="I14" s="1" t="s">
        <v>28</v>
      </c>
      <c r="J14" s="1" t="s">
        <v>28</v>
      </c>
      <c r="K14" s="1" t="s">
        <v>92</v>
      </c>
      <c r="L14" s="1">
        <v>1</v>
      </c>
      <c r="M14" s="1" t="s">
        <v>81</v>
      </c>
      <c r="N14" s="1" t="s">
        <v>28</v>
      </c>
      <c r="O14" s="1" t="s">
        <v>28</v>
      </c>
      <c r="P14" s="1">
        <v>-6.78</v>
      </c>
      <c r="Q14" s="1" t="s">
        <v>28</v>
      </c>
      <c r="R14" s="1">
        <v>0.99850000000000005</v>
      </c>
      <c r="S14" s="1">
        <v>1987</v>
      </c>
      <c r="T14" s="1">
        <v>1</v>
      </c>
      <c r="U14" s="1">
        <v>425</v>
      </c>
      <c r="V14" s="1">
        <v>1</v>
      </c>
      <c r="W14" s="1">
        <v>418</v>
      </c>
      <c r="X14" s="1">
        <v>1</v>
      </c>
      <c r="Y14" s="1">
        <v>212</v>
      </c>
      <c r="Z14" s="1">
        <v>1</v>
      </c>
      <c r="AA14" s="1">
        <v>208</v>
      </c>
      <c r="AB14" s="1">
        <v>0.99960000000000004</v>
      </c>
      <c r="AC14" s="1">
        <v>7405</v>
      </c>
      <c r="AD14" s="1">
        <v>0.99990000000000001</v>
      </c>
      <c r="AE14" s="1">
        <v>7238</v>
      </c>
      <c r="AF14" s="1">
        <v>1</v>
      </c>
      <c r="AG14" s="1">
        <v>7232</v>
      </c>
      <c r="AH14" s="1">
        <v>1</v>
      </c>
      <c r="AI14" s="1">
        <v>7039</v>
      </c>
      <c r="AJ14" s="1">
        <v>1</v>
      </c>
      <c r="AK14" s="1">
        <v>5700</v>
      </c>
      <c r="AL14" s="1">
        <v>1</v>
      </c>
      <c r="AM14" s="1">
        <v>5600</v>
      </c>
      <c r="AN14" s="1">
        <v>0.99990000000000001</v>
      </c>
      <c r="AO14" s="1">
        <v>8392</v>
      </c>
      <c r="AP14" s="1">
        <v>0.99990000000000001</v>
      </c>
      <c r="AQ14" s="1">
        <v>8148</v>
      </c>
      <c r="AR14" s="1">
        <v>1</v>
      </c>
      <c r="AS14" s="1">
        <v>322</v>
      </c>
      <c r="AT14" s="1">
        <v>1</v>
      </c>
      <c r="AU14" s="1">
        <v>315</v>
      </c>
      <c r="AV14" s="1">
        <v>1</v>
      </c>
      <c r="AW14" s="1">
        <v>6352</v>
      </c>
      <c r="AX14" s="1">
        <v>1</v>
      </c>
      <c r="AY14" s="1">
        <v>6185</v>
      </c>
      <c r="AZ14" s="1">
        <v>1</v>
      </c>
      <c r="BA14" s="1">
        <v>217</v>
      </c>
      <c r="BB14" s="1">
        <v>1</v>
      </c>
      <c r="BC14" s="1">
        <v>215</v>
      </c>
    </row>
    <row r="15" spans="1:55" x14ac:dyDescent="0.45">
      <c r="A15" s="1" t="s">
        <v>93</v>
      </c>
      <c r="B15" s="1" t="s">
        <v>94</v>
      </c>
      <c r="C15" s="1" t="s">
        <v>73</v>
      </c>
      <c r="D15" s="1" t="s">
        <v>87</v>
      </c>
      <c r="E15" s="1" t="s">
        <v>75</v>
      </c>
      <c r="F15" s="1" t="s">
        <v>76</v>
      </c>
      <c r="G15" s="1" t="s">
        <v>28</v>
      </c>
      <c r="H15" s="1" t="s">
        <v>95</v>
      </c>
      <c r="I15" s="1" t="s">
        <v>28</v>
      </c>
      <c r="J15" s="1" t="s">
        <v>28</v>
      </c>
      <c r="K15" s="1" t="s">
        <v>96</v>
      </c>
      <c r="L15" s="1">
        <v>0.8155</v>
      </c>
      <c r="M15" s="1" t="s">
        <v>28</v>
      </c>
      <c r="N15" s="1" t="s">
        <v>28</v>
      </c>
      <c r="O15" s="1" t="s">
        <v>28</v>
      </c>
      <c r="P15" s="1" t="s">
        <v>28</v>
      </c>
      <c r="Q15" s="1">
        <v>26134224</v>
      </c>
      <c r="R15" s="1">
        <v>0.42880000000000001</v>
      </c>
      <c r="S15" s="1">
        <v>1411</v>
      </c>
      <c r="T15" s="1">
        <v>0.41160000000000002</v>
      </c>
      <c r="U15" s="1">
        <v>294</v>
      </c>
      <c r="V15" s="1">
        <v>0.41299999999999998</v>
      </c>
      <c r="W15" s="1">
        <v>293</v>
      </c>
      <c r="X15" s="1">
        <v>0.50819999999999999</v>
      </c>
      <c r="Y15" s="1">
        <v>183</v>
      </c>
      <c r="Z15" s="1">
        <v>0.50819999999999999</v>
      </c>
      <c r="AA15" s="1">
        <v>183</v>
      </c>
      <c r="AB15" s="1">
        <v>0.4788</v>
      </c>
      <c r="AC15" s="1">
        <v>6151</v>
      </c>
      <c r="AD15" s="1">
        <v>0.4768</v>
      </c>
      <c r="AE15" s="1">
        <v>5971</v>
      </c>
      <c r="AF15" s="1">
        <v>0.47849999999999998</v>
      </c>
      <c r="AG15" s="1">
        <v>5814</v>
      </c>
      <c r="AH15" s="1">
        <v>0.47660000000000002</v>
      </c>
      <c r="AI15" s="1">
        <v>5707</v>
      </c>
      <c r="AJ15" s="1">
        <v>0.47760000000000002</v>
      </c>
      <c r="AK15" s="1">
        <v>4709</v>
      </c>
      <c r="AL15" s="1">
        <v>0.47770000000000001</v>
      </c>
      <c r="AM15" s="1">
        <v>4626</v>
      </c>
      <c r="AN15" s="1">
        <v>0.46650000000000003</v>
      </c>
      <c r="AO15" s="1">
        <v>6581</v>
      </c>
      <c r="AP15" s="1">
        <v>0.46760000000000002</v>
      </c>
      <c r="AQ15" s="1">
        <v>6446</v>
      </c>
      <c r="AR15" s="1">
        <v>0.4899</v>
      </c>
      <c r="AS15" s="1">
        <v>347</v>
      </c>
      <c r="AT15" s="1">
        <v>0.48699999999999999</v>
      </c>
      <c r="AU15" s="1">
        <v>345</v>
      </c>
      <c r="AV15" s="1">
        <v>0.48809999999999998</v>
      </c>
      <c r="AW15" s="1">
        <v>5524</v>
      </c>
      <c r="AX15" s="1">
        <v>0.4879</v>
      </c>
      <c r="AY15" s="1">
        <v>5386</v>
      </c>
      <c r="AZ15" s="1">
        <v>0.44159999999999999</v>
      </c>
      <c r="BA15" s="1">
        <v>154</v>
      </c>
      <c r="BB15" s="1">
        <v>0.44740000000000002</v>
      </c>
      <c r="BC15" s="1">
        <v>152</v>
      </c>
    </row>
    <row r="16" spans="1:55" x14ac:dyDescent="0.45">
      <c r="A16" s="1" t="s">
        <v>97</v>
      </c>
      <c r="B16" s="1" t="s">
        <v>98</v>
      </c>
      <c r="C16" s="1" t="s">
        <v>73</v>
      </c>
      <c r="D16" s="1" t="s">
        <v>87</v>
      </c>
      <c r="E16" s="1" t="s">
        <v>33</v>
      </c>
      <c r="F16" s="1" t="s">
        <v>34</v>
      </c>
      <c r="G16" s="1" t="s">
        <v>99</v>
      </c>
      <c r="H16" s="1" t="s">
        <v>100</v>
      </c>
      <c r="I16" s="1" t="s">
        <v>101</v>
      </c>
      <c r="J16" s="1" t="s">
        <v>28</v>
      </c>
      <c r="K16" s="1" t="s">
        <v>102</v>
      </c>
      <c r="L16" s="1">
        <v>0.1026</v>
      </c>
      <c r="M16" s="1" t="s">
        <v>28</v>
      </c>
      <c r="N16" s="1" t="s">
        <v>103</v>
      </c>
      <c r="O16" s="1" t="s">
        <v>104</v>
      </c>
      <c r="P16" s="1">
        <v>0.67100000000000004</v>
      </c>
      <c r="Q16" s="1" t="s">
        <v>28</v>
      </c>
      <c r="R16" s="1">
        <v>0.5</v>
      </c>
      <c r="S16" s="1">
        <v>1736</v>
      </c>
      <c r="T16" s="1">
        <v>0.54259999999999997</v>
      </c>
      <c r="U16" s="1">
        <v>411</v>
      </c>
      <c r="V16" s="1">
        <v>0.53380000000000005</v>
      </c>
      <c r="W16" s="1">
        <v>399</v>
      </c>
      <c r="X16" s="1">
        <v>0.52190000000000003</v>
      </c>
      <c r="Y16" s="1">
        <v>251</v>
      </c>
      <c r="Z16" s="1">
        <v>0.56469999999999998</v>
      </c>
      <c r="AA16" s="1">
        <v>232</v>
      </c>
      <c r="AB16" s="1">
        <v>0.50019999999999998</v>
      </c>
      <c r="AC16" s="1">
        <v>6857</v>
      </c>
      <c r="AD16" s="1">
        <v>0.50170000000000003</v>
      </c>
      <c r="AE16" s="1">
        <v>6544</v>
      </c>
      <c r="AF16" s="1">
        <v>0.48149999999999998</v>
      </c>
      <c r="AG16" s="1">
        <v>7275</v>
      </c>
      <c r="AH16" s="1">
        <v>0.48039999999999999</v>
      </c>
      <c r="AI16" s="1">
        <v>6848</v>
      </c>
      <c r="AJ16" s="1">
        <v>0.49930000000000002</v>
      </c>
      <c r="AK16" s="1">
        <v>5414</v>
      </c>
      <c r="AL16" s="1">
        <v>0.49890000000000001</v>
      </c>
      <c r="AM16" s="1">
        <v>5179</v>
      </c>
      <c r="AN16" s="1">
        <v>0.41610000000000003</v>
      </c>
      <c r="AO16" s="1">
        <v>6828</v>
      </c>
      <c r="AP16" s="1">
        <v>0.41460000000000002</v>
      </c>
      <c r="AQ16" s="1">
        <v>6476</v>
      </c>
      <c r="AR16" s="1">
        <v>0.4733</v>
      </c>
      <c r="AS16" s="1">
        <v>281</v>
      </c>
      <c r="AT16" s="1">
        <v>0.4723</v>
      </c>
      <c r="AU16" s="1">
        <v>271</v>
      </c>
      <c r="AV16" s="1">
        <v>0.4879</v>
      </c>
      <c r="AW16" s="1">
        <v>6138</v>
      </c>
      <c r="AX16" s="1">
        <v>0.48709999999999998</v>
      </c>
      <c r="AY16" s="1">
        <v>5792</v>
      </c>
      <c r="AZ16" s="1">
        <v>0.47920000000000001</v>
      </c>
      <c r="BA16" s="1">
        <v>192</v>
      </c>
      <c r="BB16" s="1">
        <v>0.4839</v>
      </c>
      <c r="BC16" s="1">
        <v>186</v>
      </c>
    </row>
    <row r="17" spans="1:55" x14ac:dyDescent="0.45">
      <c r="A17" s="1" t="s">
        <v>97</v>
      </c>
      <c r="B17" s="1" t="s">
        <v>105</v>
      </c>
      <c r="C17" s="1" t="s">
        <v>73</v>
      </c>
      <c r="D17" s="1" t="s">
        <v>87</v>
      </c>
      <c r="E17" s="1" t="s">
        <v>33</v>
      </c>
      <c r="F17" s="1" t="s">
        <v>34</v>
      </c>
      <c r="G17" s="1" t="s">
        <v>99</v>
      </c>
      <c r="H17" s="1" t="s">
        <v>106</v>
      </c>
      <c r="I17" s="1" t="s">
        <v>107</v>
      </c>
      <c r="J17" s="1" t="s">
        <v>28</v>
      </c>
      <c r="K17" s="1" t="s">
        <v>108</v>
      </c>
      <c r="L17" s="1">
        <v>0.86499999999999999</v>
      </c>
      <c r="M17" s="1" t="s">
        <v>28</v>
      </c>
      <c r="N17" s="1" t="s">
        <v>109</v>
      </c>
      <c r="O17" s="1" t="s">
        <v>110</v>
      </c>
      <c r="P17" s="1">
        <v>1.31</v>
      </c>
      <c r="Q17" s="1" t="s">
        <v>111</v>
      </c>
      <c r="R17" s="1">
        <v>0.48570000000000002</v>
      </c>
      <c r="S17" s="1">
        <v>1540</v>
      </c>
      <c r="T17" s="1">
        <v>0.49469999999999997</v>
      </c>
      <c r="U17" s="1">
        <v>475</v>
      </c>
      <c r="V17" s="1">
        <v>0.4945</v>
      </c>
      <c r="W17" s="1">
        <v>455</v>
      </c>
      <c r="X17" s="1">
        <v>0.42699999999999999</v>
      </c>
      <c r="Y17" s="1">
        <v>178</v>
      </c>
      <c r="Z17" s="1">
        <v>0.43930000000000002</v>
      </c>
      <c r="AA17" s="1">
        <v>173</v>
      </c>
      <c r="AB17" s="1">
        <v>0.49199999999999999</v>
      </c>
      <c r="AC17" s="1">
        <v>6868</v>
      </c>
      <c r="AD17" s="1">
        <v>0.4859</v>
      </c>
      <c r="AE17" s="1">
        <v>6228</v>
      </c>
      <c r="AF17" s="1">
        <v>0.49359999999999998</v>
      </c>
      <c r="AG17" s="1">
        <v>6771</v>
      </c>
      <c r="AH17" s="1">
        <v>0.49669999999999997</v>
      </c>
      <c r="AI17" s="1">
        <v>5978</v>
      </c>
      <c r="AJ17" s="1">
        <v>0.497</v>
      </c>
      <c r="AK17" s="1">
        <v>5420</v>
      </c>
      <c r="AL17" s="1">
        <v>0.4975</v>
      </c>
      <c r="AM17" s="1">
        <v>4953</v>
      </c>
      <c r="AN17" s="1">
        <v>0.58440000000000003</v>
      </c>
      <c r="AO17" s="1">
        <v>6324</v>
      </c>
      <c r="AP17" s="1">
        <v>0.58220000000000005</v>
      </c>
      <c r="AQ17" s="1">
        <v>5795</v>
      </c>
      <c r="AR17" s="1">
        <v>0.62729999999999997</v>
      </c>
      <c r="AS17" s="1">
        <v>322</v>
      </c>
      <c r="AT17" s="1">
        <v>0.63639999999999997</v>
      </c>
      <c r="AU17" s="1">
        <v>297</v>
      </c>
      <c r="AV17" s="1">
        <v>0.50880000000000003</v>
      </c>
      <c r="AW17" s="1">
        <v>6392</v>
      </c>
      <c r="AX17" s="1">
        <v>0.50690000000000002</v>
      </c>
      <c r="AY17" s="1">
        <v>5595</v>
      </c>
      <c r="AZ17" s="1">
        <v>0.53069999999999995</v>
      </c>
      <c r="BA17" s="1">
        <v>179</v>
      </c>
      <c r="BB17" s="1">
        <v>0.5202</v>
      </c>
      <c r="BC17" s="1">
        <v>173</v>
      </c>
    </row>
    <row r="18" spans="1:55" x14ac:dyDescent="0.45">
      <c r="A18" s="1" t="s">
        <v>112</v>
      </c>
      <c r="B18" s="1" t="s">
        <v>113</v>
      </c>
      <c r="C18" s="1" t="s">
        <v>73</v>
      </c>
      <c r="D18" s="1" t="s">
        <v>21</v>
      </c>
      <c r="E18" s="1" t="s">
        <v>33</v>
      </c>
      <c r="F18" s="1" t="s">
        <v>34</v>
      </c>
      <c r="G18" s="1" t="s">
        <v>114</v>
      </c>
      <c r="H18" s="1" t="s">
        <v>115</v>
      </c>
      <c r="I18" s="1" t="s">
        <v>116</v>
      </c>
      <c r="J18" s="1" t="s">
        <v>117</v>
      </c>
      <c r="K18" s="1" t="s">
        <v>118</v>
      </c>
      <c r="L18" s="1" t="s">
        <v>28</v>
      </c>
      <c r="M18" s="1" t="s">
        <v>119</v>
      </c>
      <c r="N18" s="1" t="s">
        <v>120</v>
      </c>
      <c r="O18" s="1" t="s">
        <v>121</v>
      </c>
      <c r="P18" s="1">
        <v>3.74</v>
      </c>
      <c r="Q18" s="1">
        <v>26619011</v>
      </c>
      <c r="R18" s="1">
        <v>0.99709999999999999</v>
      </c>
      <c r="S18" s="1">
        <v>1047</v>
      </c>
      <c r="T18" s="1">
        <v>0.99670000000000003</v>
      </c>
      <c r="U18" s="1">
        <v>299</v>
      </c>
      <c r="V18" s="1">
        <v>0.99660000000000004</v>
      </c>
      <c r="W18" s="1">
        <v>298</v>
      </c>
      <c r="X18" s="1">
        <v>0.99319999999999997</v>
      </c>
      <c r="Y18" s="1">
        <v>146</v>
      </c>
      <c r="Z18" s="1">
        <v>0.99319999999999997</v>
      </c>
      <c r="AA18" s="1">
        <v>146</v>
      </c>
      <c r="AB18" s="1">
        <v>0.99970000000000003</v>
      </c>
      <c r="AC18" s="1">
        <v>3948</v>
      </c>
      <c r="AD18" s="1">
        <v>0.99970000000000003</v>
      </c>
      <c r="AE18" s="1">
        <v>3903</v>
      </c>
      <c r="AF18" s="1">
        <v>0.99890000000000001</v>
      </c>
      <c r="AG18" s="1">
        <v>3632</v>
      </c>
      <c r="AH18" s="1">
        <v>0.99890000000000001</v>
      </c>
      <c r="AI18" s="1">
        <v>3582</v>
      </c>
      <c r="AJ18" s="1">
        <v>1</v>
      </c>
      <c r="AK18" s="1">
        <v>2810</v>
      </c>
      <c r="AL18" s="1">
        <v>1</v>
      </c>
      <c r="AM18" s="1">
        <v>2788</v>
      </c>
      <c r="AN18" s="1">
        <v>0.99870000000000003</v>
      </c>
      <c r="AO18" s="1">
        <v>3989</v>
      </c>
      <c r="AP18" s="1">
        <v>0.99870000000000003</v>
      </c>
      <c r="AQ18" s="1">
        <v>3904</v>
      </c>
      <c r="AR18" s="1">
        <v>0.98909999999999998</v>
      </c>
      <c r="AS18" s="1">
        <v>184</v>
      </c>
      <c r="AT18" s="1">
        <v>0.98909999999999998</v>
      </c>
      <c r="AU18" s="1">
        <v>184</v>
      </c>
      <c r="AV18" s="1">
        <v>1</v>
      </c>
      <c r="AW18" s="1">
        <v>6089</v>
      </c>
      <c r="AX18" s="1">
        <v>1</v>
      </c>
      <c r="AY18" s="1">
        <v>5991</v>
      </c>
      <c r="AZ18" s="1">
        <v>0.99339999999999995</v>
      </c>
      <c r="BA18" s="1">
        <v>305</v>
      </c>
      <c r="BB18" s="1">
        <v>0.99329999999999996</v>
      </c>
      <c r="BC18" s="1">
        <v>298</v>
      </c>
    </row>
    <row r="19" spans="1:55" x14ac:dyDescent="0.45">
      <c r="A19" s="1" t="s">
        <v>112</v>
      </c>
      <c r="B19" s="1" t="s">
        <v>122</v>
      </c>
      <c r="C19" s="1" t="s">
        <v>22</v>
      </c>
      <c r="D19" s="1" t="s">
        <v>73</v>
      </c>
      <c r="E19" s="1" t="s">
        <v>33</v>
      </c>
      <c r="F19" s="1" t="s">
        <v>34</v>
      </c>
      <c r="G19" s="1" t="s">
        <v>123</v>
      </c>
      <c r="H19" s="1" t="s">
        <v>124</v>
      </c>
      <c r="I19" s="1" t="s">
        <v>125</v>
      </c>
      <c r="J19" s="1" t="s">
        <v>28</v>
      </c>
      <c r="K19" s="1" t="s">
        <v>126</v>
      </c>
      <c r="L19" s="1">
        <v>0.74519999999999997</v>
      </c>
      <c r="M19" s="1" t="s">
        <v>127</v>
      </c>
      <c r="N19" s="1" t="s">
        <v>128</v>
      </c>
      <c r="O19" s="1" t="s">
        <v>129</v>
      </c>
      <c r="P19" s="1">
        <v>2.02</v>
      </c>
      <c r="Q19" s="1" t="s">
        <v>130</v>
      </c>
      <c r="R19" s="1">
        <v>0.98899999999999999</v>
      </c>
      <c r="S19" s="1">
        <v>1092</v>
      </c>
      <c r="T19" s="1">
        <v>0.99380000000000002</v>
      </c>
      <c r="U19" s="1">
        <v>322</v>
      </c>
      <c r="V19" s="1">
        <v>0.99380000000000002</v>
      </c>
      <c r="W19" s="1">
        <v>322</v>
      </c>
      <c r="X19" s="1">
        <v>1</v>
      </c>
      <c r="Y19" s="1">
        <v>130</v>
      </c>
      <c r="Z19" s="1">
        <v>1</v>
      </c>
      <c r="AA19" s="1">
        <v>129</v>
      </c>
      <c r="AB19" s="1">
        <v>0.99729999999999996</v>
      </c>
      <c r="AC19" s="1">
        <v>4102</v>
      </c>
      <c r="AD19" s="1">
        <v>0.99729999999999996</v>
      </c>
      <c r="AE19" s="1">
        <v>4036</v>
      </c>
      <c r="AF19" s="1">
        <v>0.99660000000000004</v>
      </c>
      <c r="AG19" s="1">
        <v>3769</v>
      </c>
      <c r="AH19" s="1">
        <v>0.99650000000000005</v>
      </c>
      <c r="AI19" s="1">
        <v>3706</v>
      </c>
      <c r="AJ19" s="1">
        <v>0.99450000000000005</v>
      </c>
      <c r="AK19" s="1">
        <v>2716</v>
      </c>
      <c r="AL19" s="1">
        <v>0.99439999999999995</v>
      </c>
      <c r="AM19" s="1">
        <v>2675</v>
      </c>
      <c r="AN19" s="1">
        <v>0.99809999999999999</v>
      </c>
      <c r="AO19" s="1">
        <v>4115</v>
      </c>
      <c r="AP19" s="1">
        <v>0.998</v>
      </c>
      <c r="AQ19" s="1">
        <v>4039</v>
      </c>
      <c r="AR19" s="1">
        <v>1</v>
      </c>
      <c r="AS19" s="1">
        <v>188</v>
      </c>
      <c r="AT19" s="1">
        <v>1</v>
      </c>
      <c r="AU19" s="1">
        <v>186</v>
      </c>
      <c r="AV19" s="1">
        <v>0.99680000000000002</v>
      </c>
      <c r="AW19" s="1">
        <v>5882</v>
      </c>
      <c r="AX19" s="1">
        <v>0.99670000000000003</v>
      </c>
      <c r="AY19" s="1">
        <v>5787</v>
      </c>
      <c r="AZ19" s="1">
        <v>1</v>
      </c>
      <c r="BA19" s="1">
        <v>233</v>
      </c>
      <c r="BB19" s="1">
        <v>1</v>
      </c>
      <c r="BC19" s="1">
        <v>225</v>
      </c>
    </row>
    <row r="20" spans="1:55" x14ac:dyDescent="0.45">
      <c r="A20" s="1" t="s">
        <v>131</v>
      </c>
      <c r="B20" s="1" t="s">
        <v>132</v>
      </c>
      <c r="C20" s="1" t="s">
        <v>87</v>
      </c>
      <c r="D20" s="1" t="s">
        <v>21</v>
      </c>
      <c r="E20" s="1" t="s">
        <v>75</v>
      </c>
      <c r="F20" s="1" t="s">
        <v>76</v>
      </c>
      <c r="G20" s="1" t="s">
        <v>28</v>
      </c>
      <c r="H20" s="1" t="s">
        <v>133</v>
      </c>
      <c r="I20" s="1" t="s">
        <v>28</v>
      </c>
      <c r="J20" s="1" t="s">
        <v>28</v>
      </c>
      <c r="K20" s="1" t="s">
        <v>134</v>
      </c>
      <c r="L20" s="1" t="s">
        <v>28</v>
      </c>
      <c r="M20" s="1" t="s">
        <v>28</v>
      </c>
      <c r="N20" s="1" t="s">
        <v>28</v>
      </c>
      <c r="O20" s="1" t="s">
        <v>28</v>
      </c>
      <c r="P20" s="1">
        <v>-4.4000000000000004</v>
      </c>
      <c r="Q20" s="1" t="s">
        <v>28</v>
      </c>
      <c r="R20" s="1">
        <v>2.3900000000000001E-2</v>
      </c>
      <c r="S20" s="1">
        <v>1087</v>
      </c>
      <c r="T20" s="1">
        <v>2.98E-2</v>
      </c>
      <c r="U20" s="1">
        <v>336</v>
      </c>
      <c r="V20" s="1" t="s">
        <v>28</v>
      </c>
      <c r="W20" s="1" t="s">
        <v>28</v>
      </c>
      <c r="X20" s="1">
        <v>0.13830000000000001</v>
      </c>
      <c r="Y20" s="1">
        <v>253</v>
      </c>
      <c r="Z20" s="1" t="s">
        <v>28</v>
      </c>
      <c r="AA20" s="1" t="s">
        <v>28</v>
      </c>
      <c r="AB20" s="1">
        <v>0.1018</v>
      </c>
      <c r="AC20" s="1">
        <v>5936</v>
      </c>
      <c r="AD20" s="1" t="s">
        <v>28</v>
      </c>
      <c r="AE20" s="1" t="s">
        <v>28</v>
      </c>
      <c r="AF20" s="1">
        <v>9.7900000000000001E-2</v>
      </c>
      <c r="AG20" s="1">
        <v>5790</v>
      </c>
      <c r="AH20" s="1" t="s">
        <v>28</v>
      </c>
      <c r="AI20" s="1" t="s">
        <v>28</v>
      </c>
      <c r="AJ20" s="1">
        <v>0.1258</v>
      </c>
      <c r="AK20" s="1">
        <v>4469</v>
      </c>
      <c r="AL20" s="1" t="s">
        <v>28</v>
      </c>
      <c r="AM20" s="1" t="s">
        <v>28</v>
      </c>
      <c r="AN20" s="1">
        <v>0.10150000000000001</v>
      </c>
      <c r="AO20" s="1">
        <v>6689</v>
      </c>
      <c r="AP20" s="1" t="s">
        <v>28</v>
      </c>
      <c r="AQ20" s="1" t="s">
        <v>28</v>
      </c>
      <c r="AR20" s="1">
        <v>0.26529999999999998</v>
      </c>
      <c r="AS20" s="1">
        <v>490</v>
      </c>
      <c r="AT20" s="1" t="s">
        <v>28</v>
      </c>
      <c r="AU20" s="1" t="s">
        <v>28</v>
      </c>
      <c r="AV20" s="1">
        <v>0.1087</v>
      </c>
      <c r="AW20" s="1">
        <v>7884</v>
      </c>
      <c r="AX20" s="1" t="s">
        <v>28</v>
      </c>
      <c r="AY20" s="1" t="s">
        <v>28</v>
      </c>
      <c r="AZ20" s="1">
        <v>0.26079999999999998</v>
      </c>
      <c r="BA20" s="1">
        <v>487</v>
      </c>
      <c r="BB20" s="1" t="s">
        <v>28</v>
      </c>
      <c r="BC20" s="1" t="s">
        <v>28</v>
      </c>
    </row>
    <row r="21" spans="1:55" x14ac:dyDescent="0.45">
      <c r="A21" s="1" t="s">
        <v>131</v>
      </c>
      <c r="B21" s="1" t="s">
        <v>135</v>
      </c>
      <c r="C21" s="1" t="s">
        <v>22</v>
      </c>
      <c r="D21" s="1" t="s">
        <v>21</v>
      </c>
      <c r="E21" s="1" t="s">
        <v>75</v>
      </c>
      <c r="F21" s="1" t="s">
        <v>76</v>
      </c>
      <c r="G21" s="1" t="s">
        <v>28</v>
      </c>
      <c r="H21" s="1" t="s">
        <v>136</v>
      </c>
      <c r="I21" s="1" t="s">
        <v>28</v>
      </c>
      <c r="J21" s="1" t="s">
        <v>28</v>
      </c>
      <c r="K21" s="1" t="s">
        <v>137</v>
      </c>
      <c r="L21" s="1" t="s">
        <v>28</v>
      </c>
      <c r="M21" s="1" t="s">
        <v>28</v>
      </c>
      <c r="N21" s="1" t="s">
        <v>28</v>
      </c>
      <c r="O21" s="1" t="s">
        <v>28</v>
      </c>
      <c r="P21" s="1">
        <v>-3.92</v>
      </c>
      <c r="Q21" s="1" t="s">
        <v>28</v>
      </c>
      <c r="R21" s="1">
        <v>2.41E-2</v>
      </c>
      <c r="S21" s="1">
        <v>1077</v>
      </c>
      <c r="T21" s="1">
        <v>3.0499999999999999E-2</v>
      </c>
      <c r="U21" s="1">
        <v>328</v>
      </c>
      <c r="V21" s="1" t="s">
        <v>28</v>
      </c>
      <c r="W21" s="1" t="s">
        <v>28</v>
      </c>
      <c r="X21" s="1">
        <v>0.1389</v>
      </c>
      <c r="Y21" s="1">
        <v>252</v>
      </c>
      <c r="Z21" s="1" t="s">
        <v>28</v>
      </c>
      <c r="AA21" s="1" t="s">
        <v>28</v>
      </c>
      <c r="AB21" s="1">
        <v>0.10290000000000001</v>
      </c>
      <c r="AC21" s="1">
        <v>5878</v>
      </c>
      <c r="AD21" s="1" t="s">
        <v>28</v>
      </c>
      <c r="AE21" s="1" t="s">
        <v>28</v>
      </c>
      <c r="AF21" s="1">
        <v>9.8900000000000002E-2</v>
      </c>
      <c r="AG21" s="1">
        <v>5744</v>
      </c>
      <c r="AH21" s="1" t="s">
        <v>28</v>
      </c>
      <c r="AI21" s="1" t="s">
        <v>28</v>
      </c>
      <c r="AJ21" s="1">
        <v>0.1273</v>
      </c>
      <c r="AK21" s="1">
        <v>4423</v>
      </c>
      <c r="AL21" s="1" t="s">
        <v>28</v>
      </c>
      <c r="AM21" s="1" t="s">
        <v>28</v>
      </c>
      <c r="AN21" s="1">
        <v>0.1023</v>
      </c>
      <c r="AO21" s="1">
        <v>6640</v>
      </c>
      <c r="AP21" s="1" t="s">
        <v>28</v>
      </c>
      <c r="AQ21" s="1" t="s">
        <v>28</v>
      </c>
      <c r="AR21" s="1">
        <v>0.26640000000000003</v>
      </c>
      <c r="AS21" s="1">
        <v>488</v>
      </c>
      <c r="AT21" s="1" t="s">
        <v>28</v>
      </c>
      <c r="AU21" s="1" t="s">
        <v>28</v>
      </c>
      <c r="AV21" s="1">
        <v>0.1103</v>
      </c>
      <c r="AW21" s="1">
        <v>7799</v>
      </c>
      <c r="AX21" s="1" t="s">
        <v>28</v>
      </c>
      <c r="AY21" s="1" t="s">
        <v>28</v>
      </c>
      <c r="AZ21" s="1">
        <v>0.26190000000000002</v>
      </c>
      <c r="BA21" s="1">
        <v>485</v>
      </c>
      <c r="BB21" s="1" t="s">
        <v>28</v>
      </c>
      <c r="BC21" s="1" t="s">
        <v>28</v>
      </c>
    </row>
    <row r="22" spans="1:55" x14ac:dyDescent="0.45">
      <c r="A22" s="1" t="s">
        <v>131</v>
      </c>
      <c r="B22" s="1" t="s">
        <v>138</v>
      </c>
      <c r="C22" s="1" t="s">
        <v>22</v>
      </c>
      <c r="D22" s="1" t="s">
        <v>87</v>
      </c>
      <c r="E22" s="1" t="s">
        <v>23</v>
      </c>
      <c r="F22" s="1" t="s">
        <v>24</v>
      </c>
      <c r="G22" s="1" t="s">
        <v>139</v>
      </c>
      <c r="H22" s="1" t="s">
        <v>140</v>
      </c>
      <c r="I22" s="1" t="s">
        <v>141</v>
      </c>
      <c r="J22" s="1" t="s">
        <v>28</v>
      </c>
      <c r="K22" s="1" t="s">
        <v>142</v>
      </c>
      <c r="L22" s="1" t="s">
        <v>28</v>
      </c>
      <c r="M22" s="1" t="s">
        <v>28</v>
      </c>
      <c r="N22" s="1" t="s">
        <v>28</v>
      </c>
      <c r="O22" s="1" t="s">
        <v>28</v>
      </c>
      <c r="P22" s="1">
        <v>-5.73</v>
      </c>
      <c r="Q22" s="1" t="s">
        <v>28</v>
      </c>
      <c r="R22" s="1">
        <v>4.24E-2</v>
      </c>
      <c r="S22" s="1">
        <v>919</v>
      </c>
      <c r="T22" s="1">
        <v>8.5500000000000007E-2</v>
      </c>
      <c r="U22" s="1">
        <v>304</v>
      </c>
      <c r="V22" s="1" t="s">
        <v>28</v>
      </c>
      <c r="W22" s="1" t="s">
        <v>28</v>
      </c>
      <c r="X22" s="1">
        <v>0.19750000000000001</v>
      </c>
      <c r="Y22" s="1">
        <v>238</v>
      </c>
      <c r="Z22" s="1" t="s">
        <v>28</v>
      </c>
      <c r="AA22" s="1" t="s">
        <v>28</v>
      </c>
      <c r="AB22" s="1">
        <v>0.16139999999999999</v>
      </c>
      <c r="AC22" s="1">
        <v>5266</v>
      </c>
      <c r="AD22" s="1" t="s">
        <v>28</v>
      </c>
      <c r="AE22" s="1" t="s">
        <v>28</v>
      </c>
      <c r="AF22" s="1">
        <v>0.15720000000000001</v>
      </c>
      <c r="AG22" s="1">
        <v>5274</v>
      </c>
      <c r="AH22" s="1" t="s">
        <v>28</v>
      </c>
      <c r="AI22" s="1" t="s">
        <v>28</v>
      </c>
      <c r="AJ22" s="1">
        <v>0.19120000000000001</v>
      </c>
      <c r="AK22" s="1">
        <v>4064</v>
      </c>
      <c r="AL22" s="1" t="s">
        <v>28</v>
      </c>
      <c r="AM22" s="1" t="s">
        <v>28</v>
      </c>
      <c r="AN22" s="1">
        <v>0.1585</v>
      </c>
      <c r="AO22" s="1">
        <v>6203</v>
      </c>
      <c r="AP22" s="1" t="s">
        <v>28</v>
      </c>
      <c r="AQ22" s="1" t="s">
        <v>28</v>
      </c>
      <c r="AR22" s="1">
        <v>0.37059999999999998</v>
      </c>
      <c r="AS22" s="1">
        <v>456</v>
      </c>
      <c r="AT22" s="1" t="s">
        <v>28</v>
      </c>
      <c r="AU22" s="1" t="s">
        <v>28</v>
      </c>
      <c r="AV22" s="1">
        <v>0.1817</v>
      </c>
      <c r="AW22" s="1">
        <v>7017</v>
      </c>
      <c r="AX22" s="1" t="s">
        <v>28</v>
      </c>
      <c r="AY22" s="1" t="s">
        <v>28</v>
      </c>
      <c r="AZ22" s="1">
        <v>0.33189999999999997</v>
      </c>
      <c r="BA22" s="1">
        <v>461</v>
      </c>
      <c r="BB22" s="1" t="s">
        <v>28</v>
      </c>
      <c r="BC22" s="1" t="s">
        <v>28</v>
      </c>
    </row>
    <row r="23" spans="1:55" x14ac:dyDescent="0.45">
      <c r="A23" s="1" t="s">
        <v>131</v>
      </c>
      <c r="B23" s="1" t="s">
        <v>143</v>
      </c>
      <c r="C23" s="1" t="s">
        <v>73</v>
      </c>
      <c r="D23" s="1" t="s">
        <v>22</v>
      </c>
      <c r="E23" s="1" t="s">
        <v>33</v>
      </c>
      <c r="F23" s="1" t="s">
        <v>34</v>
      </c>
      <c r="G23" s="1" t="s">
        <v>144</v>
      </c>
      <c r="H23" s="1" t="s">
        <v>145</v>
      </c>
      <c r="I23" s="1" t="s">
        <v>146</v>
      </c>
      <c r="J23" s="1" t="s">
        <v>28</v>
      </c>
      <c r="K23" s="1" t="s">
        <v>147</v>
      </c>
      <c r="L23" s="1">
        <v>8.2000000000000007E-3</v>
      </c>
      <c r="M23" s="1" t="s">
        <v>28</v>
      </c>
      <c r="N23" s="1" t="s">
        <v>148</v>
      </c>
      <c r="O23" s="1" t="s">
        <v>149</v>
      </c>
      <c r="P23" s="1">
        <v>-5.94</v>
      </c>
      <c r="Q23" s="1" t="s">
        <v>28</v>
      </c>
      <c r="R23" s="1">
        <v>0.21659999999999999</v>
      </c>
      <c r="S23" s="1">
        <v>1302</v>
      </c>
      <c r="T23" s="1">
        <v>0.1211</v>
      </c>
      <c r="U23" s="1">
        <v>355</v>
      </c>
      <c r="V23" s="1" t="s">
        <v>28</v>
      </c>
      <c r="W23" s="1" t="s">
        <v>28</v>
      </c>
      <c r="X23" s="1">
        <v>0.27339999999999998</v>
      </c>
      <c r="Y23" s="1">
        <v>278</v>
      </c>
      <c r="Z23" s="1" t="s">
        <v>28</v>
      </c>
      <c r="AA23" s="1" t="s">
        <v>28</v>
      </c>
      <c r="AB23" s="1">
        <v>0.2722</v>
      </c>
      <c r="AC23" s="1">
        <v>7149</v>
      </c>
      <c r="AD23" s="1" t="s">
        <v>28</v>
      </c>
      <c r="AE23" s="1" t="s">
        <v>28</v>
      </c>
      <c r="AF23" s="1">
        <v>0.26100000000000001</v>
      </c>
      <c r="AG23" s="1">
        <v>6529</v>
      </c>
      <c r="AH23" s="1" t="s">
        <v>28</v>
      </c>
      <c r="AI23" s="1" t="s">
        <v>28</v>
      </c>
      <c r="AJ23" s="1">
        <v>0.2908</v>
      </c>
      <c r="AK23" s="1">
        <v>5161</v>
      </c>
      <c r="AL23" s="1" t="s">
        <v>28</v>
      </c>
      <c r="AM23" s="1" t="s">
        <v>28</v>
      </c>
      <c r="AN23" s="1">
        <v>0.2555</v>
      </c>
      <c r="AO23" s="1">
        <v>7410</v>
      </c>
      <c r="AP23" s="1" t="s">
        <v>28</v>
      </c>
      <c r="AQ23" s="1" t="s">
        <v>28</v>
      </c>
      <c r="AR23" s="1">
        <v>0.32969999999999999</v>
      </c>
      <c r="AS23" s="1">
        <v>461</v>
      </c>
      <c r="AT23" s="1" t="s">
        <v>28</v>
      </c>
      <c r="AU23" s="1" t="s">
        <v>28</v>
      </c>
      <c r="AV23" s="1">
        <v>0.31259999999999999</v>
      </c>
      <c r="AW23" s="1">
        <v>9195</v>
      </c>
      <c r="AX23" s="1" t="s">
        <v>28</v>
      </c>
      <c r="AY23" s="1" t="s">
        <v>28</v>
      </c>
      <c r="AZ23" s="1">
        <v>0.43369999999999997</v>
      </c>
      <c r="BA23" s="1">
        <v>475</v>
      </c>
      <c r="BB23" s="1" t="s">
        <v>28</v>
      </c>
      <c r="BC23" s="1" t="s">
        <v>28</v>
      </c>
    </row>
    <row r="24" spans="1:55" x14ac:dyDescent="0.45">
      <c r="A24" s="1" t="s">
        <v>131</v>
      </c>
      <c r="B24" s="1" t="s">
        <v>150</v>
      </c>
      <c r="C24" s="1" t="s">
        <v>73</v>
      </c>
      <c r="D24" s="1" t="s">
        <v>87</v>
      </c>
      <c r="E24" s="1" t="s">
        <v>33</v>
      </c>
      <c r="F24" s="1" t="s">
        <v>34</v>
      </c>
      <c r="G24" s="1" t="s">
        <v>144</v>
      </c>
      <c r="H24" s="1" t="s">
        <v>151</v>
      </c>
      <c r="I24" s="1" t="s">
        <v>152</v>
      </c>
      <c r="J24" s="1" t="s">
        <v>28</v>
      </c>
      <c r="K24" s="1" t="s">
        <v>153</v>
      </c>
      <c r="L24" s="1" t="s">
        <v>28</v>
      </c>
      <c r="M24" s="1" t="s">
        <v>28</v>
      </c>
      <c r="N24" s="1" t="s">
        <v>154</v>
      </c>
      <c r="O24" s="1" t="s">
        <v>41</v>
      </c>
      <c r="P24" s="1">
        <v>-6.45</v>
      </c>
      <c r="Q24" s="1" t="s">
        <v>28</v>
      </c>
      <c r="R24" s="1">
        <v>0.2135</v>
      </c>
      <c r="S24" s="1">
        <v>1288</v>
      </c>
      <c r="T24" s="1">
        <v>0.1192</v>
      </c>
      <c r="U24" s="1">
        <v>344</v>
      </c>
      <c r="V24" s="1" t="s">
        <v>28</v>
      </c>
      <c r="W24" s="1" t="s">
        <v>28</v>
      </c>
      <c r="X24" s="1">
        <v>0.25990000000000002</v>
      </c>
      <c r="Y24" s="1">
        <v>277</v>
      </c>
      <c r="Z24" s="1" t="s">
        <v>28</v>
      </c>
      <c r="AA24" s="1" t="s">
        <v>28</v>
      </c>
      <c r="AB24" s="1">
        <v>0.26800000000000002</v>
      </c>
      <c r="AC24" s="1">
        <v>7115</v>
      </c>
      <c r="AD24" s="1" t="s">
        <v>28</v>
      </c>
      <c r="AE24" s="1" t="s">
        <v>28</v>
      </c>
      <c r="AF24" s="1">
        <v>0.25679999999999997</v>
      </c>
      <c r="AG24" s="1">
        <v>6445</v>
      </c>
      <c r="AH24" s="1" t="s">
        <v>28</v>
      </c>
      <c r="AI24" s="1" t="s">
        <v>28</v>
      </c>
      <c r="AJ24" s="1">
        <v>0.28220000000000001</v>
      </c>
      <c r="AK24" s="1">
        <v>5131</v>
      </c>
      <c r="AL24" s="1" t="s">
        <v>28</v>
      </c>
      <c r="AM24" s="1" t="s">
        <v>28</v>
      </c>
      <c r="AN24" s="1">
        <v>0.25030000000000002</v>
      </c>
      <c r="AO24" s="1">
        <v>7323</v>
      </c>
      <c r="AP24" s="1" t="s">
        <v>28</v>
      </c>
      <c r="AQ24" s="1" t="s">
        <v>28</v>
      </c>
      <c r="AR24" s="1">
        <v>0.32879999999999998</v>
      </c>
      <c r="AS24" s="1">
        <v>444</v>
      </c>
      <c r="AT24" s="1" t="s">
        <v>28</v>
      </c>
      <c r="AU24" s="1" t="s">
        <v>28</v>
      </c>
      <c r="AV24" s="1">
        <v>0.30570000000000003</v>
      </c>
      <c r="AW24" s="1">
        <v>9109</v>
      </c>
      <c r="AX24" s="1" t="s">
        <v>28</v>
      </c>
      <c r="AY24" s="1" t="s">
        <v>28</v>
      </c>
      <c r="AZ24" s="1">
        <v>0.43880000000000002</v>
      </c>
      <c r="BA24" s="1">
        <v>474</v>
      </c>
      <c r="BB24" s="1" t="s">
        <v>28</v>
      </c>
      <c r="BC24" s="1" t="s">
        <v>28</v>
      </c>
    </row>
    <row r="25" spans="1:55" x14ac:dyDescent="0.45">
      <c r="A25" s="1" t="s">
        <v>131</v>
      </c>
      <c r="B25" s="1" t="s">
        <v>155</v>
      </c>
      <c r="C25" s="1" t="s">
        <v>22</v>
      </c>
      <c r="D25" s="1" t="s">
        <v>21</v>
      </c>
      <c r="E25" s="1" t="s">
        <v>23</v>
      </c>
      <c r="F25" s="1" t="s">
        <v>24</v>
      </c>
      <c r="G25" s="1" t="s">
        <v>144</v>
      </c>
      <c r="H25" s="1" t="s">
        <v>156</v>
      </c>
      <c r="I25" s="1" t="s">
        <v>157</v>
      </c>
      <c r="J25" s="1" t="s">
        <v>28</v>
      </c>
      <c r="K25" s="1" t="s">
        <v>158</v>
      </c>
      <c r="L25" s="1">
        <v>2.6550000000000002E-5</v>
      </c>
      <c r="M25" s="1" t="s">
        <v>28</v>
      </c>
      <c r="N25" s="1" t="s">
        <v>28</v>
      </c>
      <c r="O25" s="1" t="s">
        <v>28</v>
      </c>
      <c r="P25" s="1">
        <v>-6.46</v>
      </c>
      <c r="Q25" s="1" t="s">
        <v>28</v>
      </c>
      <c r="R25" s="1">
        <v>7.6399999999999996E-2</v>
      </c>
      <c r="S25" s="1">
        <v>1256</v>
      </c>
      <c r="T25" s="1" t="s">
        <v>28</v>
      </c>
      <c r="U25" s="1" t="s">
        <v>28</v>
      </c>
      <c r="V25" s="1" t="s">
        <v>28</v>
      </c>
      <c r="W25" s="1" t="s">
        <v>28</v>
      </c>
      <c r="X25" s="1" t="s">
        <v>28</v>
      </c>
      <c r="Y25" s="1" t="s">
        <v>28</v>
      </c>
      <c r="Z25" s="1" t="s">
        <v>28</v>
      </c>
      <c r="AA25" s="1" t="s">
        <v>28</v>
      </c>
      <c r="AB25" s="1">
        <v>9.9599999999999994E-2</v>
      </c>
      <c r="AC25" s="1">
        <v>6966</v>
      </c>
      <c r="AD25" s="1" t="s">
        <v>28</v>
      </c>
      <c r="AE25" s="1" t="s">
        <v>28</v>
      </c>
      <c r="AF25" s="1">
        <v>9.2100000000000001E-2</v>
      </c>
      <c r="AG25" s="1">
        <v>6305</v>
      </c>
      <c r="AH25" s="1" t="s">
        <v>28</v>
      </c>
      <c r="AI25" s="1" t="s">
        <v>28</v>
      </c>
      <c r="AJ25" s="1">
        <v>0.10580000000000001</v>
      </c>
      <c r="AK25" s="1">
        <v>4999</v>
      </c>
      <c r="AL25" s="1" t="s">
        <v>28</v>
      </c>
      <c r="AM25" s="1" t="s">
        <v>28</v>
      </c>
      <c r="AN25" s="1">
        <v>8.14E-2</v>
      </c>
      <c r="AO25" s="1">
        <v>7149</v>
      </c>
      <c r="AP25" s="1" t="s">
        <v>28</v>
      </c>
      <c r="AQ25" s="1" t="s">
        <v>28</v>
      </c>
      <c r="AR25" s="1">
        <v>9.2999999999999999E-2</v>
      </c>
      <c r="AS25" s="1">
        <v>43</v>
      </c>
      <c r="AT25" s="1" t="s">
        <v>28</v>
      </c>
      <c r="AU25" s="1" t="s">
        <v>28</v>
      </c>
      <c r="AV25" s="1">
        <v>0.1139</v>
      </c>
      <c r="AW25" s="1">
        <v>8877</v>
      </c>
      <c r="AX25" s="1" t="s">
        <v>28</v>
      </c>
      <c r="AY25" s="1" t="s">
        <v>28</v>
      </c>
      <c r="AZ25" s="1">
        <v>0.22950000000000001</v>
      </c>
      <c r="BA25" s="1">
        <v>475</v>
      </c>
      <c r="BB25" s="1" t="s">
        <v>28</v>
      </c>
      <c r="BC25" s="1" t="s">
        <v>28</v>
      </c>
    </row>
    <row r="26" spans="1:55" x14ac:dyDescent="0.45">
      <c r="A26" s="1" t="s">
        <v>131</v>
      </c>
      <c r="B26" s="1" t="s">
        <v>159</v>
      </c>
      <c r="C26" s="1" t="s">
        <v>21</v>
      </c>
      <c r="D26" s="1" t="s">
        <v>22</v>
      </c>
      <c r="E26" s="1" t="s">
        <v>33</v>
      </c>
      <c r="F26" s="1" t="s">
        <v>34</v>
      </c>
      <c r="G26" s="1" t="s">
        <v>160</v>
      </c>
      <c r="H26" s="1" t="s">
        <v>161</v>
      </c>
      <c r="I26" s="1" t="s">
        <v>162</v>
      </c>
      <c r="J26" s="1" t="s">
        <v>28</v>
      </c>
      <c r="K26" s="1" t="s">
        <v>163</v>
      </c>
      <c r="L26" s="1">
        <v>0.90059999999999996</v>
      </c>
      <c r="M26" s="1" t="s">
        <v>28</v>
      </c>
      <c r="N26" s="1" t="s">
        <v>154</v>
      </c>
      <c r="O26" s="1" t="s">
        <v>41</v>
      </c>
      <c r="P26" s="1">
        <v>-4.63</v>
      </c>
      <c r="Q26" s="1" t="s">
        <v>28</v>
      </c>
      <c r="R26" s="1">
        <v>0.49399999999999999</v>
      </c>
      <c r="S26" s="1">
        <v>1838</v>
      </c>
      <c r="T26" s="1">
        <v>0.47710000000000002</v>
      </c>
      <c r="U26" s="1">
        <v>436</v>
      </c>
      <c r="V26" s="1">
        <v>0.4793</v>
      </c>
      <c r="W26" s="1">
        <v>434</v>
      </c>
      <c r="X26" s="1">
        <v>0.4587</v>
      </c>
      <c r="Y26" s="1">
        <v>218</v>
      </c>
      <c r="Z26" s="1">
        <v>0.4587</v>
      </c>
      <c r="AA26" s="1">
        <v>218</v>
      </c>
      <c r="AB26" s="1">
        <v>0.48060000000000003</v>
      </c>
      <c r="AC26" s="1">
        <v>7201</v>
      </c>
      <c r="AD26" s="1">
        <v>0.47860000000000003</v>
      </c>
      <c r="AE26" s="1">
        <v>7021</v>
      </c>
      <c r="AF26" s="1">
        <v>0.49349999999999999</v>
      </c>
      <c r="AG26" s="1">
        <v>6879</v>
      </c>
      <c r="AH26" s="1">
        <v>0.49440000000000001</v>
      </c>
      <c r="AI26" s="1">
        <v>6728</v>
      </c>
      <c r="AJ26" s="1">
        <v>0.48980000000000001</v>
      </c>
      <c r="AK26" s="1">
        <v>5200</v>
      </c>
      <c r="AL26" s="1">
        <v>0.49009999999999998</v>
      </c>
      <c r="AM26" s="1">
        <v>5142</v>
      </c>
      <c r="AN26" s="1">
        <v>0.47939999999999999</v>
      </c>
      <c r="AO26" s="1">
        <v>8094</v>
      </c>
      <c r="AP26" s="1">
        <v>0.4778</v>
      </c>
      <c r="AQ26" s="1">
        <v>7917</v>
      </c>
      <c r="AR26" s="1">
        <v>0.57540000000000002</v>
      </c>
      <c r="AS26" s="1">
        <v>358</v>
      </c>
      <c r="AT26" s="1">
        <v>0.58189999999999997</v>
      </c>
      <c r="AU26" s="1">
        <v>354</v>
      </c>
      <c r="AV26" s="1">
        <v>0.32850000000000001</v>
      </c>
      <c r="AW26" s="1">
        <v>8873</v>
      </c>
      <c r="AX26" s="1">
        <v>0.33019999999999999</v>
      </c>
      <c r="AY26" s="1">
        <v>8636</v>
      </c>
      <c r="AZ26" s="1">
        <v>0.30940000000000001</v>
      </c>
      <c r="BA26" s="1">
        <v>362</v>
      </c>
      <c r="BB26" s="1">
        <v>0.30859999999999999</v>
      </c>
      <c r="BC26" s="1">
        <v>350</v>
      </c>
    </row>
    <row r="27" spans="1:55" x14ac:dyDescent="0.45">
      <c r="A27" s="1" t="s">
        <v>131</v>
      </c>
      <c r="B27" s="1" t="s">
        <v>164</v>
      </c>
      <c r="C27" s="1" t="s">
        <v>87</v>
      </c>
      <c r="D27" s="1" t="s">
        <v>22</v>
      </c>
      <c r="E27" s="1" t="s">
        <v>33</v>
      </c>
      <c r="F27" s="1" t="s">
        <v>34</v>
      </c>
      <c r="G27" s="1" t="s">
        <v>160</v>
      </c>
      <c r="H27" s="1" t="s">
        <v>165</v>
      </c>
      <c r="I27" s="1" t="s">
        <v>166</v>
      </c>
      <c r="J27" s="1" t="s">
        <v>28</v>
      </c>
      <c r="K27" s="1" t="s">
        <v>167</v>
      </c>
      <c r="L27" s="1">
        <v>0.72460000000000002</v>
      </c>
      <c r="M27" s="1" t="s">
        <v>28</v>
      </c>
      <c r="N27" s="1" t="s">
        <v>154</v>
      </c>
      <c r="O27" s="1" t="s">
        <v>41</v>
      </c>
      <c r="P27" s="1">
        <v>-5.01</v>
      </c>
      <c r="Q27" s="1" t="s">
        <v>28</v>
      </c>
      <c r="R27" s="1">
        <v>0.51690000000000003</v>
      </c>
      <c r="S27" s="1">
        <v>1927</v>
      </c>
      <c r="T27" s="1">
        <v>0.52939999999999998</v>
      </c>
      <c r="U27" s="1">
        <v>510</v>
      </c>
      <c r="V27" s="1">
        <v>0.52959999999999996</v>
      </c>
      <c r="W27" s="1">
        <v>506</v>
      </c>
      <c r="X27" s="1">
        <v>0.52900000000000003</v>
      </c>
      <c r="Y27" s="1">
        <v>276</v>
      </c>
      <c r="Z27" s="1">
        <v>0.52900000000000003</v>
      </c>
      <c r="AA27" s="1">
        <v>276</v>
      </c>
      <c r="AB27" s="1">
        <v>0.48070000000000002</v>
      </c>
      <c r="AC27" s="1">
        <v>7820</v>
      </c>
      <c r="AD27" s="1">
        <v>0.48080000000000001</v>
      </c>
      <c r="AE27" s="1">
        <v>7767</v>
      </c>
      <c r="AF27" s="1">
        <v>0.51639999999999997</v>
      </c>
      <c r="AG27" s="1">
        <v>7392</v>
      </c>
      <c r="AH27" s="1">
        <v>0.51629999999999998</v>
      </c>
      <c r="AI27" s="1">
        <v>7319</v>
      </c>
      <c r="AJ27" s="1">
        <v>0.50180000000000002</v>
      </c>
      <c r="AK27" s="1">
        <v>5681</v>
      </c>
      <c r="AL27" s="1">
        <v>0.50190000000000001</v>
      </c>
      <c r="AM27" s="1">
        <v>5646</v>
      </c>
      <c r="AN27" s="1">
        <v>0.49790000000000001</v>
      </c>
      <c r="AO27" s="1">
        <v>8833</v>
      </c>
      <c r="AP27" s="1">
        <v>0.49780000000000002</v>
      </c>
      <c r="AQ27" s="1">
        <v>8757</v>
      </c>
      <c r="AR27" s="1">
        <v>0.46700000000000003</v>
      </c>
      <c r="AS27" s="1">
        <v>349</v>
      </c>
      <c r="AT27" s="1">
        <v>0.46970000000000001</v>
      </c>
      <c r="AU27" s="1">
        <v>347</v>
      </c>
      <c r="AV27" s="1">
        <v>0.33310000000000001</v>
      </c>
      <c r="AW27" s="1">
        <v>9503</v>
      </c>
      <c r="AX27" s="1">
        <v>0.33329999999999999</v>
      </c>
      <c r="AY27" s="1">
        <v>9418</v>
      </c>
      <c r="AZ27" s="1">
        <v>0.33550000000000002</v>
      </c>
      <c r="BA27" s="1">
        <v>307</v>
      </c>
      <c r="BB27" s="1">
        <v>0.3377</v>
      </c>
      <c r="BC27" s="1">
        <v>305</v>
      </c>
    </row>
    <row r="28" spans="1:55" x14ac:dyDescent="0.45">
      <c r="A28" s="1" t="s">
        <v>131</v>
      </c>
      <c r="B28" s="1" t="s">
        <v>168</v>
      </c>
      <c r="C28" s="1" t="s">
        <v>21</v>
      </c>
      <c r="D28" s="1" t="s">
        <v>22</v>
      </c>
      <c r="E28" s="1" t="s">
        <v>33</v>
      </c>
      <c r="F28" s="1" t="s">
        <v>34</v>
      </c>
      <c r="G28" s="1" t="s">
        <v>160</v>
      </c>
      <c r="H28" s="1" t="s">
        <v>169</v>
      </c>
      <c r="I28" s="1" t="s">
        <v>170</v>
      </c>
      <c r="J28" s="1" t="s">
        <v>28</v>
      </c>
      <c r="K28" s="1" t="s">
        <v>171</v>
      </c>
      <c r="L28" s="1">
        <v>0.997</v>
      </c>
      <c r="M28" s="1" t="s">
        <v>28</v>
      </c>
      <c r="N28" s="1" t="s">
        <v>154</v>
      </c>
      <c r="O28" s="1" t="s">
        <v>41</v>
      </c>
      <c r="P28" s="1">
        <v>-4.66</v>
      </c>
      <c r="Q28" s="1" t="s">
        <v>28</v>
      </c>
      <c r="R28" s="1">
        <v>0.46289999999999998</v>
      </c>
      <c r="S28" s="1">
        <v>1389</v>
      </c>
      <c r="T28" s="1">
        <v>0.48220000000000002</v>
      </c>
      <c r="U28" s="1">
        <v>365</v>
      </c>
      <c r="V28" s="1">
        <v>0.48220000000000002</v>
      </c>
      <c r="W28" s="1">
        <v>365</v>
      </c>
      <c r="X28" s="1">
        <v>0.4672</v>
      </c>
      <c r="Y28" s="1">
        <v>244</v>
      </c>
      <c r="Z28" s="1">
        <v>0.47110000000000002</v>
      </c>
      <c r="AA28" s="1">
        <v>242</v>
      </c>
      <c r="AB28" s="1">
        <v>0.46439999999999998</v>
      </c>
      <c r="AC28" s="1">
        <v>6775</v>
      </c>
      <c r="AD28" s="1">
        <v>0.4647</v>
      </c>
      <c r="AE28" s="1">
        <v>6652</v>
      </c>
      <c r="AF28" s="1">
        <v>0.48899999999999999</v>
      </c>
      <c r="AG28" s="1">
        <v>6374</v>
      </c>
      <c r="AH28" s="1">
        <v>0.48820000000000002</v>
      </c>
      <c r="AI28" s="1">
        <v>6272</v>
      </c>
      <c r="AJ28" s="1">
        <v>0.49630000000000002</v>
      </c>
      <c r="AK28" s="1">
        <v>5084</v>
      </c>
      <c r="AL28" s="1">
        <v>0.49730000000000002</v>
      </c>
      <c r="AM28" s="1">
        <v>5037</v>
      </c>
      <c r="AN28" s="1">
        <v>0.48909999999999998</v>
      </c>
      <c r="AO28" s="1">
        <v>7261</v>
      </c>
      <c r="AP28" s="1">
        <v>0.49099999999999999</v>
      </c>
      <c r="AQ28" s="1">
        <v>7147</v>
      </c>
      <c r="AR28" s="1">
        <v>0.48170000000000002</v>
      </c>
      <c r="AS28" s="1">
        <v>355</v>
      </c>
      <c r="AT28" s="1">
        <v>0.48409999999999997</v>
      </c>
      <c r="AU28" s="1">
        <v>345</v>
      </c>
      <c r="AV28" s="1">
        <v>0.33700000000000002</v>
      </c>
      <c r="AW28" s="1">
        <v>8358</v>
      </c>
      <c r="AX28" s="1">
        <v>0.33700000000000002</v>
      </c>
      <c r="AY28" s="1">
        <v>8170</v>
      </c>
      <c r="AZ28" s="1">
        <v>0.31559999999999999</v>
      </c>
      <c r="BA28" s="1">
        <v>339</v>
      </c>
      <c r="BB28" s="1">
        <v>0.31530000000000002</v>
      </c>
      <c r="BC28" s="1">
        <v>333</v>
      </c>
    </row>
    <row r="29" spans="1:55" x14ac:dyDescent="0.45">
      <c r="A29" s="1" t="s">
        <v>131</v>
      </c>
      <c r="B29" s="1" t="s">
        <v>172</v>
      </c>
      <c r="C29" s="1" t="s">
        <v>87</v>
      </c>
      <c r="D29" s="1" t="s">
        <v>22</v>
      </c>
      <c r="E29" s="1" t="s">
        <v>33</v>
      </c>
      <c r="F29" s="1" t="s">
        <v>34</v>
      </c>
      <c r="G29" s="1" t="s">
        <v>173</v>
      </c>
      <c r="H29" s="1" t="s">
        <v>174</v>
      </c>
      <c r="I29" s="1" t="s">
        <v>175</v>
      </c>
      <c r="J29" s="1" t="s">
        <v>28</v>
      </c>
      <c r="K29" s="1" t="s">
        <v>176</v>
      </c>
      <c r="L29" s="1">
        <v>0.96519999999999995</v>
      </c>
      <c r="M29" s="1" t="s">
        <v>28</v>
      </c>
      <c r="N29" s="1" t="s">
        <v>154</v>
      </c>
      <c r="O29" s="1" t="s">
        <v>41</v>
      </c>
      <c r="P29" s="1">
        <v>-1.93</v>
      </c>
      <c r="Q29" s="1">
        <v>21046495</v>
      </c>
      <c r="R29" s="1">
        <v>0.996</v>
      </c>
      <c r="S29" s="1">
        <v>1979</v>
      </c>
      <c r="T29" s="1">
        <v>1</v>
      </c>
      <c r="U29" s="1">
        <v>462</v>
      </c>
      <c r="V29" s="1">
        <v>1</v>
      </c>
      <c r="W29" s="1">
        <v>459</v>
      </c>
      <c r="X29" s="1">
        <v>0.99590000000000001</v>
      </c>
      <c r="Y29" s="1">
        <v>246</v>
      </c>
      <c r="Z29" s="1">
        <v>0.99590000000000001</v>
      </c>
      <c r="AA29" s="1">
        <v>246</v>
      </c>
      <c r="AB29" s="1">
        <v>0.99990000000000001</v>
      </c>
      <c r="AC29" s="1">
        <v>7303</v>
      </c>
      <c r="AD29" s="1">
        <v>0.99990000000000001</v>
      </c>
      <c r="AE29" s="1">
        <v>7179</v>
      </c>
      <c r="AF29" s="1">
        <v>0.99990000000000001</v>
      </c>
      <c r="AG29" s="1">
        <v>7061</v>
      </c>
      <c r="AH29" s="1">
        <v>0.99990000000000001</v>
      </c>
      <c r="AI29" s="1">
        <v>6981</v>
      </c>
      <c r="AJ29" s="1">
        <v>0.99960000000000004</v>
      </c>
      <c r="AK29" s="1">
        <v>5678</v>
      </c>
      <c r="AL29" s="1">
        <v>1</v>
      </c>
      <c r="AM29" s="1">
        <v>5630</v>
      </c>
      <c r="AN29" s="1">
        <v>0.99960000000000004</v>
      </c>
      <c r="AO29" s="1">
        <v>8430</v>
      </c>
      <c r="AP29" s="1">
        <v>0.99960000000000004</v>
      </c>
      <c r="AQ29" s="1">
        <v>8331</v>
      </c>
      <c r="AR29" s="1">
        <v>1</v>
      </c>
      <c r="AS29" s="1">
        <v>359</v>
      </c>
      <c r="AT29" s="1">
        <v>1</v>
      </c>
      <c r="AU29" s="1">
        <v>355</v>
      </c>
      <c r="AV29" s="1">
        <v>0.99970000000000003</v>
      </c>
      <c r="AW29" s="1">
        <v>9138</v>
      </c>
      <c r="AX29" s="1">
        <v>0.99970000000000003</v>
      </c>
      <c r="AY29" s="1">
        <v>9017</v>
      </c>
      <c r="AZ29" s="1">
        <v>1</v>
      </c>
      <c r="BA29" s="1">
        <v>333</v>
      </c>
      <c r="BB29" s="1">
        <v>1</v>
      </c>
      <c r="BC29" s="1">
        <v>329</v>
      </c>
    </row>
    <row r="30" spans="1:55" x14ac:dyDescent="0.45">
      <c r="A30" s="1" t="s">
        <v>177</v>
      </c>
      <c r="B30" s="1" t="s">
        <v>178</v>
      </c>
      <c r="C30" s="1" t="s">
        <v>21</v>
      </c>
      <c r="D30" s="1" t="s">
        <v>22</v>
      </c>
      <c r="E30" s="1" t="s">
        <v>33</v>
      </c>
      <c r="F30" s="1" t="s">
        <v>34</v>
      </c>
      <c r="G30" s="1" t="s">
        <v>179</v>
      </c>
      <c r="H30" s="1" t="s">
        <v>180</v>
      </c>
      <c r="I30" s="1" t="s">
        <v>181</v>
      </c>
      <c r="J30" s="1" t="s">
        <v>28</v>
      </c>
      <c r="K30" s="1" t="s">
        <v>182</v>
      </c>
      <c r="L30" s="1">
        <v>0.17080000000000001</v>
      </c>
      <c r="M30" s="1" t="s">
        <v>28</v>
      </c>
      <c r="N30" s="1" t="s">
        <v>120</v>
      </c>
      <c r="O30" s="1" t="s">
        <v>183</v>
      </c>
      <c r="P30" s="1">
        <v>2.17</v>
      </c>
      <c r="Q30" s="1" t="s">
        <v>184</v>
      </c>
      <c r="R30" s="1">
        <v>0.98409999999999997</v>
      </c>
      <c r="S30" s="1">
        <v>1444</v>
      </c>
      <c r="T30" s="1">
        <v>1</v>
      </c>
      <c r="U30" s="1">
        <v>430</v>
      </c>
      <c r="V30" s="1">
        <v>1</v>
      </c>
      <c r="W30" s="1">
        <v>428</v>
      </c>
      <c r="X30" s="1">
        <v>1</v>
      </c>
      <c r="Y30" s="1">
        <v>173</v>
      </c>
      <c r="Z30" s="1">
        <v>1</v>
      </c>
      <c r="AA30" s="1">
        <v>173</v>
      </c>
      <c r="AB30" s="1">
        <v>0.99939999999999996</v>
      </c>
      <c r="AC30" s="1">
        <v>7806</v>
      </c>
      <c r="AD30" s="1">
        <v>0.99929999999999997</v>
      </c>
      <c r="AE30" s="1">
        <v>7597</v>
      </c>
      <c r="AF30" s="1">
        <v>0.99950000000000006</v>
      </c>
      <c r="AG30" s="1">
        <v>8440</v>
      </c>
      <c r="AH30" s="1">
        <v>0.99950000000000006</v>
      </c>
      <c r="AI30" s="1">
        <v>8211</v>
      </c>
      <c r="AJ30" s="1">
        <v>0.99980000000000002</v>
      </c>
      <c r="AK30" s="1">
        <v>6322</v>
      </c>
      <c r="AL30" s="1">
        <v>0.99980000000000002</v>
      </c>
      <c r="AM30" s="1">
        <v>6217</v>
      </c>
      <c r="AN30" s="1">
        <v>0.99919999999999998</v>
      </c>
      <c r="AO30" s="1">
        <v>5148</v>
      </c>
      <c r="AP30" s="1">
        <v>0.99919999999999998</v>
      </c>
      <c r="AQ30" s="1">
        <v>5001</v>
      </c>
      <c r="AR30" s="1">
        <v>0.98880000000000001</v>
      </c>
      <c r="AS30" s="1">
        <v>178</v>
      </c>
      <c r="AT30" s="1">
        <v>0.98860000000000003</v>
      </c>
      <c r="AU30" s="1">
        <v>176</v>
      </c>
      <c r="AV30" s="1">
        <v>0.999</v>
      </c>
      <c r="AW30" s="1">
        <v>3824</v>
      </c>
      <c r="AX30" s="1">
        <v>0.99890000000000001</v>
      </c>
      <c r="AY30" s="1">
        <v>3678</v>
      </c>
      <c r="AZ30" s="1">
        <v>0.97640000000000005</v>
      </c>
      <c r="BA30" s="1">
        <v>127</v>
      </c>
      <c r="BB30" s="1">
        <v>0.97540000000000004</v>
      </c>
      <c r="BC30" s="1">
        <v>122</v>
      </c>
    </row>
    <row r="31" spans="1:55" x14ac:dyDescent="0.45">
      <c r="A31" s="1" t="s">
        <v>185</v>
      </c>
      <c r="B31" s="1" t="s">
        <v>186</v>
      </c>
      <c r="C31" s="1" t="s">
        <v>22</v>
      </c>
      <c r="D31" s="1" t="s">
        <v>73</v>
      </c>
      <c r="E31" s="1" t="s">
        <v>75</v>
      </c>
      <c r="F31" s="1" t="s">
        <v>76</v>
      </c>
      <c r="G31" s="1" t="s">
        <v>28</v>
      </c>
      <c r="H31" s="1" t="s">
        <v>187</v>
      </c>
      <c r="I31" s="1" t="s">
        <v>28</v>
      </c>
      <c r="J31" s="1" t="s">
        <v>28</v>
      </c>
      <c r="K31" s="1" t="s">
        <v>188</v>
      </c>
      <c r="L31" s="1">
        <v>0.747</v>
      </c>
      <c r="M31" s="1" t="s">
        <v>28</v>
      </c>
      <c r="N31" s="1" t="s">
        <v>28</v>
      </c>
      <c r="O31" s="1" t="s">
        <v>28</v>
      </c>
      <c r="P31" s="1">
        <v>-4.95</v>
      </c>
      <c r="Q31" s="1" t="s">
        <v>28</v>
      </c>
      <c r="R31" s="1">
        <v>0.99819999999999998</v>
      </c>
      <c r="S31" s="1">
        <v>2193</v>
      </c>
      <c r="T31" s="1">
        <v>0.99819999999999998</v>
      </c>
      <c r="U31" s="1">
        <v>553</v>
      </c>
      <c r="V31" s="1">
        <v>0.99819999999999998</v>
      </c>
      <c r="W31" s="1">
        <v>546</v>
      </c>
      <c r="X31" s="1">
        <v>1</v>
      </c>
      <c r="Y31" s="1">
        <v>313</v>
      </c>
      <c r="Z31" s="1">
        <v>1</v>
      </c>
      <c r="AA31" s="1">
        <v>310</v>
      </c>
      <c r="AB31" s="1">
        <v>0.99939999999999996</v>
      </c>
      <c r="AC31" s="1">
        <v>8934</v>
      </c>
      <c r="AD31" s="1">
        <v>0.99939999999999996</v>
      </c>
      <c r="AE31" s="1">
        <v>8838</v>
      </c>
      <c r="AF31" s="1">
        <v>0.99990000000000001</v>
      </c>
      <c r="AG31" s="1">
        <v>8592</v>
      </c>
      <c r="AH31" s="1">
        <v>0.99990000000000001</v>
      </c>
      <c r="AI31" s="1">
        <v>8502</v>
      </c>
      <c r="AJ31" s="1">
        <v>0.99980000000000002</v>
      </c>
      <c r="AK31" s="1">
        <v>6579</v>
      </c>
      <c r="AL31" s="1">
        <v>0.99980000000000002</v>
      </c>
      <c r="AM31" s="1">
        <v>6530</v>
      </c>
      <c r="AN31" s="1">
        <v>0.99990000000000001</v>
      </c>
      <c r="AO31" s="1">
        <v>9569</v>
      </c>
      <c r="AP31" s="1">
        <v>0.99990000000000001</v>
      </c>
      <c r="AQ31" s="1">
        <v>9446</v>
      </c>
      <c r="AR31" s="1">
        <v>0.99619999999999997</v>
      </c>
      <c r="AS31" s="1">
        <v>529</v>
      </c>
      <c r="AT31" s="1">
        <v>0.99619999999999997</v>
      </c>
      <c r="AU31" s="1">
        <v>525</v>
      </c>
      <c r="AV31" s="1">
        <v>1</v>
      </c>
      <c r="AW31" s="1">
        <v>7332</v>
      </c>
      <c r="AX31" s="1">
        <v>1</v>
      </c>
      <c r="AY31" s="1">
        <v>7239</v>
      </c>
      <c r="AZ31" s="1">
        <v>0.99029999999999996</v>
      </c>
      <c r="BA31" s="1">
        <v>309</v>
      </c>
      <c r="BB31" s="1">
        <v>0.9899</v>
      </c>
      <c r="BC31" s="1">
        <v>298</v>
      </c>
    </row>
    <row r="32" spans="1:55" x14ac:dyDescent="0.45">
      <c r="A32" s="1" t="s">
        <v>185</v>
      </c>
      <c r="B32" s="1" t="s">
        <v>189</v>
      </c>
      <c r="C32" s="1" t="s">
        <v>21</v>
      </c>
      <c r="D32" s="1" t="s">
        <v>22</v>
      </c>
      <c r="E32" s="1" t="s">
        <v>75</v>
      </c>
      <c r="F32" s="1" t="s">
        <v>76</v>
      </c>
      <c r="G32" s="1" t="s">
        <v>28</v>
      </c>
      <c r="H32" s="1" t="s">
        <v>190</v>
      </c>
      <c r="I32" s="1" t="s">
        <v>28</v>
      </c>
      <c r="J32" s="1" t="s">
        <v>28</v>
      </c>
      <c r="K32" s="1" t="s">
        <v>191</v>
      </c>
      <c r="L32" s="1">
        <v>0.996</v>
      </c>
      <c r="M32" s="1" t="s">
        <v>28</v>
      </c>
      <c r="N32" s="1" t="s">
        <v>28</v>
      </c>
      <c r="O32" s="1" t="s">
        <v>28</v>
      </c>
      <c r="P32" s="1">
        <v>-5.56</v>
      </c>
      <c r="Q32" s="1" t="s">
        <v>28</v>
      </c>
      <c r="R32" s="1">
        <v>0.99909999999999999</v>
      </c>
      <c r="S32" s="1">
        <v>2118</v>
      </c>
      <c r="T32" s="1">
        <v>1</v>
      </c>
      <c r="U32" s="1">
        <v>506</v>
      </c>
      <c r="V32" s="1">
        <v>1</v>
      </c>
      <c r="W32" s="1">
        <v>500</v>
      </c>
      <c r="X32" s="1">
        <v>1</v>
      </c>
      <c r="Y32" s="1">
        <v>294</v>
      </c>
      <c r="Z32" s="1">
        <v>1</v>
      </c>
      <c r="AA32" s="1">
        <v>293</v>
      </c>
      <c r="AB32" s="1">
        <v>0.99990000000000001</v>
      </c>
      <c r="AC32" s="1">
        <v>9916</v>
      </c>
      <c r="AD32" s="1">
        <v>0.99990000000000001</v>
      </c>
      <c r="AE32" s="1">
        <v>9717</v>
      </c>
      <c r="AF32" s="1">
        <v>0.99950000000000006</v>
      </c>
      <c r="AG32" s="1">
        <v>9788</v>
      </c>
      <c r="AH32" s="1">
        <v>0.99960000000000004</v>
      </c>
      <c r="AI32" s="1">
        <v>9590</v>
      </c>
      <c r="AJ32" s="1">
        <v>0.99909999999999999</v>
      </c>
      <c r="AK32" s="1">
        <v>7782</v>
      </c>
      <c r="AL32" s="1">
        <v>0.99909999999999999</v>
      </c>
      <c r="AM32" s="1">
        <v>7620</v>
      </c>
      <c r="AN32" s="1">
        <v>0.99929999999999997</v>
      </c>
      <c r="AO32" s="1">
        <v>10762</v>
      </c>
      <c r="AP32" s="1">
        <v>0.99919999999999998</v>
      </c>
      <c r="AQ32" s="1">
        <v>10568</v>
      </c>
      <c r="AR32" s="1">
        <v>1</v>
      </c>
      <c r="AS32" s="1">
        <v>578</v>
      </c>
      <c r="AT32" s="1">
        <v>1</v>
      </c>
      <c r="AU32" s="1">
        <v>570</v>
      </c>
      <c r="AV32" s="1">
        <v>0.99950000000000006</v>
      </c>
      <c r="AW32" s="1">
        <v>8761</v>
      </c>
      <c r="AX32" s="1">
        <v>0.99950000000000006</v>
      </c>
      <c r="AY32" s="1">
        <v>8527</v>
      </c>
      <c r="AZ32" s="1">
        <v>0.99519999999999997</v>
      </c>
      <c r="BA32" s="1">
        <v>418</v>
      </c>
      <c r="BB32" s="1">
        <v>0.99509999999999998</v>
      </c>
      <c r="BC32" s="1">
        <v>411</v>
      </c>
    </row>
    <row r="33" spans="1:55" x14ac:dyDescent="0.45">
      <c r="A33" s="1" t="s">
        <v>192</v>
      </c>
      <c r="B33" s="1" t="s">
        <v>193</v>
      </c>
      <c r="C33" s="1" t="s">
        <v>73</v>
      </c>
      <c r="D33" s="1" t="s">
        <v>87</v>
      </c>
      <c r="E33" s="1" t="s">
        <v>75</v>
      </c>
      <c r="F33" s="1" t="s">
        <v>76</v>
      </c>
      <c r="G33" s="1" t="s">
        <v>28</v>
      </c>
      <c r="H33" s="1" t="s">
        <v>194</v>
      </c>
      <c r="I33" s="1" t="s">
        <v>28</v>
      </c>
      <c r="J33" s="1" t="s">
        <v>28</v>
      </c>
      <c r="K33" s="1" t="s">
        <v>195</v>
      </c>
      <c r="L33" s="1">
        <v>0.98609999999999998</v>
      </c>
      <c r="M33" s="1" t="s">
        <v>28</v>
      </c>
      <c r="N33" s="1" t="s">
        <v>28</v>
      </c>
      <c r="O33" s="1" t="s">
        <v>28</v>
      </c>
      <c r="P33" s="1">
        <v>-7.4</v>
      </c>
      <c r="Q33" s="1" t="s">
        <v>28</v>
      </c>
      <c r="R33" s="1">
        <v>1</v>
      </c>
      <c r="S33" s="1">
        <v>939</v>
      </c>
      <c r="T33" s="1">
        <v>1</v>
      </c>
      <c r="U33" s="1">
        <v>211</v>
      </c>
      <c r="V33" s="1">
        <v>1</v>
      </c>
      <c r="W33" s="1">
        <v>209</v>
      </c>
      <c r="X33" s="1">
        <v>1</v>
      </c>
      <c r="Y33" s="1">
        <v>170</v>
      </c>
      <c r="Z33" s="1">
        <v>1</v>
      </c>
      <c r="AA33" s="1">
        <v>170</v>
      </c>
      <c r="AB33" s="1">
        <v>1</v>
      </c>
      <c r="AC33" s="1">
        <v>5484</v>
      </c>
      <c r="AD33" s="1">
        <v>1</v>
      </c>
      <c r="AE33" s="1">
        <v>5413</v>
      </c>
      <c r="AF33" s="1">
        <v>1</v>
      </c>
      <c r="AG33" s="1">
        <v>5075</v>
      </c>
      <c r="AH33" s="1">
        <v>1</v>
      </c>
      <c r="AI33" s="1">
        <v>5035</v>
      </c>
      <c r="AJ33" s="1">
        <v>1</v>
      </c>
      <c r="AK33" s="1">
        <v>4231</v>
      </c>
      <c r="AL33" s="1">
        <v>1</v>
      </c>
      <c r="AM33" s="1">
        <v>4208</v>
      </c>
      <c r="AN33" s="1">
        <v>0.99980000000000002</v>
      </c>
      <c r="AO33" s="1">
        <v>5531</v>
      </c>
      <c r="AP33" s="1">
        <v>0.99980000000000002</v>
      </c>
      <c r="AQ33" s="1">
        <v>5485</v>
      </c>
      <c r="AR33" s="1">
        <v>1</v>
      </c>
      <c r="AS33" s="1">
        <v>289</v>
      </c>
      <c r="AT33" s="1">
        <v>1</v>
      </c>
      <c r="AU33" s="1">
        <v>289</v>
      </c>
      <c r="AV33" s="1">
        <v>1</v>
      </c>
      <c r="AW33" s="1">
        <v>5074</v>
      </c>
      <c r="AX33" s="1">
        <v>1</v>
      </c>
      <c r="AY33" s="1">
        <v>4978</v>
      </c>
      <c r="AZ33" s="1">
        <v>1</v>
      </c>
      <c r="BA33" s="1">
        <v>203</v>
      </c>
      <c r="BB33" s="1">
        <v>1</v>
      </c>
      <c r="BC33" s="1">
        <v>200</v>
      </c>
    </row>
    <row r="34" spans="1:55" x14ac:dyDescent="0.45">
      <c r="A34" s="1" t="s">
        <v>196</v>
      </c>
      <c r="B34" s="1" t="s">
        <v>197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198</v>
      </c>
      <c r="H34" s="1" t="s">
        <v>199</v>
      </c>
      <c r="I34" s="1" t="s">
        <v>200</v>
      </c>
      <c r="J34" s="1" t="s">
        <v>28</v>
      </c>
      <c r="K34" s="1" t="s">
        <v>201</v>
      </c>
      <c r="L34" s="1">
        <v>0.77180000000000004</v>
      </c>
      <c r="M34" s="1" t="s">
        <v>28</v>
      </c>
      <c r="N34" s="1" t="s">
        <v>28</v>
      </c>
      <c r="O34" s="1" t="s">
        <v>28</v>
      </c>
      <c r="P34" s="1">
        <v>-4.09</v>
      </c>
      <c r="Q34" s="1">
        <v>15635070</v>
      </c>
      <c r="R34" s="1">
        <v>0.52</v>
      </c>
      <c r="S34" s="1">
        <v>2000</v>
      </c>
      <c r="T34" s="1">
        <v>0.54449999999999998</v>
      </c>
      <c r="U34" s="1">
        <v>494</v>
      </c>
      <c r="V34" s="1">
        <v>0.53910000000000002</v>
      </c>
      <c r="W34" s="1">
        <v>473</v>
      </c>
      <c r="X34" s="1">
        <v>0.44600000000000001</v>
      </c>
      <c r="Y34" s="1">
        <v>278</v>
      </c>
      <c r="Z34" s="1">
        <v>0.44929999999999998</v>
      </c>
      <c r="AA34" s="1">
        <v>276</v>
      </c>
      <c r="AB34" s="1">
        <v>0.4955</v>
      </c>
      <c r="AC34" s="1">
        <v>7914</v>
      </c>
      <c r="AD34" s="1">
        <v>0.49469999999999997</v>
      </c>
      <c r="AE34" s="1">
        <v>7036</v>
      </c>
      <c r="AF34" s="1">
        <v>0.48899999999999999</v>
      </c>
      <c r="AG34" s="1">
        <v>7769</v>
      </c>
      <c r="AH34" s="1">
        <v>0.48320000000000002</v>
      </c>
      <c r="AI34" s="1">
        <v>6770</v>
      </c>
      <c r="AJ34" s="1">
        <v>0.50760000000000005</v>
      </c>
      <c r="AK34" s="1">
        <v>6172</v>
      </c>
      <c r="AL34" s="1">
        <v>0.50209999999999999</v>
      </c>
      <c r="AM34" s="1">
        <v>5602</v>
      </c>
      <c r="AN34" s="1">
        <v>0.50690000000000002</v>
      </c>
      <c r="AO34" s="1">
        <v>8434</v>
      </c>
      <c r="AP34" s="1">
        <v>0.50900000000000001</v>
      </c>
      <c r="AQ34" s="1">
        <v>7426</v>
      </c>
      <c r="AR34" s="1">
        <v>0.54349999999999998</v>
      </c>
      <c r="AS34" s="1">
        <v>379</v>
      </c>
      <c r="AT34" s="1">
        <v>0.54800000000000004</v>
      </c>
      <c r="AU34" s="1">
        <v>354</v>
      </c>
      <c r="AV34" s="1">
        <v>0.50770000000000004</v>
      </c>
      <c r="AW34" s="1">
        <v>6856</v>
      </c>
      <c r="AX34" s="1">
        <v>0.50980000000000003</v>
      </c>
      <c r="AY34" s="1">
        <v>5881</v>
      </c>
      <c r="AZ34" s="1">
        <v>0.51200000000000001</v>
      </c>
      <c r="BA34" s="1">
        <v>209</v>
      </c>
      <c r="BB34" s="1">
        <v>0.50249999999999995</v>
      </c>
      <c r="BC34" s="1">
        <v>201</v>
      </c>
    </row>
    <row r="35" spans="1:55" x14ac:dyDescent="0.45">
      <c r="A35" s="1" t="s">
        <v>196</v>
      </c>
      <c r="B35" s="1" t="s">
        <v>202</v>
      </c>
      <c r="C35" s="1" t="s">
        <v>22</v>
      </c>
      <c r="D35" s="1" t="s">
        <v>21</v>
      </c>
      <c r="E35" s="1" t="s">
        <v>75</v>
      </c>
      <c r="F35" s="1" t="s">
        <v>76</v>
      </c>
      <c r="G35" s="1" t="s">
        <v>28</v>
      </c>
      <c r="H35" s="1" t="s">
        <v>203</v>
      </c>
      <c r="I35" s="1" t="s">
        <v>28</v>
      </c>
      <c r="J35" s="1" t="s">
        <v>28</v>
      </c>
      <c r="K35" s="1" t="s">
        <v>204</v>
      </c>
      <c r="L35" s="1">
        <v>0.20610000000000001</v>
      </c>
      <c r="M35" s="1" t="s">
        <v>28</v>
      </c>
      <c r="N35" s="1" t="s">
        <v>28</v>
      </c>
      <c r="O35" s="1" t="s">
        <v>28</v>
      </c>
      <c r="P35" s="1">
        <v>-2.73</v>
      </c>
      <c r="Q35" s="1" t="s">
        <v>28</v>
      </c>
      <c r="R35" s="1">
        <v>0.43080000000000002</v>
      </c>
      <c r="S35" s="1">
        <v>1481</v>
      </c>
      <c r="T35" s="1">
        <v>0.53820000000000001</v>
      </c>
      <c r="U35" s="1">
        <v>314</v>
      </c>
      <c r="V35" s="1">
        <v>0.54169999999999996</v>
      </c>
      <c r="W35" s="1">
        <v>312</v>
      </c>
      <c r="X35" s="1">
        <v>0.4294</v>
      </c>
      <c r="Y35" s="1">
        <v>170</v>
      </c>
      <c r="Z35" s="1">
        <v>0.4294</v>
      </c>
      <c r="AA35" s="1">
        <v>170</v>
      </c>
      <c r="AB35" s="1">
        <v>0.4788</v>
      </c>
      <c r="AC35" s="1">
        <v>6230</v>
      </c>
      <c r="AD35" s="1">
        <v>0.47810000000000002</v>
      </c>
      <c r="AE35" s="1">
        <v>6164</v>
      </c>
      <c r="AF35" s="1">
        <v>0.48370000000000002</v>
      </c>
      <c r="AG35" s="1">
        <v>5965</v>
      </c>
      <c r="AH35" s="1">
        <v>0.4844</v>
      </c>
      <c r="AI35" s="1">
        <v>5915</v>
      </c>
      <c r="AJ35" s="1">
        <v>0.46970000000000001</v>
      </c>
      <c r="AK35" s="1">
        <v>4899</v>
      </c>
      <c r="AL35" s="1">
        <v>0.46970000000000001</v>
      </c>
      <c r="AM35" s="1">
        <v>4850</v>
      </c>
      <c r="AN35" s="1">
        <v>0.45519999999999999</v>
      </c>
      <c r="AO35" s="1">
        <v>6938</v>
      </c>
      <c r="AP35" s="1">
        <v>0.45390000000000003</v>
      </c>
      <c r="AQ35" s="1">
        <v>6863</v>
      </c>
      <c r="AR35" s="1">
        <v>0.52859999999999996</v>
      </c>
      <c r="AS35" s="1">
        <v>280</v>
      </c>
      <c r="AT35" s="1">
        <v>0.53049999999999997</v>
      </c>
      <c r="AU35" s="1">
        <v>279</v>
      </c>
      <c r="AV35" s="1">
        <v>0.50670000000000004</v>
      </c>
      <c r="AW35" s="1">
        <v>5552</v>
      </c>
      <c r="AX35" s="1">
        <v>0.50970000000000004</v>
      </c>
      <c r="AY35" s="1">
        <v>5440</v>
      </c>
      <c r="AZ35" s="1">
        <v>0.4773</v>
      </c>
      <c r="BA35" s="1">
        <v>220</v>
      </c>
      <c r="BB35" s="1">
        <v>0.47249999999999998</v>
      </c>
      <c r="BC35" s="1">
        <v>218</v>
      </c>
    </row>
    <row r="36" spans="1:55" x14ac:dyDescent="0.45">
      <c r="A36" s="1" t="s">
        <v>205</v>
      </c>
      <c r="B36" s="1" t="s">
        <v>206</v>
      </c>
      <c r="C36" s="1" t="s">
        <v>22</v>
      </c>
      <c r="D36" s="1" t="s">
        <v>21</v>
      </c>
      <c r="E36" s="1" t="s">
        <v>33</v>
      </c>
      <c r="F36" s="1" t="s">
        <v>34</v>
      </c>
      <c r="G36" s="1" t="s">
        <v>207</v>
      </c>
      <c r="H36" s="1" t="s">
        <v>208</v>
      </c>
      <c r="I36" s="1" t="s">
        <v>209</v>
      </c>
      <c r="J36" s="1" t="s">
        <v>28</v>
      </c>
      <c r="K36" s="1" t="s">
        <v>210</v>
      </c>
      <c r="L36" s="1">
        <v>0.85599999999999998</v>
      </c>
      <c r="M36" s="1" t="s">
        <v>28</v>
      </c>
      <c r="N36" s="1" t="s">
        <v>54</v>
      </c>
      <c r="O36" s="1" t="s">
        <v>211</v>
      </c>
      <c r="P36" s="1">
        <v>3.47</v>
      </c>
      <c r="Q36" s="1" t="s">
        <v>28</v>
      </c>
      <c r="R36" s="1">
        <v>0.99809999999999999</v>
      </c>
      <c r="S36" s="1">
        <v>2152</v>
      </c>
      <c r="T36" s="1">
        <v>1</v>
      </c>
      <c r="U36" s="1">
        <v>491</v>
      </c>
      <c r="V36" s="1">
        <v>1</v>
      </c>
      <c r="W36" s="1">
        <v>488</v>
      </c>
      <c r="X36" s="1">
        <v>1</v>
      </c>
      <c r="Y36" s="1">
        <v>209</v>
      </c>
      <c r="Z36" s="1">
        <v>1</v>
      </c>
      <c r="AA36" s="1">
        <v>209</v>
      </c>
      <c r="AB36" s="1">
        <v>0.99939999999999996</v>
      </c>
      <c r="AC36" s="1">
        <v>7723</v>
      </c>
      <c r="AD36" s="1">
        <v>0.99929999999999997</v>
      </c>
      <c r="AE36" s="1">
        <v>7609</v>
      </c>
      <c r="AF36" s="1">
        <v>0.99850000000000005</v>
      </c>
      <c r="AG36" s="1">
        <v>7554</v>
      </c>
      <c r="AH36" s="1">
        <v>0.99850000000000005</v>
      </c>
      <c r="AI36" s="1">
        <v>7400</v>
      </c>
      <c r="AJ36" s="1">
        <v>0.99919999999999998</v>
      </c>
      <c r="AK36" s="1">
        <v>6015</v>
      </c>
      <c r="AL36" s="1">
        <v>0.99919999999999998</v>
      </c>
      <c r="AM36" s="1">
        <v>5950</v>
      </c>
      <c r="AN36" s="1">
        <v>0.99990000000000001</v>
      </c>
      <c r="AO36" s="1">
        <v>8440</v>
      </c>
      <c r="AP36" s="1">
        <v>0.99990000000000001</v>
      </c>
      <c r="AQ36" s="1">
        <v>8269</v>
      </c>
      <c r="AR36" s="1">
        <v>0.99099999999999999</v>
      </c>
      <c r="AS36" s="1">
        <v>335</v>
      </c>
      <c r="AT36" s="1">
        <v>0.99099999999999999</v>
      </c>
      <c r="AU36" s="1">
        <v>335</v>
      </c>
      <c r="AV36" s="1">
        <v>0.99980000000000002</v>
      </c>
      <c r="AW36" s="1">
        <v>6510</v>
      </c>
      <c r="AX36" s="1">
        <v>0.99980000000000002</v>
      </c>
      <c r="AY36" s="1">
        <v>6399</v>
      </c>
      <c r="AZ36" s="1">
        <v>1</v>
      </c>
      <c r="BA36" s="1">
        <v>226</v>
      </c>
      <c r="BB36" s="1">
        <v>1</v>
      </c>
      <c r="BC36" s="1">
        <v>226</v>
      </c>
    </row>
    <row r="37" spans="1:55" x14ac:dyDescent="0.45">
      <c r="A37" s="1" t="s">
        <v>205</v>
      </c>
      <c r="B37" s="1" t="s">
        <v>212</v>
      </c>
      <c r="C37" s="1" t="s">
        <v>87</v>
      </c>
      <c r="D37" s="1" t="s">
        <v>73</v>
      </c>
      <c r="E37" s="1" t="s">
        <v>59</v>
      </c>
      <c r="F37" s="1" t="s">
        <v>24</v>
      </c>
      <c r="G37" s="1" t="s">
        <v>28</v>
      </c>
      <c r="H37" s="1" t="s">
        <v>213</v>
      </c>
      <c r="I37" s="1" t="s">
        <v>28</v>
      </c>
      <c r="J37" s="1" t="s">
        <v>28</v>
      </c>
      <c r="K37" s="1" t="s">
        <v>214</v>
      </c>
      <c r="L37" s="1">
        <v>0.85489999999999999</v>
      </c>
      <c r="M37" s="1" t="s">
        <v>28</v>
      </c>
      <c r="N37" s="1" t="s">
        <v>28</v>
      </c>
      <c r="O37" s="1" t="s">
        <v>28</v>
      </c>
      <c r="P37" s="1">
        <v>-5.26</v>
      </c>
      <c r="Q37" s="1" t="s">
        <v>28</v>
      </c>
      <c r="R37" s="1">
        <v>1</v>
      </c>
      <c r="S37" s="1">
        <v>1418</v>
      </c>
      <c r="T37" s="1">
        <v>1</v>
      </c>
      <c r="U37" s="1">
        <v>352</v>
      </c>
      <c r="V37" s="1">
        <v>1</v>
      </c>
      <c r="W37" s="1">
        <v>350</v>
      </c>
      <c r="X37" s="1">
        <v>1</v>
      </c>
      <c r="Y37" s="1">
        <v>211</v>
      </c>
      <c r="Z37" s="1">
        <v>1</v>
      </c>
      <c r="AA37" s="1">
        <v>211</v>
      </c>
      <c r="AB37" s="1">
        <v>0.99980000000000002</v>
      </c>
      <c r="AC37" s="1">
        <v>5822</v>
      </c>
      <c r="AD37" s="1">
        <v>0.99980000000000002</v>
      </c>
      <c r="AE37" s="1">
        <v>5774</v>
      </c>
      <c r="AF37" s="1">
        <v>0.99909999999999999</v>
      </c>
      <c r="AG37" s="1">
        <v>5805</v>
      </c>
      <c r="AH37" s="1">
        <v>0.99909999999999999</v>
      </c>
      <c r="AI37" s="1">
        <v>5751</v>
      </c>
      <c r="AJ37" s="1">
        <v>0.99939999999999996</v>
      </c>
      <c r="AK37" s="1">
        <v>4754</v>
      </c>
      <c r="AL37" s="1">
        <v>0.99939999999999996</v>
      </c>
      <c r="AM37" s="1">
        <v>4728</v>
      </c>
      <c r="AN37" s="1">
        <v>0.99970000000000003</v>
      </c>
      <c r="AO37" s="1">
        <v>6894</v>
      </c>
      <c r="AP37" s="1">
        <v>0.99970000000000003</v>
      </c>
      <c r="AQ37" s="1">
        <v>6827</v>
      </c>
      <c r="AR37" s="1">
        <v>1</v>
      </c>
      <c r="AS37" s="1">
        <v>344</v>
      </c>
      <c r="AT37" s="1">
        <v>1</v>
      </c>
      <c r="AU37" s="1">
        <v>341</v>
      </c>
      <c r="AV37" s="1">
        <v>0.99980000000000002</v>
      </c>
      <c r="AW37" s="1">
        <v>5223</v>
      </c>
      <c r="AX37" s="1">
        <v>0.99980000000000002</v>
      </c>
      <c r="AY37" s="1">
        <v>5170</v>
      </c>
      <c r="AZ37" s="1">
        <v>1</v>
      </c>
      <c r="BA37" s="1">
        <v>267</v>
      </c>
      <c r="BB37" s="1">
        <v>1</v>
      </c>
      <c r="BC37" s="1">
        <v>265</v>
      </c>
    </row>
    <row r="38" spans="1:55" x14ac:dyDescent="0.45">
      <c r="A38" s="1" t="s">
        <v>205</v>
      </c>
      <c r="B38" s="1" t="s">
        <v>215</v>
      </c>
      <c r="C38" s="1" t="s">
        <v>87</v>
      </c>
      <c r="D38" s="1" t="s">
        <v>73</v>
      </c>
      <c r="E38" s="1" t="s">
        <v>33</v>
      </c>
      <c r="F38" s="1" t="s">
        <v>34</v>
      </c>
      <c r="G38" s="1" t="s">
        <v>216</v>
      </c>
      <c r="H38" s="1" t="s">
        <v>217</v>
      </c>
      <c r="I38" s="1" t="s">
        <v>218</v>
      </c>
      <c r="J38" s="1" t="s">
        <v>28</v>
      </c>
      <c r="K38" s="1" t="s">
        <v>219</v>
      </c>
      <c r="L38" s="1">
        <v>4.1880000000000001E-2</v>
      </c>
      <c r="M38" s="1" t="s">
        <v>28</v>
      </c>
      <c r="N38" s="1" t="s">
        <v>120</v>
      </c>
      <c r="O38" s="1" t="s">
        <v>220</v>
      </c>
      <c r="P38" s="1">
        <v>3.51</v>
      </c>
      <c r="Q38" s="1" t="s">
        <v>28</v>
      </c>
      <c r="R38" s="1">
        <v>0.48609999999999998</v>
      </c>
      <c r="S38" s="1">
        <v>2306</v>
      </c>
      <c r="T38" s="1">
        <v>0.44840000000000002</v>
      </c>
      <c r="U38" s="1">
        <v>475</v>
      </c>
      <c r="V38" s="1">
        <v>0.44879999999999998</v>
      </c>
      <c r="W38" s="1">
        <v>459</v>
      </c>
      <c r="X38" s="1">
        <v>0.42170000000000002</v>
      </c>
      <c r="Y38" s="1">
        <v>230</v>
      </c>
      <c r="Z38" s="1">
        <v>0.42599999999999999</v>
      </c>
      <c r="AA38" s="1">
        <v>223</v>
      </c>
      <c r="AB38" s="1">
        <v>0.497</v>
      </c>
      <c r="AC38" s="1">
        <v>8050</v>
      </c>
      <c r="AD38" s="1">
        <v>0.50160000000000005</v>
      </c>
      <c r="AE38" s="1">
        <v>7369</v>
      </c>
      <c r="AF38" s="1">
        <v>0.50260000000000005</v>
      </c>
      <c r="AG38" s="1">
        <v>7714</v>
      </c>
      <c r="AH38" s="1">
        <v>0.50990000000000002</v>
      </c>
      <c r="AI38" s="1">
        <v>6966</v>
      </c>
      <c r="AJ38" s="1">
        <v>0.49209999999999998</v>
      </c>
      <c r="AK38" s="1">
        <v>6192</v>
      </c>
      <c r="AL38" s="1">
        <v>0.49320000000000003</v>
      </c>
      <c r="AM38" s="1">
        <v>5777</v>
      </c>
      <c r="AN38" s="1">
        <v>0.49330000000000002</v>
      </c>
      <c r="AO38" s="1">
        <v>8675</v>
      </c>
      <c r="AP38" s="1">
        <v>0.49330000000000002</v>
      </c>
      <c r="AQ38" s="1">
        <v>7809</v>
      </c>
      <c r="AR38" s="1">
        <v>0.55400000000000005</v>
      </c>
      <c r="AS38" s="1">
        <v>361</v>
      </c>
      <c r="AT38" s="1">
        <v>0.57399999999999995</v>
      </c>
      <c r="AU38" s="1">
        <v>338</v>
      </c>
      <c r="AV38" s="1">
        <v>0.50719999999999998</v>
      </c>
      <c r="AW38" s="1">
        <v>6831</v>
      </c>
      <c r="AX38" s="1">
        <v>0.51380000000000003</v>
      </c>
      <c r="AY38" s="1">
        <v>6074</v>
      </c>
      <c r="AZ38" s="1">
        <v>0.42009999999999997</v>
      </c>
      <c r="BA38" s="1">
        <v>219</v>
      </c>
      <c r="BB38" s="1">
        <v>0.42570000000000002</v>
      </c>
      <c r="BC38" s="1">
        <v>202</v>
      </c>
    </row>
    <row r="39" spans="1:55" x14ac:dyDescent="0.45">
      <c r="A39" s="1" t="s">
        <v>221</v>
      </c>
      <c r="B39" s="1" t="s">
        <v>222</v>
      </c>
      <c r="C39" s="1" t="s">
        <v>21</v>
      </c>
      <c r="D39" s="1" t="s">
        <v>73</v>
      </c>
      <c r="E39" s="1" t="s">
        <v>33</v>
      </c>
      <c r="F39" s="1" t="s">
        <v>34</v>
      </c>
      <c r="G39" s="1" t="s">
        <v>223</v>
      </c>
      <c r="H39" s="1" t="s">
        <v>224</v>
      </c>
      <c r="I39" s="1" t="s">
        <v>225</v>
      </c>
      <c r="J39" s="1" t="s">
        <v>28</v>
      </c>
      <c r="K39" s="1" t="s">
        <v>226</v>
      </c>
      <c r="L39" s="1" t="s">
        <v>28</v>
      </c>
      <c r="M39" s="1" t="s">
        <v>28</v>
      </c>
      <c r="N39" s="1" t="s">
        <v>227</v>
      </c>
      <c r="O39" s="1" t="s">
        <v>41</v>
      </c>
      <c r="P39" s="1">
        <v>-0.157</v>
      </c>
      <c r="Q39" s="1" t="s">
        <v>28</v>
      </c>
      <c r="R39" s="1">
        <v>7.5499999999999998E-2</v>
      </c>
      <c r="S39" s="1">
        <v>1325</v>
      </c>
      <c r="T39" s="1">
        <v>5.8799999999999998E-2</v>
      </c>
      <c r="U39" s="1">
        <v>306</v>
      </c>
      <c r="V39" s="1">
        <v>4.7300000000000002E-2</v>
      </c>
      <c r="W39" s="1">
        <v>275</v>
      </c>
      <c r="X39" s="1" t="s">
        <v>28</v>
      </c>
      <c r="Y39" s="1" t="s">
        <v>28</v>
      </c>
      <c r="Z39" s="1" t="s">
        <v>28</v>
      </c>
      <c r="AA39" s="1" t="s">
        <v>28</v>
      </c>
      <c r="AB39" s="1">
        <v>5.1299999999999998E-2</v>
      </c>
      <c r="AC39" s="1">
        <v>5143</v>
      </c>
      <c r="AD39" s="1" t="s">
        <v>28</v>
      </c>
      <c r="AE39" s="1" t="s">
        <v>28</v>
      </c>
      <c r="AF39" s="1">
        <v>7.1999999999999995E-2</v>
      </c>
      <c r="AG39" s="1">
        <v>3723</v>
      </c>
      <c r="AH39" s="1">
        <v>3.39E-2</v>
      </c>
      <c r="AI39" s="1">
        <v>3013</v>
      </c>
      <c r="AJ39" s="1">
        <v>7.1400000000000005E-2</v>
      </c>
      <c r="AK39" s="1">
        <v>1934</v>
      </c>
      <c r="AL39" s="1">
        <v>4.1000000000000002E-2</v>
      </c>
      <c r="AM39" s="1">
        <v>1438</v>
      </c>
      <c r="AN39" s="1">
        <v>5.4800000000000001E-2</v>
      </c>
      <c r="AO39" s="1">
        <v>5329</v>
      </c>
      <c r="AP39" s="1">
        <v>2.1899999999999999E-2</v>
      </c>
      <c r="AQ39" s="1">
        <v>4604</v>
      </c>
      <c r="AR39" s="1">
        <v>0.105</v>
      </c>
      <c r="AS39" s="1">
        <v>381</v>
      </c>
      <c r="AT39" s="1">
        <v>6.3799999999999996E-2</v>
      </c>
      <c r="AU39" s="1">
        <v>298</v>
      </c>
      <c r="AV39" s="1">
        <v>5.3600000000000002E-2</v>
      </c>
      <c r="AW39" s="1">
        <v>4368</v>
      </c>
      <c r="AX39" s="1">
        <v>2.2499999999999999E-2</v>
      </c>
      <c r="AY39" s="1">
        <v>3560</v>
      </c>
      <c r="AZ39" s="1">
        <v>9.0899999999999995E-2</v>
      </c>
      <c r="BA39" s="1">
        <v>231</v>
      </c>
      <c r="BB39" s="1" t="s">
        <v>28</v>
      </c>
      <c r="BC39" s="1" t="s">
        <v>28</v>
      </c>
    </row>
    <row r="40" spans="1:55" x14ac:dyDescent="0.45">
      <c r="A40" s="1" t="s">
        <v>221</v>
      </c>
      <c r="B40" s="1" t="s">
        <v>228</v>
      </c>
      <c r="C40" s="1" t="s">
        <v>22</v>
      </c>
      <c r="D40" s="1" t="s">
        <v>21</v>
      </c>
      <c r="E40" s="1" t="s">
        <v>23</v>
      </c>
      <c r="F40" s="1" t="s">
        <v>24</v>
      </c>
      <c r="G40" s="1" t="s">
        <v>223</v>
      </c>
      <c r="H40" s="1" t="s">
        <v>229</v>
      </c>
      <c r="I40" s="1" t="s">
        <v>230</v>
      </c>
      <c r="J40" s="1" t="s">
        <v>28</v>
      </c>
      <c r="K40" s="1" t="s">
        <v>231</v>
      </c>
      <c r="L40" s="1">
        <v>0.34079999999999999</v>
      </c>
      <c r="M40" s="1" t="s">
        <v>28</v>
      </c>
      <c r="N40" s="1" t="s">
        <v>28</v>
      </c>
      <c r="O40" s="1" t="s">
        <v>28</v>
      </c>
      <c r="P40" s="1" t="s">
        <v>28</v>
      </c>
      <c r="Q40" s="1" t="s">
        <v>28</v>
      </c>
      <c r="R40" s="1">
        <v>0.14940000000000001</v>
      </c>
      <c r="S40" s="1">
        <v>1265</v>
      </c>
      <c r="T40" s="1">
        <v>0.10249999999999999</v>
      </c>
      <c r="U40" s="1">
        <v>283</v>
      </c>
      <c r="V40" s="1">
        <v>8.4000000000000005E-2</v>
      </c>
      <c r="W40" s="1">
        <v>250</v>
      </c>
      <c r="X40" s="1" t="s">
        <v>28</v>
      </c>
      <c r="Y40" s="1" t="s">
        <v>28</v>
      </c>
      <c r="Z40" s="1" t="s">
        <v>28</v>
      </c>
      <c r="AA40" s="1" t="s">
        <v>28</v>
      </c>
      <c r="AB40" s="1">
        <v>0.1002</v>
      </c>
      <c r="AC40" s="1">
        <v>4542</v>
      </c>
      <c r="AD40" s="1">
        <v>6.5500000000000003E-2</v>
      </c>
      <c r="AE40" s="1">
        <v>3589</v>
      </c>
      <c r="AF40" s="1">
        <v>0.13059999999999999</v>
      </c>
      <c r="AG40" s="1">
        <v>3231</v>
      </c>
      <c r="AH40" s="1">
        <v>9.4100000000000003E-2</v>
      </c>
      <c r="AI40" s="1">
        <v>2508</v>
      </c>
      <c r="AJ40" s="1">
        <v>0.16039999999999999</v>
      </c>
      <c r="AK40" s="1">
        <v>1677</v>
      </c>
      <c r="AL40" s="1">
        <v>0.14849999999999999</v>
      </c>
      <c r="AM40" s="1">
        <v>1172</v>
      </c>
      <c r="AN40" s="1">
        <v>0.10100000000000001</v>
      </c>
      <c r="AO40" s="1">
        <v>4546</v>
      </c>
      <c r="AP40" s="1">
        <v>6.4899999999999999E-2</v>
      </c>
      <c r="AQ40" s="1">
        <v>3808</v>
      </c>
      <c r="AR40" s="1">
        <v>0.191</v>
      </c>
      <c r="AS40" s="1">
        <v>356</v>
      </c>
      <c r="AT40" s="1">
        <v>0.16850000000000001</v>
      </c>
      <c r="AU40" s="1">
        <v>273</v>
      </c>
      <c r="AV40" s="1">
        <v>0.10539999999999999</v>
      </c>
      <c r="AW40" s="1">
        <v>3841</v>
      </c>
      <c r="AX40" s="1">
        <v>7.5300000000000006E-2</v>
      </c>
      <c r="AY40" s="1">
        <v>3015</v>
      </c>
      <c r="AZ40" s="1">
        <v>0.1855</v>
      </c>
      <c r="BA40" s="1">
        <v>221</v>
      </c>
      <c r="BB40" s="1">
        <v>0.1293</v>
      </c>
      <c r="BC40" s="1">
        <v>147</v>
      </c>
    </row>
    <row r="41" spans="1:55" x14ac:dyDescent="0.45">
      <c r="A41" s="1" t="s">
        <v>221</v>
      </c>
      <c r="B41" s="1" t="s">
        <v>232</v>
      </c>
      <c r="C41" s="1" t="s">
        <v>87</v>
      </c>
      <c r="D41" s="1" t="s">
        <v>73</v>
      </c>
      <c r="E41" s="1" t="s">
        <v>33</v>
      </c>
      <c r="F41" s="1" t="s">
        <v>34</v>
      </c>
      <c r="G41" s="1" t="s">
        <v>223</v>
      </c>
      <c r="H41" s="1" t="s">
        <v>233</v>
      </c>
      <c r="I41" s="1" t="s">
        <v>234</v>
      </c>
      <c r="J41" s="1" t="s">
        <v>28</v>
      </c>
      <c r="K41" s="1" t="s">
        <v>235</v>
      </c>
      <c r="L41" s="1">
        <v>0.2286</v>
      </c>
      <c r="M41" s="1" t="s">
        <v>28</v>
      </c>
      <c r="N41" s="1" t="s">
        <v>236</v>
      </c>
      <c r="O41" s="1" t="s">
        <v>237</v>
      </c>
      <c r="P41" s="1" t="s">
        <v>28</v>
      </c>
      <c r="Q41" s="1" t="s">
        <v>28</v>
      </c>
      <c r="R41" s="1">
        <v>0.21329999999999999</v>
      </c>
      <c r="S41" s="1">
        <v>1041</v>
      </c>
      <c r="T41" s="1" t="s">
        <v>28</v>
      </c>
      <c r="U41" s="1" t="s">
        <v>28</v>
      </c>
      <c r="V41" s="1" t="s">
        <v>28</v>
      </c>
      <c r="W41" s="1" t="s">
        <v>28</v>
      </c>
      <c r="X41" s="1">
        <v>0.3145</v>
      </c>
      <c r="Y41" s="1">
        <v>124</v>
      </c>
      <c r="Z41" s="1">
        <v>0.25230000000000002</v>
      </c>
      <c r="AA41" s="1">
        <v>111</v>
      </c>
      <c r="AB41" s="1">
        <v>0.27350000000000002</v>
      </c>
      <c r="AC41" s="1">
        <v>3305</v>
      </c>
      <c r="AD41" s="1" t="s">
        <v>28</v>
      </c>
      <c r="AE41" s="1" t="s">
        <v>28</v>
      </c>
      <c r="AF41" s="1">
        <v>0.3805</v>
      </c>
      <c r="AG41" s="1">
        <v>2221</v>
      </c>
      <c r="AH41" s="1" t="s">
        <v>28</v>
      </c>
      <c r="AI41" s="1" t="s">
        <v>28</v>
      </c>
      <c r="AJ41" s="1">
        <v>0.59519999999999995</v>
      </c>
      <c r="AK41" s="1">
        <v>1008</v>
      </c>
      <c r="AL41" s="1" t="s">
        <v>28</v>
      </c>
      <c r="AM41" s="1" t="s">
        <v>28</v>
      </c>
      <c r="AN41" s="1">
        <v>0.25679999999999997</v>
      </c>
      <c r="AO41" s="1">
        <v>3232</v>
      </c>
      <c r="AP41" s="1" t="s">
        <v>28</v>
      </c>
      <c r="AQ41" s="1" t="s">
        <v>28</v>
      </c>
      <c r="AR41" s="1" t="s">
        <v>28</v>
      </c>
      <c r="AS41" s="1" t="s">
        <v>28</v>
      </c>
      <c r="AT41" s="1" t="s">
        <v>28</v>
      </c>
      <c r="AU41" s="1" t="s">
        <v>28</v>
      </c>
      <c r="AV41" s="1">
        <v>0.27989999999999998</v>
      </c>
      <c r="AW41" s="1">
        <v>2776</v>
      </c>
      <c r="AX41" s="1" t="s">
        <v>28</v>
      </c>
      <c r="AY41" s="1" t="s">
        <v>28</v>
      </c>
      <c r="AZ41" s="1">
        <v>0.25119999999999998</v>
      </c>
      <c r="BA41" s="1">
        <v>203</v>
      </c>
      <c r="BB41" s="1" t="s">
        <v>28</v>
      </c>
      <c r="BC41" s="1" t="s">
        <v>28</v>
      </c>
    </row>
    <row r="42" spans="1:55" x14ac:dyDescent="0.45">
      <c r="A42" s="1" t="s">
        <v>221</v>
      </c>
      <c r="B42" s="1" t="s">
        <v>238</v>
      </c>
      <c r="C42" s="1" t="s">
        <v>22</v>
      </c>
      <c r="D42" s="1" t="s">
        <v>21</v>
      </c>
      <c r="E42" s="1" t="s">
        <v>33</v>
      </c>
      <c r="F42" s="1" t="s">
        <v>34</v>
      </c>
      <c r="G42" s="1" t="s">
        <v>223</v>
      </c>
      <c r="H42" s="1" t="s">
        <v>239</v>
      </c>
      <c r="I42" s="1" t="s">
        <v>240</v>
      </c>
      <c r="J42" s="1" t="s">
        <v>28</v>
      </c>
      <c r="K42" s="1" t="s">
        <v>241</v>
      </c>
      <c r="L42" s="1">
        <v>0.18990000000000001</v>
      </c>
      <c r="M42" s="1" t="s">
        <v>28</v>
      </c>
      <c r="N42" s="1" t="s">
        <v>242</v>
      </c>
      <c r="O42" s="1" t="s">
        <v>243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 s="1" t="s">
        <v>28</v>
      </c>
      <c r="W42" s="1" t="s">
        <v>28</v>
      </c>
      <c r="X42" s="1">
        <v>0.312</v>
      </c>
      <c r="Y42" s="1">
        <v>125</v>
      </c>
      <c r="Z42" s="1">
        <v>0.25230000000000002</v>
      </c>
      <c r="AA42" s="1">
        <v>111</v>
      </c>
      <c r="AB42" s="1">
        <v>0.26240000000000002</v>
      </c>
      <c r="AC42" s="1">
        <v>3270</v>
      </c>
      <c r="AD42" s="1" t="s">
        <v>28</v>
      </c>
      <c r="AE42" s="1" t="s">
        <v>28</v>
      </c>
      <c r="AF42" s="1">
        <v>0.3639</v>
      </c>
      <c r="AG42" s="1">
        <v>2182</v>
      </c>
      <c r="AH42" s="1" t="s">
        <v>28</v>
      </c>
      <c r="AI42" s="1" t="s">
        <v>28</v>
      </c>
      <c r="AJ42" s="1">
        <v>0.58169999999999999</v>
      </c>
      <c r="AK42" s="1">
        <v>973</v>
      </c>
      <c r="AL42" s="1" t="s">
        <v>28</v>
      </c>
      <c r="AM42" s="1" t="s">
        <v>28</v>
      </c>
      <c r="AN42" s="1">
        <v>0.24440000000000001</v>
      </c>
      <c r="AO42" s="1">
        <v>3195</v>
      </c>
      <c r="AP42" s="1" t="s">
        <v>28</v>
      </c>
      <c r="AQ42" s="1" t="s">
        <v>28</v>
      </c>
      <c r="AR42" s="1" t="s">
        <v>28</v>
      </c>
      <c r="AS42" s="1" t="s">
        <v>28</v>
      </c>
      <c r="AT42" s="1" t="s">
        <v>28</v>
      </c>
      <c r="AU42" s="1" t="s">
        <v>28</v>
      </c>
      <c r="AV42" s="1">
        <v>0.27010000000000001</v>
      </c>
      <c r="AW42" s="1">
        <v>2755</v>
      </c>
      <c r="AX42" s="1" t="s">
        <v>28</v>
      </c>
      <c r="AY42" s="1" t="s">
        <v>28</v>
      </c>
      <c r="AZ42" s="1">
        <v>0.2238</v>
      </c>
      <c r="BA42" s="1">
        <v>210</v>
      </c>
      <c r="BB42" s="1" t="s">
        <v>28</v>
      </c>
      <c r="BC42" s="1" t="s">
        <v>28</v>
      </c>
    </row>
    <row r="43" spans="1:55" x14ac:dyDescent="0.45">
      <c r="A43" s="1" t="s">
        <v>221</v>
      </c>
      <c r="B43" s="1" t="s">
        <v>244</v>
      </c>
      <c r="C43" s="1" t="s">
        <v>87</v>
      </c>
      <c r="D43" s="1" t="s">
        <v>73</v>
      </c>
      <c r="E43" s="1" t="s">
        <v>23</v>
      </c>
      <c r="F43" s="1" t="s">
        <v>24</v>
      </c>
      <c r="G43" s="1" t="s">
        <v>223</v>
      </c>
      <c r="H43" s="1" t="s">
        <v>245</v>
      </c>
      <c r="I43" s="1" t="s">
        <v>246</v>
      </c>
      <c r="J43" s="1" t="s">
        <v>28</v>
      </c>
      <c r="K43" s="1" t="s">
        <v>247</v>
      </c>
      <c r="L43" s="1">
        <v>0.4012</v>
      </c>
      <c r="M43" s="1" t="s">
        <v>28</v>
      </c>
      <c r="N43" s="1" t="s">
        <v>28</v>
      </c>
      <c r="O43" s="1" t="s">
        <v>28</v>
      </c>
      <c r="P43" s="1" t="s">
        <v>28</v>
      </c>
      <c r="Q43" s="1" t="s">
        <v>28</v>
      </c>
      <c r="R43" s="1">
        <v>0.45200000000000001</v>
      </c>
      <c r="S43" s="1">
        <v>927</v>
      </c>
      <c r="T43" s="1">
        <v>0.3503</v>
      </c>
      <c r="U43" s="1">
        <v>177</v>
      </c>
      <c r="V43" s="1">
        <v>0.32100000000000001</v>
      </c>
      <c r="W43" s="1">
        <v>162</v>
      </c>
      <c r="X43" s="1">
        <v>0.2913</v>
      </c>
      <c r="Y43" s="1">
        <v>103</v>
      </c>
      <c r="Z43" s="1" t="s">
        <v>28</v>
      </c>
      <c r="AA43" s="1" t="s">
        <v>28</v>
      </c>
      <c r="AB43" s="1">
        <v>0.39810000000000001</v>
      </c>
      <c r="AC43" s="1">
        <v>2414</v>
      </c>
      <c r="AD43" s="1">
        <v>0.3503</v>
      </c>
      <c r="AE43" s="1">
        <v>2018</v>
      </c>
      <c r="AF43" s="1">
        <v>0.52839999999999998</v>
      </c>
      <c r="AG43" s="1">
        <v>1639</v>
      </c>
      <c r="AH43" s="1">
        <v>0.49469999999999997</v>
      </c>
      <c r="AI43" s="1">
        <v>1320</v>
      </c>
      <c r="AJ43" s="1">
        <v>0.84840000000000004</v>
      </c>
      <c r="AK43" s="1">
        <v>640</v>
      </c>
      <c r="AL43" s="1">
        <v>0.89680000000000004</v>
      </c>
      <c r="AM43" s="1">
        <v>494</v>
      </c>
      <c r="AN43" s="1">
        <v>0.36599999999999999</v>
      </c>
      <c r="AO43" s="1">
        <v>2238</v>
      </c>
      <c r="AP43" s="1">
        <v>0.3085</v>
      </c>
      <c r="AQ43" s="1">
        <v>1854</v>
      </c>
      <c r="AR43" s="1">
        <v>0.46989999999999998</v>
      </c>
      <c r="AS43" s="1">
        <v>266</v>
      </c>
      <c r="AT43" s="1">
        <v>0.44490000000000002</v>
      </c>
      <c r="AU43" s="1">
        <v>227</v>
      </c>
      <c r="AV43" s="1">
        <v>0.39179999999999998</v>
      </c>
      <c r="AW43" s="1">
        <v>2019</v>
      </c>
      <c r="AX43" s="1">
        <v>0.34050000000000002</v>
      </c>
      <c r="AY43" s="1">
        <v>1677</v>
      </c>
      <c r="AZ43" s="1">
        <v>0.46229999999999999</v>
      </c>
      <c r="BA43" s="1">
        <v>199</v>
      </c>
      <c r="BB43" s="1">
        <v>0.42859999999999998</v>
      </c>
      <c r="BC43" s="1">
        <v>154</v>
      </c>
    </row>
    <row r="44" spans="1:55" x14ac:dyDescent="0.45">
      <c r="A44" s="1" t="s">
        <v>221</v>
      </c>
      <c r="B44" s="1" t="s">
        <v>248</v>
      </c>
      <c r="C44" s="1" t="s">
        <v>22</v>
      </c>
      <c r="D44" s="1" t="s">
        <v>21</v>
      </c>
      <c r="E44" s="1" t="s">
        <v>33</v>
      </c>
      <c r="F44" s="1" t="s">
        <v>34</v>
      </c>
      <c r="G44" s="1" t="s">
        <v>223</v>
      </c>
      <c r="H44" s="1" t="s">
        <v>249</v>
      </c>
      <c r="I44" s="1" t="s">
        <v>250</v>
      </c>
      <c r="J44" s="1" t="s">
        <v>28</v>
      </c>
      <c r="K44" s="1" t="s">
        <v>251</v>
      </c>
      <c r="L44" s="1">
        <v>0.4002</v>
      </c>
      <c r="M44" s="1" t="s">
        <v>28</v>
      </c>
      <c r="N44" s="1" t="s">
        <v>252</v>
      </c>
      <c r="O44" s="1" t="s">
        <v>253</v>
      </c>
      <c r="P44" s="1" t="s">
        <v>28</v>
      </c>
      <c r="Q44" s="1" t="s">
        <v>28</v>
      </c>
      <c r="R44" s="1">
        <v>0.45319999999999999</v>
      </c>
      <c r="S44" s="1">
        <v>962</v>
      </c>
      <c r="T44" s="1">
        <v>0.37790000000000001</v>
      </c>
      <c r="U44" s="1">
        <v>172</v>
      </c>
      <c r="V44" s="1">
        <v>0.36080000000000001</v>
      </c>
      <c r="W44" s="1">
        <v>158</v>
      </c>
      <c r="X44" s="1">
        <v>0.35639999999999999</v>
      </c>
      <c r="Y44" s="1">
        <v>101</v>
      </c>
      <c r="Z44" s="1" t="s">
        <v>28</v>
      </c>
      <c r="AA44" s="1" t="s">
        <v>28</v>
      </c>
      <c r="AB44" s="1">
        <v>0.43819999999999998</v>
      </c>
      <c r="AC44" s="1">
        <v>2403</v>
      </c>
      <c r="AD44" s="1">
        <v>0.41020000000000001</v>
      </c>
      <c r="AE44" s="1">
        <v>2021</v>
      </c>
      <c r="AF44" s="1">
        <v>0.55210000000000004</v>
      </c>
      <c r="AG44" s="1">
        <v>1699</v>
      </c>
      <c r="AH44" s="1">
        <v>0.53590000000000004</v>
      </c>
      <c r="AI44" s="1">
        <v>1379</v>
      </c>
      <c r="AJ44" s="1">
        <v>0.85589999999999999</v>
      </c>
      <c r="AK44" s="1">
        <v>687</v>
      </c>
      <c r="AL44" s="1">
        <v>0.90290000000000004</v>
      </c>
      <c r="AM44" s="1">
        <v>546</v>
      </c>
      <c r="AN44" s="1">
        <v>0.40600000000000003</v>
      </c>
      <c r="AO44" s="1">
        <v>2170</v>
      </c>
      <c r="AP44" s="1">
        <v>0.3649</v>
      </c>
      <c r="AQ44" s="1">
        <v>1787</v>
      </c>
      <c r="AR44" s="1">
        <v>0.4874</v>
      </c>
      <c r="AS44" s="1">
        <v>277</v>
      </c>
      <c r="AT44" s="1">
        <v>0.46889999999999998</v>
      </c>
      <c r="AU44" s="1">
        <v>241</v>
      </c>
      <c r="AV44" s="1">
        <v>0.42049999999999998</v>
      </c>
      <c r="AW44" s="1">
        <v>2045</v>
      </c>
      <c r="AX44" s="1">
        <v>0.38129999999999997</v>
      </c>
      <c r="AY44" s="1">
        <v>1702</v>
      </c>
      <c r="AZ44" s="1">
        <v>0.47370000000000001</v>
      </c>
      <c r="BA44" s="1">
        <v>209</v>
      </c>
      <c r="BB44" s="1">
        <v>0.48170000000000002</v>
      </c>
      <c r="BC44" s="1">
        <v>164</v>
      </c>
    </row>
    <row r="45" spans="1:55" x14ac:dyDescent="0.45">
      <c r="A45" s="1" t="s">
        <v>221</v>
      </c>
      <c r="B45" s="1" t="s">
        <v>254</v>
      </c>
      <c r="C45" s="1" t="s">
        <v>73</v>
      </c>
      <c r="D45" s="1" t="s">
        <v>87</v>
      </c>
      <c r="E45" s="1" t="s">
        <v>33</v>
      </c>
      <c r="F45" s="1" t="s">
        <v>34</v>
      </c>
      <c r="G45" s="1" t="s">
        <v>223</v>
      </c>
      <c r="H45" s="1" t="s">
        <v>255</v>
      </c>
      <c r="I45" s="1" t="s">
        <v>256</v>
      </c>
      <c r="J45" s="1" t="s">
        <v>28</v>
      </c>
      <c r="K45" s="1" t="s">
        <v>257</v>
      </c>
      <c r="L45" s="1" t="s">
        <v>28</v>
      </c>
      <c r="M45" s="1" t="s">
        <v>28</v>
      </c>
      <c r="N45" s="1" t="s">
        <v>40</v>
      </c>
      <c r="O45" s="1" t="s">
        <v>41</v>
      </c>
      <c r="P45" s="1" t="s">
        <v>28</v>
      </c>
      <c r="Q45" s="1" t="s">
        <v>28</v>
      </c>
      <c r="R45" s="1">
        <v>0.13639999999999999</v>
      </c>
      <c r="S45" s="1">
        <v>1180</v>
      </c>
      <c r="T45" s="1">
        <v>0.1203</v>
      </c>
      <c r="U45" s="1">
        <v>158</v>
      </c>
      <c r="V45" s="1">
        <v>7.5800000000000006E-2</v>
      </c>
      <c r="W45" s="1">
        <v>132</v>
      </c>
      <c r="X45" s="1">
        <v>0.15040000000000001</v>
      </c>
      <c r="Y45" s="1">
        <v>113</v>
      </c>
      <c r="Z45" s="1" t="s">
        <v>28</v>
      </c>
      <c r="AA45" s="1" t="s">
        <v>28</v>
      </c>
      <c r="AB45" s="1">
        <v>0.12230000000000001</v>
      </c>
      <c r="AC45" s="1">
        <v>2534</v>
      </c>
      <c r="AD45" s="1">
        <v>3.2599999999999997E-2</v>
      </c>
      <c r="AE45" s="1">
        <v>1963</v>
      </c>
      <c r="AF45" s="1">
        <v>8.2500000000000004E-2</v>
      </c>
      <c r="AG45" s="1">
        <v>1684</v>
      </c>
      <c r="AH45" s="1" t="s">
        <v>28</v>
      </c>
      <c r="AI45" s="1" t="s">
        <v>28</v>
      </c>
      <c r="AJ45" s="1" t="s">
        <v>28</v>
      </c>
      <c r="AK45" s="1" t="s">
        <v>28</v>
      </c>
      <c r="AL45" s="1" t="s">
        <v>28</v>
      </c>
      <c r="AM45" s="1" t="s">
        <v>28</v>
      </c>
      <c r="AN45" s="1">
        <v>0.1366</v>
      </c>
      <c r="AO45" s="1">
        <v>2160</v>
      </c>
      <c r="AP45" s="1">
        <v>4.2200000000000001E-2</v>
      </c>
      <c r="AQ45" s="1">
        <v>1612</v>
      </c>
      <c r="AR45" s="1">
        <v>0.1411</v>
      </c>
      <c r="AS45" s="1">
        <v>319</v>
      </c>
      <c r="AT45" s="1">
        <v>5.5599999999999997E-2</v>
      </c>
      <c r="AU45" s="1">
        <v>252</v>
      </c>
      <c r="AV45" s="1">
        <v>0.1142</v>
      </c>
      <c r="AW45" s="1">
        <v>2084</v>
      </c>
      <c r="AX45" s="1">
        <v>3.95E-2</v>
      </c>
      <c r="AY45" s="1">
        <v>1620</v>
      </c>
      <c r="AZ45" s="1">
        <v>7.8200000000000006E-2</v>
      </c>
      <c r="BA45" s="1">
        <v>243</v>
      </c>
      <c r="BB45" s="1" t="s">
        <v>28</v>
      </c>
      <c r="BC45" s="1" t="s">
        <v>28</v>
      </c>
    </row>
    <row r="46" spans="1:55" x14ac:dyDescent="0.45">
      <c r="A46" s="1" t="s">
        <v>221</v>
      </c>
      <c r="B46" s="1" t="s">
        <v>258</v>
      </c>
      <c r="C46" s="1" t="s">
        <v>22</v>
      </c>
      <c r="D46" s="1" t="s">
        <v>21</v>
      </c>
      <c r="E46" s="1" t="s">
        <v>23</v>
      </c>
      <c r="F46" s="1" t="s">
        <v>24</v>
      </c>
      <c r="G46" s="1" t="s">
        <v>223</v>
      </c>
      <c r="H46" s="1" t="s">
        <v>259</v>
      </c>
      <c r="I46" s="1" t="s">
        <v>260</v>
      </c>
      <c r="J46" s="1" t="s">
        <v>28</v>
      </c>
      <c r="K46" s="1" t="s">
        <v>261</v>
      </c>
      <c r="L46" s="1">
        <v>1E-3</v>
      </c>
      <c r="M46" s="1" t="s">
        <v>28</v>
      </c>
      <c r="N46" s="1" t="s">
        <v>28</v>
      </c>
      <c r="O46" s="1" t="s">
        <v>28</v>
      </c>
      <c r="P46" s="1" t="s">
        <v>28</v>
      </c>
      <c r="Q46" s="1" t="s">
        <v>28</v>
      </c>
      <c r="R46" s="1">
        <v>0.16320000000000001</v>
      </c>
      <c r="S46" s="1">
        <v>1244</v>
      </c>
      <c r="T46" s="1">
        <v>0.16669999999999999</v>
      </c>
      <c r="U46" s="1">
        <v>150</v>
      </c>
      <c r="V46" s="1">
        <v>9.8400000000000001E-2</v>
      </c>
      <c r="W46" s="1">
        <v>122</v>
      </c>
      <c r="X46" s="1">
        <v>0.2054</v>
      </c>
      <c r="Y46" s="1">
        <v>112</v>
      </c>
      <c r="Z46" s="1" t="s">
        <v>28</v>
      </c>
      <c r="AA46" s="1" t="s">
        <v>28</v>
      </c>
      <c r="AB46" s="1">
        <v>0.15570000000000001</v>
      </c>
      <c r="AC46" s="1">
        <v>2614</v>
      </c>
      <c r="AD46" s="1">
        <v>4.41E-2</v>
      </c>
      <c r="AE46" s="1">
        <v>1860</v>
      </c>
      <c r="AF46" s="1">
        <v>0.1016</v>
      </c>
      <c r="AG46" s="1">
        <v>1761</v>
      </c>
      <c r="AH46" s="1">
        <v>3.2800000000000003E-2</v>
      </c>
      <c r="AI46" s="1">
        <v>1340</v>
      </c>
      <c r="AJ46" s="1" t="s">
        <v>28</v>
      </c>
      <c r="AK46" s="1" t="s">
        <v>28</v>
      </c>
      <c r="AL46" s="1" t="s">
        <v>28</v>
      </c>
      <c r="AM46" s="1" t="s">
        <v>28</v>
      </c>
      <c r="AN46" s="1">
        <v>0.17499999999999999</v>
      </c>
      <c r="AO46" s="1">
        <v>2212</v>
      </c>
      <c r="AP46" s="1">
        <v>5.9499999999999997E-2</v>
      </c>
      <c r="AQ46" s="1">
        <v>1530</v>
      </c>
      <c r="AR46" s="1">
        <v>0.16350000000000001</v>
      </c>
      <c r="AS46" s="1">
        <v>318</v>
      </c>
      <c r="AT46" s="1">
        <v>6.3E-2</v>
      </c>
      <c r="AU46" s="1">
        <v>238</v>
      </c>
      <c r="AV46" s="1">
        <v>0.14269999999999999</v>
      </c>
      <c r="AW46" s="1">
        <v>2208</v>
      </c>
      <c r="AX46" s="1">
        <v>5.2900000000000003E-2</v>
      </c>
      <c r="AY46" s="1">
        <v>1589</v>
      </c>
      <c r="AZ46" s="1">
        <v>9.7500000000000003E-2</v>
      </c>
      <c r="BA46" s="1">
        <v>277</v>
      </c>
      <c r="BB46" s="1">
        <v>4.7100000000000003E-2</v>
      </c>
      <c r="BC46" s="1">
        <v>191</v>
      </c>
    </row>
    <row r="47" spans="1:55" x14ac:dyDescent="0.45">
      <c r="A47" s="1" t="s">
        <v>221</v>
      </c>
      <c r="B47" s="1" t="s">
        <v>262</v>
      </c>
      <c r="C47" s="1" t="s">
        <v>73</v>
      </c>
      <c r="D47" s="1" t="s">
        <v>87</v>
      </c>
      <c r="E47" s="1" t="s">
        <v>33</v>
      </c>
      <c r="F47" s="1" t="s">
        <v>34</v>
      </c>
      <c r="G47" s="1" t="s">
        <v>223</v>
      </c>
      <c r="H47" s="1" t="s">
        <v>263</v>
      </c>
      <c r="I47" s="1" t="s">
        <v>264</v>
      </c>
      <c r="J47" s="1" t="s">
        <v>28</v>
      </c>
      <c r="K47" s="1" t="s">
        <v>265</v>
      </c>
      <c r="L47" s="1">
        <v>3.4799999999999998E-2</v>
      </c>
      <c r="M47" s="1" t="s">
        <v>28</v>
      </c>
      <c r="N47" s="1" t="s">
        <v>266</v>
      </c>
      <c r="O47" s="1" t="s">
        <v>41</v>
      </c>
      <c r="P47" s="1" t="s">
        <v>28</v>
      </c>
      <c r="Q47" s="1" t="s">
        <v>28</v>
      </c>
      <c r="R47" s="1">
        <v>0.1787</v>
      </c>
      <c r="S47" s="1">
        <v>1237</v>
      </c>
      <c r="T47" s="1" t="s">
        <v>28</v>
      </c>
      <c r="U47" s="1" t="s">
        <v>28</v>
      </c>
      <c r="V47" s="1" t="s">
        <v>28</v>
      </c>
      <c r="W47" s="1" t="s">
        <v>28</v>
      </c>
      <c r="X47" s="1">
        <v>0.2137</v>
      </c>
      <c r="Y47" s="1">
        <v>117</v>
      </c>
      <c r="Z47" s="1" t="s">
        <v>28</v>
      </c>
      <c r="AA47" s="1" t="s">
        <v>28</v>
      </c>
      <c r="AB47" s="1">
        <v>0.16220000000000001</v>
      </c>
      <c r="AC47" s="1">
        <v>2564</v>
      </c>
      <c r="AD47" s="1">
        <v>5.3600000000000002E-2</v>
      </c>
      <c r="AE47" s="1">
        <v>1791</v>
      </c>
      <c r="AF47" s="1">
        <v>0.109</v>
      </c>
      <c r="AG47" s="1">
        <v>1707</v>
      </c>
      <c r="AH47" s="1">
        <v>4.19E-2</v>
      </c>
      <c r="AI47" s="1">
        <v>1265</v>
      </c>
      <c r="AJ47" s="1" t="s">
        <v>28</v>
      </c>
      <c r="AK47" s="1" t="s">
        <v>28</v>
      </c>
      <c r="AL47" s="1" t="s">
        <v>28</v>
      </c>
      <c r="AM47" s="1" t="s">
        <v>28</v>
      </c>
      <c r="AN47" s="1">
        <v>0.1898</v>
      </c>
      <c r="AO47" s="1">
        <v>2128</v>
      </c>
      <c r="AP47" s="1">
        <v>7.7899999999999997E-2</v>
      </c>
      <c r="AQ47" s="1">
        <v>1399</v>
      </c>
      <c r="AR47" s="1">
        <v>0.19089999999999999</v>
      </c>
      <c r="AS47" s="1">
        <v>309</v>
      </c>
      <c r="AT47" s="1">
        <v>9.8199999999999996E-2</v>
      </c>
      <c r="AU47" s="1">
        <v>224</v>
      </c>
      <c r="AV47" s="1">
        <v>0.16070000000000001</v>
      </c>
      <c r="AW47" s="1">
        <v>2128</v>
      </c>
      <c r="AX47" s="1">
        <v>7.4300000000000005E-2</v>
      </c>
      <c r="AY47" s="1">
        <v>1481</v>
      </c>
      <c r="AZ47" s="1">
        <v>0.1085</v>
      </c>
      <c r="BA47" s="1">
        <v>258</v>
      </c>
      <c r="BB47" s="1" t="s">
        <v>28</v>
      </c>
      <c r="BC47" s="1" t="s">
        <v>28</v>
      </c>
    </row>
    <row r="48" spans="1:55" x14ac:dyDescent="0.45">
      <c r="A48" s="1" t="s">
        <v>221</v>
      </c>
      <c r="B48" s="1" t="s">
        <v>267</v>
      </c>
      <c r="C48" s="1" t="s">
        <v>87</v>
      </c>
      <c r="D48" s="1" t="s">
        <v>73</v>
      </c>
      <c r="E48" s="1" t="s">
        <v>33</v>
      </c>
      <c r="F48" s="1" t="s">
        <v>34</v>
      </c>
      <c r="G48" s="1" t="s">
        <v>223</v>
      </c>
      <c r="H48" s="1" t="s">
        <v>268</v>
      </c>
      <c r="I48" s="1" t="s">
        <v>269</v>
      </c>
      <c r="J48" s="1" t="s">
        <v>28</v>
      </c>
      <c r="K48" s="1" t="s">
        <v>270</v>
      </c>
      <c r="L48" s="1">
        <v>1.533E-2</v>
      </c>
      <c r="M48" s="1" t="s">
        <v>28</v>
      </c>
      <c r="N48" s="1" t="s">
        <v>271</v>
      </c>
      <c r="O48" s="1" t="s">
        <v>272</v>
      </c>
      <c r="P48" s="1" t="s">
        <v>28</v>
      </c>
      <c r="Q48" s="1" t="s">
        <v>28</v>
      </c>
      <c r="R48" s="1">
        <v>0.2092</v>
      </c>
      <c r="S48" s="1">
        <v>1243</v>
      </c>
      <c r="T48" s="1">
        <v>0.20780000000000001</v>
      </c>
      <c r="U48" s="1">
        <v>154</v>
      </c>
      <c r="V48" s="1">
        <v>0.1552</v>
      </c>
      <c r="W48" s="1">
        <v>116</v>
      </c>
      <c r="X48" s="1">
        <v>0.25419999999999998</v>
      </c>
      <c r="Y48" s="1">
        <v>118</v>
      </c>
      <c r="Z48" s="1" t="s">
        <v>28</v>
      </c>
      <c r="AA48" s="1" t="s">
        <v>28</v>
      </c>
      <c r="AB48" s="1">
        <v>0.1847</v>
      </c>
      <c r="AC48" s="1">
        <v>2583</v>
      </c>
      <c r="AD48" s="1">
        <v>7.7100000000000002E-2</v>
      </c>
      <c r="AE48" s="1">
        <v>1777</v>
      </c>
      <c r="AF48" s="1">
        <v>0.14050000000000001</v>
      </c>
      <c r="AG48" s="1">
        <v>1772</v>
      </c>
      <c r="AH48" s="1">
        <v>6.3299999999999995E-2</v>
      </c>
      <c r="AI48" s="1">
        <v>1279</v>
      </c>
      <c r="AJ48" s="1">
        <v>2.8899999999999999E-2</v>
      </c>
      <c r="AK48" s="1">
        <v>726</v>
      </c>
      <c r="AL48" s="1" t="s">
        <v>28</v>
      </c>
      <c r="AM48" s="1" t="s">
        <v>28</v>
      </c>
      <c r="AN48" s="1">
        <v>0.22159999999999999</v>
      </c>
      <c r="AO48" s="1">
        <v>2166</v>
      </c>
      <c r="AP48" s="1">
        <v>0.11840000000000001</v>
      </c>
      <c r="AQ48" s="1">
        <v>1411</v>
      </c>
      <c r="AR48" s="1">
        <v>0.2114</v>
      </c>
      <c r="AS48" s="1">
        <v>317</v>
      </c>
      <c r="AT48" s="1">
        <v>0.11890000000000001</v>
      </c>
      <c r="AU48" s="1">
        <v>227</v>
      </c>
      <c r="AV48" s="1">
        <v>0.1933</v>
      </c>
      <c r="AW48" s="1">
        <v>2163</v>
      </c>
      <c r="AX48" s="1">
        <v>0.11</v>
      </c>
      <c r="AY48" s="1">
        <v>1491</v>
      </c>
      <c r="AZ48" s="1">
        <v>0.15559999999999999</v>
      </c>
      <c r="BA48" s="1">
        <v>257</v>
      </c>
      <c r="BB48" s="1">
        <v>0.1018</v>
      </c>
      <c r="BC48" s="1">
        <v>167</v>
      </c>
    </row>
    <row r="49" spans="1:55" x14ac:dyDescent="0.45">
      <c r="A49" s="1" t="s">
        <v>221</v>
      </c>
      <c r="B49" s="1" t="s">
        <v>273</v>
      </c>
      <c r="C49" s="1" t="s">
        <v>22</v>
      </c>
      <c r="D49" s="1" t="s">
        <v>73</v>
      </c>
      <c r="E49" s="1" t="s">
        <v>33</v>
      </c>
      <c r="F49" s="1" t="s">
        <v>34</v>
      </c>
      <c r="G49" s="1" t="s">
        <v>223</v>
      </c>
      <c r="H49" s="1" t="s">
        <v>274</v>
      </c>
      <c r="I49" s="1" t="s">
        <v>275</v>
      </c>
      <c r="J49" s="1" t="s">
        <v>28</v>
      </c>
      <c r="K49" s="1" t="s">
        <v>276</v>
      </c>
      <c r="L49" s="1">
        <v>1.008E-4</v>
      </c>
      <c r="M49" s="1" t="s">
        <v>28</v>
      </c>
      <c r="N49" s="1" t="s">
        <v>277</v>
      </c>
      <c r="O49" s="1" t="s">
        <v>41</v>
      </c>
      <c r="P49" s="1" t="s">
        <v>28</v>
      </c>
      <c r="Q49" s="1" t="s">
        <v>28</v>
      </c>
      <c r="R49" s="1">
        <v>0.1477</v>
      </c>
      <c r="S49" s="1">
        <v>1280</v>
      </c>
      <c r="T49" s="1">
        <v>0.1065</v>
      </c>
      <c r="U49" s="1">
        <v>169</v>
      </c>
      <c r="V49" s="1" t="s">
        <v>28</v>
      </c>
      <c r="W49" s="1" t="s">
        <v>28</v>
      </c>
      <c r="X49" s="1" t="s">
        <v>28</v>
      </c>
      <c r="Y49" s="1" t="s">
        <v>28</v>
      </c>
      <c r="Z49" s="1" t="s">
        <v>28</v>
      </c>
      <c r="AA49" s="1" t="s">
        <v>28</v>
      </c>
      <c r="AB49" s="1">
        <v>0.1196</v>
      </c>
      <c r="AC49" s="1">
        <v>3202</v>
      </c>
      <c r="AD49" s="1">
        <v>8.7599999999999997E-2</v>
      </c>
      <c r="AE49" s="1">
        <v>1690</v>
      </c>
      <c r="AF49" s="1">
        <v>8.0600000000000005E-2</v>
      </c>
      <c r="AG49" s="1">
        <v>2234</v>
      </c>
      <c r="AH49" s="1">
        <v>7.1400000000000005E-2</v>
      </c>
      <c r="AI49" s="1">
        <v>1051</v>
      </c>
      <c r="AJ49" s="1" t="s">
        <v>28</v>
      </c>
      <c r="AK49" s="1" t="s">
        <v>28</v>
      </c>
      <c r="AL49" s="1" t="s">
        <v>28</v>
      </c>
      <c r="AM49" s="1" t="s">
        <v>28</v>
      </c>
      <c r="AN49" s="1">
        <v>0.1115</v>
      </c>
      <c r="AO49" s="1">
        <v>2860</v>
      </c>
      <c r="AP49" s="1">
        <v>7.4499999999999997E-2</v>
      </c>
      <c r="AQ49" s="1">
        <v>1517</v>
      </c>
      <c r="AR49" s="1">
        <v>0.1492</v>
      </c>
      <c r="AS49" s="1">
        <v>382</v>
      </c>
      <c r="AT49" s="1">
        <v>0.12720000000000001</v>
      </c>
      <c r="AU49" s="1">
        <v>228</v>
      </c>
      <c r="AV49" s="1">
        <v>0.1396</v>
      </c>
      <c r="AW49" s="1">
        <v>2707</v>
      </c>
      <c r="AX49" s="1">
        <v>0.1066</v>
      </c>
      <c r="AY49" s="1">
        <v>1407</v>
      </c>
      <c r="AZ49" s="1">
        <v>0.13919999999999999</v>
      </c>
      <c r="BA49" s="1">
        <v>309</v>
      </c>
      <c r="BB49" s="1">
        <v>8.5400000000000004E-2</v>
      </c>
      <c r="BC49" s="1">
        <v>164</v>
      </c>
    </row>
    <row r="50" spans="1:55" x14ac:dyDescent="0.45">
      <c r="A50" s="1" t="s">
        <v>221</v>
      </c>
      <c r="B50" s="1" t="s">
        <v>278</v>
      </c>
      <c r="C50" s="1" t="s">
        <v>21</v>
      </c>
      <c r="D50" s="1" t="s">
        <v>22</v>
      </c>
      <c r="E50" s="1" t="s">
        <v>33</v>
      </c>
      <c r="F50" s="1" t="s">
        <v>34</v>
      </c>
      <c r="G50" s="1" t="s">
        <v>223</v>
      </c>
      <c r="H50" s="1" t="s">
        <v>279</v>
      </c>
      <c r="I50" s="1" t="s">
        <v>280</v>
      </c>
      <c r="J50" s="1" t="s">
        <v>28</v>
      </c>
      <c r="K50" s="1" t="s">
        <v>281</v>
      </c>
      <c r="L50" s="1">
        <v>0.95009999999999994</v>
      </c>
      <c r="M50" s="1" t="s">
        <v>28</v>
      </c>
      <c r="N50" s="1" t="s">
        <v>282</v>
      </c>
      <c r="O50" s="1" t="s">
        <v>41</v>
      </c>
      <c r="P50" s="1" t="s">
        <v>28</v>
      </c>
      <c r="Q50" s="1" t="s">
        <v>28</v>
      </c>
      <c r="R50" s="1">
        <v>0.42370000000000002</v>
      </c>
      <c r="S50" s="1">
        <v>1199</v>
      </c>
      <c r="T50" s="1">
        <v>0.38729999999999998</v>
      </c>
      <c r="U50" s="1">
        <v>173</v>
      </c>
      <c r="V50" s="1">
        <v>0.23810000000000001</v>
      </c>
      <c r="W50" s="1">
        <v>105</v>
      </c>
      <c r="X50" s="1">
        <v>0.33560000000000001</v>
      </c>
      <c r="Y50" s="1">
        <v>146</v>
      </c>
      <c r="Z50" s="1" t="s">
        <v>28</v>
      </c>
      <c r="AA50" s="1" t="s">
        <v>28</v>
      </c>
      <c r="AB50" s="1">
        <v>0.46260000000000001</v>
      </c>
      <c r="AC50" s="1">
        <v>3143</v>
      </c>
      <c r="AD50" s="1">
        <v>0.36559999999999998</v>
      </c>
      <c r="AE50" s="1">
        <v>1652</v>
      </c>
      <c r="AF50" s="1">
        <v>0.64200000000000002</v>
      </c>
      <c r="AG50" s="1">
        <v>2176</v>
      </c>
      <c r="AH50" s="1">
        <v>0.51290000000000002</v>
      </c>
      <c r="AI50" s="1">
        <v>1004</v>
      </c>
      <c r="AJ50" s="1">
        <v>0.99529999999999996</v>
      </c>
      <c r="AK50" s="1">
        <v>857</v>
      </c>
      <c r="AL50" s="1">
        <v>0.99419999999999997</v>
      </c>
      <c r="AM50" s="1">
        <v>345</v>
      </c>
      <c r="AN50" s="1">
        <v>0.43780000000000002</v>
      </c>
      <c r="AO50" s="1">
        <v>2869</v>
      </c>
      <c r="AP50" s="1">
        <v>0.32300000000000001</v>
      </c>
      <c r="AQ50" s="1">
        <v>1545</v>
      </c>
      <c r="AR50" s="1">
        <v>0.42780000000000001</v>
      </c>
      <c r="AS50" s="1">
        <v>360</v>
      </c>
      <c r="AT50" s="1">
        <v>0.35270000000000001</v>
      </c>
      <c r="AU50" s="1">
        <v>207</v>
      </c>
      <c r="AV50" s="1">
        <v>0.44869999999999999</v>
      </c>
      <c r="AW50" s="1">
        <v>2614</v>
      </c>
      <c r="AX50" s="1">
        <v>0.33579999999999999</v>
      </c>
      <c r="AY50" s="1">
        <v>1349</v>
      </c>
      <c r="AZ50" s="1">
        <v>0.48849999999999999</v>
      </c>
      <c r="BA50" s="1">
        <v>305</v>
      </c>
      <c r="BB50" s="1">
        <v>0.4012</v>
      </c>
      <c r="BC50" s="1">
        <v>162</v>
      </c>
    </row>
    <row r="51" spans="1:55" x14ac:dyDescent="0.45">
      <c r="A51" s="1" t="s">
        <v>221</v>
      </c>
      <c r="B51" s="1" t="s">
        <v>283</v>
      </c>
      <c r="C51" s="1" t="s">
        <v>73</v>
      </c>
      <c r="D51" s="1" t="s">
        <v>22</v>
      </c>
      <c r="E51" s="1" t="s">
        <v>33</v>
      </c>
      <c r="F51" s="1" t="s">
        <v>34</v>
      </c>
      <c r="G51" s="1" t="s">
        <v>223</v>
      </c>
      <c r="H51" s="1" t="s">
        <v>284</v>
      </c>
      <c r="I51" s="1" t="s">
        <v>285</v>
      </c>
      <c r="J51" s="1" t="s">
        <v>28</v>
      </c>
      <c r="K51" s="1" t="s">
        <v>286</v>
      </c>
      <c r="L51" s="1">
        <v>8.8999999999999996E-2</v>
      </c>
      <c r="M51" s="1" t="s">
        <v>28</v>
      </c>
      <c r="N51" s="1" t="s">
        <v>266</v>
      </c>
      <c r="O51" s="1" t="s">
        <v>41</v>
      </c>
      <c r="P51" s="1" t="s">
        <v>28</v>
      </c>
      <c r="Q51" s="1" t="s">
        <v>28</v>
      </c>
      <c r="R51" s="1">
        <v>0.24560000000000001</v>
      </c>
      <c r="S51" s="1">
        <v>912</v>
      </c>
      <c r="T51" s="1">
        <v>0.23860000000000001</v>
      </c>
      <c r="U51" s="1">
        <v>197</v>
      </c>
      <c r="V51" s="1">
        <v>8.6599999999999996E-2</v>
      </c>
      <c r="W51" s="1">
        <v>127</v>
      </c>
      <c r="X51" s="1">
        <v>0.1915</v>
      </c>
      <c r="Y51" s="1">
        <v>141</v>
      </c>
      <c r="Z51" s="1" t="s">
        <v>28</v>
      </c>
      <c r="AA51" s="1" t="s">
        <v>28</v>
      </c>
      <c r="AB51" s="1">
        <v>0.25369999999999998</v>
      </c>
      <c r="AC51" s="1">
        <v>3114</v>
      </c>
      <c r="AD51" s="1">
        <v>6.0100000000000001E-2</v>
      </c>
      <c r="AE51" s="1">
        <v>1980</v>
      </c>
      <c r="AF51" s="1">
        <v>0.38200000000000001</v>
      </c>
      <c r="AG51" s="1">
        <v>2144</v>
      </c>
      <c r="AH51" s="1">
        <v>0.11899999999999999</v>
      </c>
      <c r="AI51" s="1">
        <v>1025</v>
      </c>
      <c r="AJ51" s="1">
        <v>0.57530000000000003</v>
      </c>
      <c r="AK51" s="1">
        <v>817</v>
      </c>
      <c r="AL51" s="1">
        <v>0.33179999999999998</v>
      </c>
      <c r="AM51" s="1">
        <v>220</v>
      </c>
      <c r="AN51" s="1">
        <v>0.24740000000000001</v>
      </c>
      <c r="AO51" s="1">
        <v>2926</v>
      </c>
      <c r="AP51" s="1">
        <v>6.7599999999999993E-2</v>
      </c>
      <c r="AQ51" s="1">
        <v>1850</v>
      </c>
      <c r="AR51" s="1">
        <v>0.27900000000000003</v>
      </c>
      <c r="AS51" s="1">
        <v>319</v>
      </c>
      <c r="AT51" s="1">
        <v>8.5400000000000004E-2</v>
      </c>
      <c r="AU51" s="1">
        <v>199</v>
      </c>
      <c r="AV51" s="1">
        <v>0.2646</v>
      </c>
      <c r="AW51" s="1">
        <v>2630</v>
      </c>
      <c r="AX51" s="1">
        <v>6.8000000000000005E-2</v>
      </c>
      <c r="AY51" s="1">
        <v>1632</v>
      </c>
      <c r="AZ51" s="1">
        <v>0.30630000000000002</v>
      </c>
      <c r="BA51" s="1">
        <v>271</v>
      </c>
      <c r="BB51" s="1">
        <v>0.1043</v>
      </c>
      <c r="BC51" s="1">
        <v>163</v>
      </c>
    </row>
    <row r="52" spans="1:55" x14ac:dyDescent="0.45">
      <c r="A52" s="1" t="s">
        <v>221</v>
      </c>
      <c r="B52" s="1" t="s">
        <v>287</v>
      </c>
      <c r="C52" s="1" t="s">
        <v>87</v>
      </c>
      <c r="D52" s="1" t="s">
        <v>73</v>
      </c>
      <c r="E52" s="1" t="s">
        <v>23</v>
      </c>
      <c r="F52" s="1" t="s">
        <v>24</v>
      </c>
      <c r="G52" s="1" t="s">
        <v>223</v>
      </c>
      <c r="H52" s="1" t="s">
        <v>288</v>
      </c>
      <c r="I52" s="1" t="s">
        <v>289</v>
      </c>
      <c r="J52" s="1" t="s">
        <v>28</v>
      </c>
      <c r="K52" s="1" t="s">
        <v>290</v>
      </c>
      <c r="L52" s="1">
        <v>0.1186</v>
      </c>
      <c r="M52" s="1" t="s">
        <v>28</v>
      </c>
      <c r="N52" s="1" t="s">
        <v>28</v>
      </c>
      <c r="O52" s="1" t="s">
        <v>28</v>
      </c>
      <c r="P52" s="1" t="s">
        <v>28</v>
      </c>
      <c r="Q52" s="1" t="s">
        <v>28</v>
      </c>
      <c r="R52" s="1">
        <v>0.2495</v>
      </c>
      <c r="S52" s="1">
        <v>914</v>
      </c>
      <c r="T52" s="1">
        <v>0.25</v>
      </c>
      <c r="U52" s="1">
        <v>200</v>
      </c>
      <c r="V52" s="1">
        <v>8.6599999999999996E-2</v>
      </c>
      <c r="W52" s="1">
        <v>127</v>
      </c>
      <c r="X52" s="1">
        <v>0.18790000000000001</v>
      </c>
      <c r="Y52" s="1">
        <v>149</v>
      </c>
      <c r="Z52" s="1" t="s">
        <v>28</v>
      </c>
      <c r="AA52" s="1" t="s">
        <v>28</v>
      </c>
      <c r="AB52" s="1">
        <v>0.2576</v>
      </c>
      <c r="AC52" s="1">
        <v>3160</v>
      </c>
      <c r="AD52" s="1">
        <v>6.2300000000000001E-2</v>
      </c>
      <c r="AE52" s="1">
        <v>2023</v>
      </c>
      <c r="AF52" s="1">
        <v>0.38469999999999999</v>
      </c>
      <c r="AG52" s="1">
        <v>2212</v>
      </c>
      <c r="AH52" s="1">
        <v>0.12230000000000001</v>
      </c>
      <c r="AI52" s="1">
        <v>1079</v>
      </c>
      <c r="AJ52" s="1">
        <v>0.5806</v>
      </c>
      <c r="AK52" s="1">
        <v>844</v>
      </c>
      <c r="AL52" s="1">
        <v>0.34179999999999999</v>
      </c>
      <c r="AM52" s="1">
        <v>237</v>
      </c>
      <c r="AN52" s="1">
        <v>0.25469999999999998</v>
      </c>
      <c r="AO52" s="1">
        <v>2988</v>
      </c>
      <c r="AP52" s="1">
        <v>7.2800000000000004E-2</v>
      </c>
      <c r="AQ52" s="1">
        <v>1910</v>
      </c>
      <c r="AR52" s="1">
        <v>0.28089999999999998</v>
      </c>
      <c r="AS52" s="1">
        <v>324</v>
      </c>
      <c r="AT52" s="1">
        <v>7.9600000000000004E-2</v>
      </c>
      <c r="AU52" s="1">
        <v>201</v>
      </c>
      <c r="AV52" s="1">
        <v>0.26490000000000002</v>
      </c>
      <c r="AW52" s="1">
        <v>2707</v>
      </c>
      <c r="AX52" s="1">
        <v>6.9800000000000001E-2</v>
      </c>
      <c r="AY52" s="1">
        <v>1705</v>
      </c>
      <c r="AZ52" s="1">
        <v>0.308</v>
      </c>
      <c r="BA52" s="1">
        <v>276</v>
      </c>
      <c r="BB52" s="1">
        <v>0.1176</v>
      </c>
      <c r="BC52" s="1">
        <v>170</v>
      </c>
    </row>
    <row r="53" spans="1:55" x14ac:dyDescent="0.45">
      <c r="A53" s="1" t="s">
        <v>221</v>
      </c>
      <c r="B53" s="1" t="s">
        <v>291</v>
      </c>
      <c r="C53" s="1" t="s">
        <v>73</v>
      </c>
      <c r="D53" s="1" t="s">
        <v>22</v>
      </c>
      <c r="E53" s="1" t="s">
        <v>33</v>
      </c>
      <c r="F53" s="1" t="s">
        <v>34</v>
      </c>
      <c r="G53" s="1" t="s">
        <v>223</v>
      </c>
      <c r="H53" s="1" t="s">
        <v>292</v>
      </c>
      <c r="I53" s="1" t="s">
        <v>293</v>
      </c>
      <c r="J53" s="1" t="s">
        <v>28</v>
      </c>
      <c r="K53" s="1" t="s">
        <v>294</v>
      </c>
      <c r="L53" s="1">
        <v>0.27829999999999999</v>
      </c>
      <c r="M53" s="1" t="s">
        <v>28</v>
      </c>
      <c r="N53" s="1" t="s">
        <v>40</v>
      </c>
      <c r="O53" s="1" t="s">
        <v>41</v>
      </c>
      <c r="P53" s="1" t="s">
        <v>28</v>
      </c>
      <c r="Q53" s="1" t="s">
        <v>28</v>
      </c>
      <c r="R53" s="1">
        <v>0.36180000000000001</v>
      </c>
      <c r="S53" s="1">
        <v>1031</v>
      </c>
      <c r="T53" s="1">
        <v>0.39760000000000001</v>
      </c>
      <c r="U53" s="1">
        <v>332</v>
      </c>
      <c r="V53" s="1">
        <v>0.26600000000000001</v>
      </c>
      <c r="W53" s="1">
        <v>203</v>
      </c>
      <c r="X53" s="1">
        <v>0.439</v>
      </c>
      <c r="Y53" s="1">
        <v>205</v>
      </c>
      <c r="Z53" s="1">
        <v>0.31909999999999999</v>
      </c>
      <c r="AA53" s="1">
        <v>141</v>
      </c>
      <c r="AB53" s="1">
        <v>0.4365</v>
      </c>
      <c r="AC53" s="1">
        <v>5107</v>
      </c>
      <c r="AD53" s="1">
        <v>0.29630000000000001</v>
      </c>
      <c r="AE53" s="1">
        <v>3000</v>
      </c>
      <c r="AF53" s="1">
        <v>0.56610000000000005</v>
      </c>
      <c r="AG53" s="1">
        <v>3787</v>
      </c>
      <c r="AH53" s="1">
        <v>0.46229999999999999</v>
      </c>
      <c r="AI53" s="1">
        <v>1737</v>
      </c>
      <c r="AJ53" s="1">
        <v>0.7722</v>
      </c>
      <c r="AK53" s="1">
        <v>1677</v>
      </c>
      <c r="AL53" s="1">
        <v>0.92420000000000002</v>
      </c>
      <c r="AM53" s="1">
        <v>594</v>
      </c>
      <c r="AN53" s="1">
        <v>0.44159999999999999</v>
      </c>
      <c r="AO53" s="1">
        <v>4900</v>
      </c>
      <c r="AP53" s="1">
        <v>0.29730000000000001</v>
      </c>
      <c r="AQ53" s="1">
        <v>2839</v>
      </c>
      <c r="AR53" s="1">
        <v>0.50900000000000001</v>
      </c>
      <c r="AS53" s="1">
        <v>501</v>
      </c>
      <c r="AT53" s="1">
        <v>0.35909999999999997</v>
      </c>
      <c r="AU53" s="1">
        <v>298</v>
      </c>
      <c r="AV53" s="1">
        <v>0.43080000000000002</v>
      </c>
      <c r="AW53" s="1">
        <v>4294</v>
      </c>
      <c r="AX53" s="1">
        <v>0.28589999999999999</v>
      </c>
      <c r="AY53" s="1">
        <v>2459</v>
      </c>
      <c r="AZ53" s="1">
        <v>0.54859999999999998</v>
      </c>
      <c r="BA53" s="1">
        <v>494</v>
      </c>
      <c r="BB53" s="1">
        <v>0.40489999999999998</v>
      </c>
      <c r="BC53" s="1">
        <v>247</v>
      </c>
    </row>
    <row r="54" spans="1:55" x14ac:dyDescent="0.45">
      <c r="A54" s="1" t="s">
        <v>221</v>
      </c>
      <c r="B54" s="1" t="s">
        <v>295</v>
      </c>
      <c r="C54" s="1" t="s">
        <v>73</v>
      </c>
      <c r="D54" s="1" t="s">
        <v>22</v>
      </c>
      <c r="E54" s="1" t="s">
        <v>33</v>
      </c>
      <c r="F54" s="1" t="s">
        <v>34</v>
      </c>
      <c r="G54" s="1" t="s">
        <v>223</v>
      </c>
      <c r="H54" s="1" t="s">
        <v>296</v>
      </c>
      <c r="I54" s="1" t="s">
        <v>297</v>
      </c>
      <c r="J54" s="1" t="s">
        <v>28</v>
      </c>
      <c r="K54" s="1" t="s">
        <v>298</v>
      </c>
      <c r="L54" s="1">
        <v>0.1968</v>
      </c>
      <c r="M54" s="1" t="s">
        <v>28</v>
      </c>
      <c r="N54" s="1" t="s">
        <v>299</v>
      </c>
      <c r="O54" s="1" t="s">
        <v>149</v>
      </c>
      <c r="P54" s="1" t="s">
        <v>28</v>
      </c>
      <c r="Q54" s="1" t="s">
        <v>28</v>
      </c>
      <c r="R54" s="1">
        <v>0.3901</v>
      </c>
      <c r="S54" s="1">
        <v>1046</v>
      </c>
      <c r="T54" s="1">
        <v>0.46989999999999998</v>
      </c>
      <c r="U54" s="1">
        <v>332</v>
      </c>
      <c r="V54" s="1">
        <v>0.26190000000000002</v>
      </c>
      <c r="W54" s="1">
        <v>210</v>
      </c>
      <c r="X54" s="1">
        <v>0.46500000000000002</v>
      </c>
      <c r="Y54" s="1">
        <v>200</v>
      </c>
      <c r="Z54" s="1">
        <v>0.30220000000000002</v>
      </c>
      <c r="AA54" s="1">
        <v>139</v>
      </c>
      <c r="AB54" s="1">
        <v>0.48039999999999999</v>
      </c>
      <c r="AC54" s="1">
        <v>5185</v>
      </c>
      <c r="AD54" s="1">
        <v>0.26679999999999998</v>
      </c>
      <c r="AE54" s="1">
        <v>3055</v>
      </c>
      <c r="AF54" s="1">
        <v>0.64239999999999997</v>
      </c>
      <c r="AG54" s="1">
        <v>3750</v>
      </c>
      <c r="AH54" s="1">
        <v>0.43890000000000001</v>
      </c>
      <c r="AI54" s="1">
        <v>1759</v>
      </c>
      <c r="AJ54" s="1">
        <v>0.8538</v>
      </c>
      <c r="AK54" s="1">
        <v>1683</v>
      </c>
      <c r="AL54" s="1">
        <v>0.86319999999999997</v>
      </c>
      <c r="AM54" s="1">
        <v>592</v>
      </c>
      <c r="AN54" s="1">
        <v>0.49059999999999998</v>
      </c>
      <c r="AO54" s="1">
        <v>4941</v>
      </c>
      <c r="AP54" s="1">
        <v>0.26919999999999999</v>
      </c>
      <c r="AQ54" s="1">
        <v>2886</v>
      </c>
      <c r="AR54" s="1">
        <v>0.48880000000000001</v>
      </c>
      <c r="AS54" s="1">
        <v>489</v>
      </c>
      <c r="AT54" s="1">
        <v>0.3322</v>
      </c>
      <c r="AU54" s="1">
        <v>304</v>
      </c>
      <c r="AV54" s="1">
        <v>0.4753</v>
      </c>
      <c r="AW54" s="1">
        <v>4277</v>
      </c>
      <c r="AX54" s="1">
        <v>0.26179999999999998</v>
      </c>
      <c r="AY54" s="1">
        <v>2468</v>
      </c>
      <c r="AZ54" s="1">
        <v>0.59860000000000002</v>
      </c>
      <c r="BA54" s="1">
        <v>558</v>
      </c>
      <c r="BB54" s="1">
        <v>0.37869999999999998</v>
      </c>
      <c r="BC54" s="1">
        <v>272</v>
      </c>
    </row>
    <row r="55" spans="1:55" x14ac:dyDescent="0.45">
      <c r="A55" s="1" t="s">
        <v>221</v>
      </c>
      <c r="B55" s="1" t="s">
        <v>300</v>
      </c>
      <c r="C55" s="1" t="s">
        <v>87</v>
      </c>
      <c r="D55" s="1" t="s">
        <v>73</v>
      </c>
      <c r="E55" s="1" t="s">
        <v>33</v>
      </c>
      <c r="F55" s="1" t="s">
        <v>34</v>
      </c>
      <c r="G55" s="1" t="s">
        <v>223</v>
      </c>
      <c r="H55" s="1" t="s">
        <v>301</v>
      </c>
      <c r="I55" s="1" t="s">
        <v>302</v>
      </c>
      <c r="J55" s="1" t="s">
        <v>28</v>
      </c>
      <c r="K55" s="1" t="s">
        <v>303</v>
      </c>
      <c r="L55" s="1">
        <v>3.918E-2</v>
      </c>
      <c r="M55" s="1" t="s">
        <v>28</v>
      </c>
      <c r="N55" s="1" t="s">
        <v>304</v>
      </c>
      <c r="O55" s="1" t="s">
        <v>305</v>
      </c>
      <c r="P55" s="1" t="s">
        <v>28</v>
      </c>
      <c r="Q55" s="1" t="s">
        <v>28</v>
      </c>
      <c r="R55" s="1">
        <v>0.20619999999999999</v>
      </c>
      <c r="S55" s="1">
        <v>1038</v>
      </c>
      <c r="T55" s="1">
        <v>0.27779999999999999</v>
      </c>
      <c r="U55" s="1">
        <v>324</v>
      </c>
      <c r="V55" s="1">
        <v>0.13389999999999999</v>
      </c>
      <c r="W55" s="1">
        <v>112</v>
      </c>
      <c r="X55" s="1">
        <v>0.1888</v>
      </c>
      <c r="Y55" s="1">
        <v>196</v>
      </c>
      <c r="Z55" s="1" t="s">
        <v>28</v>
      </c>
      <c r="AA55" s="1" t="s">
        <v>28</v>
      </c>
      <c r="AB55" s="1">
        <v>0.27460000000000001</v>
      </c>
      <c r="AC55" s="1">
        <v>5139</v>
      </c>
      <c r="AD55" s="1" t="s">
        <v>28</v>
      </c>
      <c r="AE55" s="1" t="s">
        <v>28</v>
      </c>
      <c r="AF55" s="1">
        <v>0.38350000000000001</v>
      </c>
      <c r="AG55" s="1">
        <v>3703</v>
      </c>
      <c r="AH55" s="1">
        <v>8.6599999999999996E-2</v>
      </c>
      <c r="AI55" s="1">
        <v>1755</v>
      </c>
      <c r="AJ55" s="1">
        <v>0.46850000000000003</v>
      </c>
      <c r="AK55" s="1">
        <v>1665</v>
      </c>
      <c r="AL55" s="1" t="s">
        <v>28</v>
      </c>
      <c r="AM55" s="1" t="s">
        <v>28</v>
      </c>
      <c r="AN55" s="1">
        <v>0.28520000000000001</v>
      </c>
      <c r="AO55" s="1">
        <v>4863</v>
      </c>
      <c r="AP55" s="1">
        <v>4.3700000000000003E-2</v>
      </c>
      <c r="AQ55" s="1">
        <v>2862</v>
      </c>
      <c r="AR55" s="1">
        <v>0.2495</v>
      </c>
      <c r="AS55" s="1">
        <v>485</v>
      </c>
      <c r="AT55" s="1">
        <v>7.9200000000000007E-2</v>
      </c>
      <c r="AU55" s="1">
        <v>303</v>
      </c>
      <c r="AV55" s="1">
        <v>0.27829999999999999</v>
      </c>
      <c r="AW55" s="1">
        <v>4219</v>
      </c>
      <c r="AX55" s="1" t="s">
        <v>28</v>
      </c>
      <c r="AY55" s="1" t="s">
        <v>28</v>
      </c>
      <c r="AZ55" s="1">
        <v>0.37480000000000002</v>
      </c>
      <c r="BA55" s="1">
        <v>555</v>
      </c>
      <c r="BB55" s="1" t="s">
        <v>28</v>
      </c>
      <c r="BC55" s="1" t="s">
        <v>28</v>
      </c>
    </row>
    <row r="56" spans="1:55" x14ac:dyDescent="0.45">
      <c r="A56" s="1" t="s">
        <v>221</v>
      </c>
      <c r="B56" s="1" t="s">
        <v>306</v>
      </c>
      <c r="C56" s="1" t="s">
        <v>73</v>
      </c>
      <c r="D56" s="1" t="s">
        <v>22</v>
      </c>
      <c r="E56" s="1" t="s">
        <v>23</v>
      </c>
      <c r="F56" s="1" t="s">
        <v>24</v>
      </c>
      <c r="G56" s="1" t="s">
        <v>223</v>
      </c>
      <c r="H56" s="1" t="s">
        <v>307</v>
      </c>
      <c r="I56" s="1" t="s">
        <v>308</v>
      </c>
      <c r="J56" s="1" t="s">
        <v>28</v>
      </c>
      <c r="K56" s="1" t="s">
        <v>309</v>
      </c>
      <c r="L56" s="1">
        <v>0.1943</v>
      </c>
      <c r="M56" s="1" t="s">
        <v>28</v>
      </c>
      <c r="N56" s="1" t="s">
        <v>28</v>
      </c>
      <c r="O56" s="1" t="s">
        <v>28</v>
      </c>
      <c r="P56" s="1" t="s">
        <v>28</v>
      </c>
      <c r="Q56" s="1" t="s">
        <v>28</v>
      </c>
      <c r="R56" s="1">
        <v>0.2525</v>
      </c>
      <c r="S56" s="1">
        <v>1018</v>
      </c>
      <c r="T56" s="1">
        <v>0.32929999999999998</v>
      </c>
      <c r="U56" s="1">
        <v>331</v>
      </c>
      <c r="V56" s="1">
        <v>8.2900000000000001E-2</v>
      </c>
      <c r="W56" s="1">
        <v>217</v>
      </c>
      <c r="X56" s="1">
        <v>0.26400000000000001</v>
      </c>
      <c r="Y56" s="1">
        <v>197</v>
      </c>
      <c r="Z56" s="1" t="s">
        <v>28</v>
      </c>
      <c r="AA56" s="1" t="s">
        <v>28</v>
      </c>
      <c r="AB56" s="1">
        <v>0.37930000000000003</v>
      </c>
      <c r="AC56" s="1">
        <v>4867</v>
      </c>
      <c r="AD56" s="1">
        <v>7.3200000000000001E-2</v>
      </c>
      <c r="AE56" s="1">
        <v>2855</v>
      </c>
      <c r="AF56" s="1">
        <v>0.52339999999999998</v>
      </c>
      <c r="AG56" s="1">
        <v>3573</v>
      </c>
      <c r="AH56" s="1">
        <v>0.1595</v>
      </c>
      <c r="AI56" s="1">
        <v>1674</v>
      </c>
      <c r="AJ56" s="1">
        <v>0.64849999999999997</v>
      </c>
      <c r="AK56" s="1">
        <v>1539</v>
      </c>
      <c r="AL56" s="1">
        <v>0.23519999999999999</v>
      </c>
      <c r="AM56" s="1">
        <v>506</v>
      </c>
      <c r="AN56" s="1">
        <v>0.38369999999999999</v>
      </c>
      <c r="AO56" s="1">
        <v>4759</v>
      </c>
      <c r="AP56" s="1">
        <v>8.2400000000000001E-2</v>
      </c>
      <c r="AQ56" s="1">
        <v>2816</v>
      </c>
      <c r="AR56" s="1">
        <v>0.38030000000000003</v>
      </c>
      <c r="AS56" s="1">
        <v>476</v>
      </c>
      <c r="AT56" s="1">
        <v>0.13669999999999999</v>
      </c>
      <c r="AU56" s="1">
        <v>300</v>
      </c>
      <c r="AV56" s="1">
        <v>0.39460000000000001</v>
      </c>
      <c r="AW56" s="1">
        <v>4062</v>
      </c>
      <c r="AX56" s="1">
        <v>8.1500000000000003E-2</v>
      </c>
      <c r="AY56" s="1">
        <v>2331</v>
      </c>
      <c r="AZ56" s="1">
        <v>0.51029999999999998</v>
      </c>
      <c r="BA56" s="1">
        <v>535</v>
      </c>
      <c r="BB56" s="1">
        <v>0.1326</v>
      </c>
      <c r="BC56" s="1">
        <v>264</v>
      </c>
    </row>
    <row r="57" spans="1:55" x14ac:dyDescent="0.45">
      <c r="A57" s="1" t="s">
        <v>221</v>
      </c>
      <c r="B57" s="1" t="s">
        <v>310</v>
      </c>
      <c r="C57" s="1" t="s">
        <v>87</v>
      </c>
      <c r="D57" s="1" t="s">
        <v>73</v>
      </c>
      <c r="E57" s="1" t="s">
        <v>33</v>
      </c>
      <c r="F57" s="1" t="s">
        <v>34</v>
      </c>
      <c r="G57" s="1" t="s">
        <v>223</v>
      </c>
      <c r="H57" s="1" t="s">
        <v>311</v>
      </c>
      <c r="I57" s="1" t="s">
        <v>312</v>
      </c>
      <c r="J57" s="1" t="s">
        <v>28</v>
      </c>
      <c r="K57" s="1" t="s">
        <v>313</v>
      </c>
      <c r="L57" s="1">
        <v>0.1943</v>
      </c>
      <c r="M57" s="1" t="s">
        <v>28</v>
      </c>
      <c r="N57" s="1" t="s">
        <v>314</v>
      </c>
      <c r="O57" s="1" t="s">
        <v>315</v>
      </c>
      <c r="P57" s="1" t="s">
        <v>28</v>
      </c>
      <c r="Q57" s="1" t="s">
        <v>28</v>
      </c>
      <c r="R57" s="1">
        <v>0.27679999999999999</v>
      </c>
      <c r="S57" s="1">
        <v>1008</v>
      </c>
      <c r="T57" s="1">
        <v>0.33650000000000002</v>
      </c>
      <c r="U57" s="1">
        <v>315</v>
      </c>
      <c r="V57" s="1">
        <v>8.1699999999999995E-2</v>
      </c>
      <c r="W57" s="1">
        <v>208</v>
      </c>
      <c r="X57" s="1">
        <v>0.2656</v>
      </c>
      <c r="Y57" s="1">
        <v>192</v>
      </c>
      <c r="Z57" s="1" t="s">
        <v>28</v>
      </c>
      <c r="AA57" s="1" t="s">
        <v>28</v>
      </c>
      <c r="AB57" s="1">
        <v>0.37659999999999999</v>
      </c>
      <c r="AC57" s="1">
        <v>4820</v>
      </c>
      <c r="AD57" s="1">
        <v>6.9000000000000006E-2</v>
      </c>
      <c r="AE57" s="1">
        <v>2840</v>
      </c>
      <c r="AF57" s="1">
        <v>0.51619999999999999</v>
      </c>
      <c r="AG57" s="1">
        <v>3510</v>
      </c>
      <c r="AH57" s="1">
        <v>0.151</v>
      </c>
      <c r="AI57" s="1">
        <v>1656</v>
      </c>
      <c r="AJ57" s="1">
        <v>0.63919999999999999</v>
      </c>
      <c r="AK57" s="1">
        <v>1527</v>
      </c>
      <c r="AL57" s="1">
        <v>0.22550000000000001</v>
      </c>
      <c r="AM57" s="1">
        <v>501</v>
      </c>
      <c r="AN57" s="1">
        <v>0.37959999999999999</v>
      </c>
      <c r="AO57" s="1">
        <v>4671</v>
      </c>
      <c r="AP57" s="1">
        <v>7.8399999999999997E-2</v>
      </c>
      <c r="AQ57" s="1">
        <v>2779</v>
      </c>
      <c r="AR57" s="1">
        <v>0.36749999999999999</v>
      </c>
      <c r="AS57" s="1">
        <v>468</v>
      </c>
      <c r="AT57" s="1">
        <v>0.1229</v>
      </c>
      <c r="AU57" s="1">
        <v>301</v>
      </c>
      <c r="AV57" s="1">
        <v>0.3911</v>
      </c>
      <c r="AW57" s="1">
        <v>4022</v>
      </c>
      <c r="AX57" s="1">
        <v>7.7200000000000005E-2</v>
      </c>
      <c r="AY57" s="1">
        <v>2333</v>
      </c>
      <c r="AZ57" s="1">
        <v>0.47720000000000001</v>
      </c>
      <c r="BA57" s="1">
        <v>526</v>
      </c>
      <c r="BB57" s="1" t="s">
        <v>28</v>
      </c>
      <c r="BC57" s="1" t="s">
        <v>28</v>
      </c>
    </row>
    <row r="58" spans="1:55" x14ac:dyDescent="0.45">
      <c r="A58" s="1" t="s">
        <v>221</v>
      </c>
      <c r="B58" s="1" t="s">
        <v>316</v>
      </c>
      <c r="C58" s="1" t="s">
        <v>87</v>
      </c>
      <c r="D58" s="1" t="s">
        <v>73</v>
      </c>
      <c r="E58" s="1" t="s">
        <v>33</v>
      </c>
      <c r="F58" s="1" t="s">
        <v>34</v>
      </c>
      <c r="G58" s="1" t="s">
        <v>223</v>
      </c>
      <c r="H58" s="1" t="s">
        <v>317</v>
      </c>
      <c r="I58" s="1" t="s">
        <v>318</v>
      </c>
      <c r="J58" s="1" t="s">
        <v>28</v>
      </c>
      <c r="K58" s="1" t="s">
        <v>319</v>
      </c>
      <c r="L58" s="1">
        <v>2.9680000000000002E-2</v>
      </c>
      <c r="M58" s="1" t="s">
        <v>28</v>
      </c>
      <c r="N58" s="1" t="s">
        <v>320</v>
      </c>
      <c r="O58" s="1" t="s">
        <v>41</v>
      </c>
      <c r="P58" s="1" t="s">
        <v>28</v>
      </c>
      <c r="Q58" s="1" t="s">
        <v>28</v>
      </c>
      <c r="R58" s="1">
        <v>0.34150000000000003</v>
      </c>
      <c r="S58" s="1">
        <v>940</v>
      </c>
      <c r="T58" s="1">
        <v>0.4173</v>
      </c>
      <c r="U58" s="1">
        <v>278</v>
      </c>
      <c r="V58" s="1">
        <v>0.16839999999999999</v>
      </c>
      <c r="W58" s="1">
        <v>190</v>
      </c>
      <c r="X58" s="1">
        <v>0.43309999999999998</v>
      </c>
      <c r="Y58" s="1">
        <v>157</v>
      </c>
      <c r="Z58" s="1">
        <v>0.23480000000000001</v>
      </c>
      <c r="AA58" s="1">
        <v>115</v>
      </c>
      <c r="AB58" s="1">
        <v>0.50890000000000002</v>
      </c>
      <c r="AC58" s="1">
        <v>4095</v>
      </c>
      <c r="AD58" s="1">
        <v>0.21920000000000001</v>
      </c>
      <c r="AE58" s="1">
        <v>2413</v>
      </c>
      <c r="AF58" s="1">
        <v>0.70309999999999995</v>
      </c>
      <c r="AG58" s="1">
        <v>2849</v>
      </c>
      <c r="AH58" s="1">
        <v>0.3881</v>
      </c>
      <c r="AI58" s="1">
        <v>1273</v>
      </c>
      <c r="AJ58" s="1">
        <v>0.98609999999999998</v>
      </c>
      <c r="AK58" s="1">
        <v>1147</v>
      </c>
      <c r="AL58" s="1">
        <v>0.99360000000000004</v>
      </c>
      <c r="AM58" s="1">
        <v>312</v>
      </c>
      <c r="AN58" s="1">
        <v>0.5131</v>
      </c>
      <c r="AO58" s="1">
        <v>4015</v>
      </c>
      <c r="AP58" s="1">
        <v>0.22939999999999999</v>
      </c>
      <c r="AQ58" s="1">
        <v>2393</v>
      </c>
      <c r="AR58" s="1">
        <v>0.49380000000000002</v>
      </c>
      <c r="AS58" s="1">
        <v>405</v>
      </c>
      <c r="AT58" s="1">
        <v>0.27100000000000002</v>
      </c>
      <c r="AU58" s="1">
        <v>262</v>
      </c>
      <c r="AV58" s="1">
        <v>0.50919999999999999</v>
      </c>
      <c r="AW58" s="1">
        <v>3378</v>
      </c>
      <c r="AX58" s="1">
        <v>0.20569999999999999</v>
      </c>
      <c r="AY58" s="1">
        <v>1940</v>
      </c>
      <c r="AZ58" s="1">
        <v>0.60040000000000004</v>
      </c>
      <c r="BA58" s="1">
        <v>458</v>
      </c>
      <c r="BB58" s="1">
        <v>0.29070000000000001</v>
      </c>
      <c r="BC58" s="1">
        <v>227</v>
      </c>
    </row>
    <row r="59" spans="1:55" x14ac:dyDescent="0.45">
      <c r="A59" s="1" t="s">
        <v>221</v>
      </c>
      <c r="B59" s="1" t="s">
        <v>321</v>
      </c>
      <c r="C59" s="1" t="s">
        <v>73</v>
      </c>
      <c r="D59" s="1" t="s">
        <v>22</v>
      </c>
      <c r="E59" s="1" t="s">
        <v>33</v>
      </c>
      <c r="F59" s="1" t="s">
        <v>34</v>
      </c>
      <c r="G59" s="1" t="s">
        <v>223</v>
      </c>
      <c r="H59" s="1" t="s">
        <v>322</v>
      </c>
      <c r="I59" s="1" t="s">
        <v>323</v>
      </c>
      <c r="J59" s="1" t="s">
        <v>28</v>
      </c>
      <c r="K59" s="1" t="s">
        <v>324</v>
      </c>
      <c r="L59" s="1">
        <v>0.33279999999999998</v>
      </c>
      <c r="M59" s="1" t="s">
        <v>28</v>
      </c>
      <c r="N59" s="1" t="s">
        <v>325</v>
      </c>
      <c r="O59" s="1" t="s">
        <v>41</v>
      </c>
      <c r="P59" s="1" t="s">
        <v>28</v>
      </c>
      <c r="Q59" s="1" t="s">
        <v>28</v>
      </c>
      <c r="R59" s="1">
        <v>6.4000000000000001E-2</v>
      </c>
      <c r="S59" s="1">
        <v>766</v>
      </c>
      <c r="T59" s="1" t="s">
        <v>28</v>
      </c>
      <c r="U59" s="1" t="s">
        <v>28</v>
      </c>
      <c r="V59" s="1" t="s">
        <v>28</v>
      </c>
      <c r="W59" s="1" t="s">
        <v>28</v>
      </c>
      <c r="X59" s="1" t="s">
        <v>28</v>
      </c>
      <c r="Y59" s="1" t="s">
        <v>28</v>
      </c>
      <c r="Z59" s="1" t="s">
        <v>28</v>
      </c>
      <c r="AA59" s="1" t="s">
        <v>28</v>
      </c>
      <c r="AB59" s="1">
        <v>0.1095</v>
      </c>
      <c r="AC59" s="1">
        <v>2502</v>
      </c>
      <c r="AD59" s="1" t="s">
        <v>28</v>
      </c>
      <c r="AE59" s="1" t="s">
        <v>28</v>
      </c>
      <c r="AF59" s="1">
        <v>0.22489999999999999</v>
      </c>
      <c r="AG59" s="1">
        <v>1445</v>
      </c>
      <c r="AH59" s="1">
        <v>6.0999999999999999E-2</v>
      </c>
      <c r="AI59" s="1">
        <v>853</v>
      </c>
      <c r="AJ59" s="1">
        <v>0.43120000000000003</v>
      </c>
      <c r="AK59" s="1">
        <v>378</v>
      </c>
      <c r="AL59" s="1" t="s">
        <v>28</v>
      </c>
      <c r="AM59" s="1" t="s">
        <v>28</v>
      </c>
      <c r="AN59" s="1">
        <v>0.1149</v>
      </c>
      <c r="AO59" s="1">
        <v>2498</v>
      </c>
      <c r="AP59" s="1">
        <v>3.6299999999999999E-2</v>
      </c>
      <c r="AQ59" s="1">
        <v>1875</v>
      </c>
      <c r="AR59" s="1">
        <v>0.1326</v>
      </c>
      <c r="AS59" s="1">
        <v>264</v>
      </c>
      <c r="AT59" s="1" t="s">
        <v>28</v>
      </c>
      <c r="AU59" s="1" t="s">
        <v>28</v>
      </c>
      <c r="AV59" s="1">
        <v>0.1232</v>
      </c>
      <c r="AW59" s="1">
        <v>2175</v>
      </c>
      <c r="AX59" s="1" t="s">
        <v>28</v>
      </c>
      <c r="AY59" s="1" t="s">
        <v>28</v>
      </c>
      <c r="AZ59" s="1">
        <v>0.14949999999999999</v>
      </c>
      <c r="BA59" s="1">
        <v>301</v>
      </c>
      <c r="BB59" s="1" t="s">
        <v>28</v>
      </c>
      <c r="BC59" s="1" t="s">
        <v>28</v>
      </c>
    </row>
    <row r="60" spans="1:55" x14ac:dyDescent="0.45">
      <c r="A60" s="1" t="s">
        <v>221</v>
      </c>
      <c r="B60" s="1" t="s">
        <v>326</v>
      </c>
      <c r="C60" s="1" t="s">
        <v>87</v>
      </c>
      <c r="D60" s="1" t="s">
        <v>73</v>
      </c>
      <c r="E60" s="1" t="s">
        <v>33</v>
      </c>
      <c r="F60" s="1" t="s">
        <v>34</v>
      </c>
      <c r="G60" s="1" t="s">
        <v>223</v>
      </c>
      <c r="H60" s="1" t="s">
        <v>327</v>
      </c>
      <c r="I60" s="1" t="s">
        <v>328</v>
      </c>
      <c r="J60" s="1" t="s">
        <v>28</v>
      </c>
      <c r="K60" s="1" t="s">
        <v>329</v>
      </c>
      <c r="L60" s="1">
        <v>0.33279999999999998</v>
      </c>
      <c r="M60" s="1" t="s">
        <v>28</v>
      </c>
      <c r="N60" s="1" t="s">
        <v>330</v>
      </c>
      <c r="O60" s="1" t="s">
        <v>237</v>
      </c>
      <c r="P60" s="1" t="s">
        <v>28</v>
      </c>
      <c r="Q60" s="1" t="s">
        <v>28</v>
      </c>
      <c r="R60" s="1">
        <v>6.83E-2</v>
      </c>
      <c r="S60" s="1">
        <v>761</v>
      </c>
      <c r="T60" s="1" t="s">
        <v>28</v>
      </c>
      <c r="U60" s="1" t="s">
        <v>28</v>
      </c>
      <c r="V60" s="1" t="s">
        <v>28</v>
      </c>
      <c r="W60" s="1" t="s">
        <v>28</v>
      </c>
      <c r="X60" s="1" t="s">
        <v>28</v>
      </c>
      <c r="Y60" s="1" t="s">
        <v>28</v>
      </c>
      <c r="Z60" s="1" t="s">
        <v>28</v>
      </c>
      <c r="AA60" s="1" t="s">
        <v>28</v>
      </c>
      <c r="AB60" s="1">
        <v>0.10340000000000001</v>
      </c>
      <c r="AC60" s="1">
        <v>2475</v>
      </c>
      <c r="AD60" s="1" t="s">
        <v>28</v>
      </c>
      <c r="AE60" s="1" t="s">
        <v>28</v>
      </c>
      <c r="AF60" s="1">
        <v>0.2117</v>
      </c>
      <c r="AG60" s="1">
        <v>1403</v>
      </c>
      <c r="AH60" s="1">
        <v>5.33E-2</v>
      </c>
      <c r="AI60" s="1">
        <v>845</v>
      </c>
      <c r="AJ60" s="1">
        <v>0.40720000000000001</v>
      </c>
      <c r="AK60" s="1">
        <v>361</v>
      </c>
      <c r="AL60" s="1" t="s">
        <v>28</v>
      </c>
      <c r="AM60" s="1" t="s">
        <v>28</v>
      </c>
      <c r="AN60" s="1">
        <v>0.10879999999999999</v>
      </c>
      <c r="AO60" s="1">
        <v>2454</v>
      </c>
      <c r="AP60" s="1">
        <v>3.4200000000000001E-2</v>
      </c>
      <c r="AQ60" s="1">
        <v>1871</v>
      </c>
      <c r="AR60" s="1">
        <v>0.12640000000000001</v>
      </c>
      <c r="AS60" s="1">
        <v>261</v>
      </c>
      <c r="AT60" s="1" t="s">
        <v>28</v>
      </c>
      <c r="AU60" s="1" t="s">
        <v>28</v>
      </c>
      <c r="AV60" s="1">
        <v>0.1162</v>
      </c>
      <c r="AW60" s="1">
        <v>2125</v>
      </c>
      <c r="AX60" s="1">
        <v>2.3599999999999999E-2</v>
      </c>
      <c r="AY60" s="1">
        <v>1571</v>
      </c>
      <c r="AZ60" s="1">
        <v>0.1246</v>
      </c>
      <c r="BA60" s="1">
        <v>297</v>
      </c>
      <c r="BB60" s="1" t="s">
        <v>28</v>
      </c>
      <c r="BC60" s="1" t="s">
        <v>28</v>
      </c>
    </row>
    <row r="61" spans="1:55" x14ac:dyDescent="0.45">
      <c r="A61" s="1" t="s">
        <v>221</v>
      </c>
      <c r="B61" s="1" t="s">
        <v>331</v>
      </c>
      <c r="C61" s="1" t="s">
        <v>87</v>
      </c>
      <c r="D61" s="1" t="s">
        <v>73</v>
      </c>
      <c r="E61" s="1" t="s">
        <v>23</v>
      </c>
      <c r="F61" s="1" t="s">
        <v>24</v>
      </c>
      <c r="G61" s="1" t="s">
        <v>223</v>
      </c>
      <c r="H61" s="1" t="s">
        <v>332</v>
      </c>
      <c r="I61" s="1" t="s">
        <v>333</v>
      </c>
      <c r="J61" s="1" t="s">
        <v>28</v>
      </c>
      <c r="K61" s="1" t="s">
        <v>334</v>
      </c>
      <c r="L61" s="1">
        <v>9.5420000000000001E-3</v>
      </c>
      <c r="M61" s="1" t="s">
        <v>28</v>
      </c>
      <c r="N61" s="1" t="s">
        <v>28</v>
      </c>
      <c r="O61" s="1" t="s">
        <v>28</v>
      </c>
      <c r="P61" s="1" t="s">
        <v>28</v>
      </c>
      <c r="Q61" s="1" t="s">
        <v>28</v>
      </c>
      <c r="R61" s="1">
        <v>7.7399999999999997E-2</v>
      </c>
      <c r="S61" s="1">
        <v>749</v>
      </c>
      <c r="T61" s="1" t="s">
        <v>28</v>
      </c>
      <c r="U61" s="1" t="s">
        <v>28</v>
      </c>
      <c r="V61" s="1" t="s">
        <v>28</v>
      </c>
      <c r="W61" s="1" t="s">
        <v>28</v>
      </c>
      <c r="X61" s="1" t="s">
        <v>28</v>
      </c>
      <c r="Y61" s="1" t="s">
        <v>28</v>
      </c>
      <c r="Z61" s="1" t="s">
        <v>28</v>
      </c>
      <c r="AA61" s="1" t="s">
        <v>28</v>
      </c>
      <c r="AB61" s="1">
        <v>0.1087</v>
      </c>
      <c r="AC61" s="1">
        <v>2457</v>
      </c>
      <c r="AD61" s="1" t="s">
        <v>28</v>
      </c>
      <c r="AE61" s="1" t="s">
        <v>28</v>
      </c>
      <c r="AF61" s="1">
        <v>0.21970000000000001</v>
      </c>
      <c r="AG61" s="1">
        <v>1388</v>
      </c>
      <c r="AH61" s="1">
        <v>6.2399999999999997E-2</v>
      </c>
      <c r="AI61" s="1">
        <v>850</v>
      </c>
      <c r="AJ61" s="1">
        <v>0.43909999999999999</v>
      </c>
      <c r="AK61" s="1">
        <v>353</v>
      </c>
      <c r="AL61" s="1" t="s">
        <v>28</v>
      </c>
      <c r="AM61" s="1" t="s">
        <v>28</v>
      </c>
      <c r="AN61" s="1">
        <v>0.11310000000000001</v>
      </c>
      <c r="AO61" s="1">
        <v>2431</v>
      </c>
      <c r="AP61" s="1">
        <v>3.4299999999999997E-2</v>
      </c>
      <c r="AQ61" s="1">
        <v>1867</v>
      </c>
      <c r="AR61" s="1">
        <v>0.14560000000000001</v>
      </c>
      <c r="AS61" s="1">
        <v>261</v>
      </c>
      <c r="AT61" s="1" t="s">
        <v>28</v>
      </c>
      <c r="AU61" s="1" t="s">
        <v>28</v>
      </c>
      <c r="AV61" s="1">
        <v>0.12479999999999999</v>
      </c>
      <c r="AW61" s="1">
        <v>2124</v>
      </c>
      <c r="AX61" s="1">
        <v>2.98E-2</v>
      </c>
      <c r="AY61" s="1">
        <v>1575</v>
      </c>
      <c r="AZ61" s="1">
        <v>0.1515</v>
      </c>
      <c r="BA61" s="1">
        <v>297</v>
      </c>
      <c r="BB61" s="1" t="s">
        <v>28</v>
      </c>
      <c r="BC61" s="1" t="s">
        <v>28</v>
      </c>
    </row>
    <row r="62" spans="1:55" x14ac:dyDescent="0.45">
      <c r="A62" s="1" t="s">
        <v>221</v>
      </c>
      <c r="B62" s="1" t="s">
        <v>335</v>
      </c>
      <c r="C62" s="1" t="s">
        <v>87</v>
      </c>
      <c r="D62" s="1" t="s">
        <v>73</v>
      </c>
      <c r="E62" s="1" t="s">
        <v>23</v>
      </c>
      <c r="F62" s="1" t="s">
        <v>24</v>
      </c>
      <c r="G62" s="1" t="s">
        <v>223</v>
      </c>
      <c r="H62" s="1" t="s">
        <v>336</v>
      </c>
      <c r="I62" s="1" t="s">
        <v>337</v>
      </c>
      <c r="J62" s="1" t="s">
        <v>28</v>
      </c>
      <c r="K62" s="1" t="s">
        <v>338</v>
      </c>
      <c r="L62" s="1">
        <v>4.1599999999999998E-2</v>
      </c>
      <c r="M62" s="1" t="s">
        <v>28</v>
      </c>
      <c r="N62" s="1" t="s">
        <v>28</v>
      </c>
      <c r="O62" s="1" t="s">
        <v>28</v>
      </c>
      <c r="P62" s="1" t="s">
        <v>28</v>
      </c>
      <c r="Q62" s="1" t="s">
        <v>28</v>
      </c>
      <c r="R62" s="1">
        <v>2.7199999999999998E-2</v>
      </c>
      <c r="S62" s="1">
        <v>698</v>
      </c>
      <c r="T62" s="1" t="s">
        <v>28</v>
      </c>
      <c r="U62" s="1" t="s">
        <v>28</v>
      </c>
      <c r="V62" s="1" t="s">
        <v>28</v>
      </c>
      <c r="W62" s="1" t="s">
        <v>28</v>
      </c>
      <c r="X62" s="1" t="s">
        <v>28</v>
      </c>
      <c r="Y62" s="1" t="s">
        <v>28</v>
      </c>
      <c r="Z62" s="1" t="s">
        <v>28</v>
      </c>
      <c r="AA62" s="1" t="s">
        <v>28</v>
      </c>
      <c r="AB62" s="1">
        <v>3.8199999999999998E-2</v>
      </c>
      <c r="AC62" s="1">
        <v>1621</v>
      </c>
      <c r="AD62" s="1" t="s">
        <v>28</v>
      </c>
      <c r="AE62" s="1" t="s">
        <v>28</v>
      </c>
      <c r="AF62" s="1">
        <v>9.7799999999999998E-2</v>
      </c>
      <c r="AG62" s="1">
        <v>736</v>
      </c>
      <c r="AH62" s="1" t="s">
        <v>28</v>
      </c>
      <c r="AI62" s="1" t="s">
        <v>28</v>
      </c>
      <c r="AJ62" s="1" t="s">
        <v>28</v>
      </c>
      <c r="AK62" s="1" t="s">
        <v>28</v>
      </c>
      <c r="AL62" s="1" t="s">
        <v>28</v>
      </c>
      <c r="AM62" s="1" t="s">
        <v>28</v>
      </c>
      <c r="AN62" s="1">
        <v>6.1800000000000001E-2</v>
      </c>
      <c r="AO62" s="1">
        <v>1440</v>
      </c>
      <c r="AP62" s="1" t="s">
        <v>28</v>
      </c>
      <c r="AQ62" s="1" t="s">
        <v>28</v>
      </c>
      <c r="AR62" s="1" t="s">
        <v>28</v>
      </c>
      <c r="AS62" s="1" t="s">
        <v>28</v>
      </c>
      <c r="AT62" s="1" t="s">
        <v>28</v>
      </c>
      <c r="AU62" s="1" t="s">
        <v>28</v>
      </c>
      <c r="AV62" s="1">
        <v>5.4199999999999998E-2</v>
      </c>
      <c r="AW62" s="1">
        <v>1420</v>
      </c>
      <c r="AX62" s="1" t="s">
        <v>28</v>
      </c>
      <c r="AY62" s="1" t="s">
        <v>28</v>
      </c>
      <c r="AZ62" s="1">
        <v>0.1492</v>
      </c>
      <c r="BA62" s="1">
        <v>181</v>
      </c>
      <c r="BB62" s="1" t="s">
        <v>28</v>
      </c>
      <c r="BC62" s="1" t="s">
        <v>28</v>
      </c>
    </row>
    <row r="63" spans="1:55" x14ac:dyDescent="0.45">
      <c r="A63" s="1" t="s">
        <v>221</v>
      </c>
      <c r="B63" s="1" t="s">
        <v>339</v>
      </c>
      <c r="C63" s="1" t="s">
        <v>73</v>
      </c>
      <c r="D63" s="1" t="s">
        <v>22</v>
      </c>
      <c r="E63" s="1" t="s">
        <v>23</v>
      </c>
      <c r="F63" s="1" t="s">
        <v>24</v>
      </c>
      <c r="G63" s="1" t="s">
        <v>223</v>
      </c>
      <c r="H63" s="1" t="s">
        <v>340</v>
      </c>
      <c r="I63" s="1" t="s">
        <v>341</v>
      </c>
      <c r="J63" s="1" t="s">
        <v>28</v>
      </c>
      <c r="K63" s="1" t="s">
        <v>342</v>
      </c>
      <c r="L63" s="1">
        <v>6.1000000000000004E-3</v>
      </c>
      <c r="M63" s="1" t="s">
        <v>28</v>
      </c>
      <c r="N63" s="1" t="s">
        <v>28</v>
      </c>
      <c r="O63" s="1" t="s">
        <v>28</v>
      </c>
      <c r="P63" s="1" t="s">
        <v>28</v>
      </c>
      <c r="Q63" s="1" t="s">
        <v>28</v>
      </c>
      <c r="R63" s="1">
        <v>2.5700000000000001E-2</v>
      </c>
      <c r="S63" s="1">
        <v>661</v>
      </c>
      <c r="T63" s="1" t="s">
        <v>28</v>
      </c>
      <c r="U63" s="1" t="s">
        <v>28</v>
      </c>
      <c r="V63" s="1" t="s">
        <v>28</v>
      </c>
      <c r="W63" s="1" t="s">
        <v>28</v>
      </c>
      <c r="X63" s="1" t="s">
        <v>28</v>
      </c>
      <c r="Y63" s="1" t="s">
        <v>28</v>
      </c>
      <c r="Z63" s="1" t="s">
        <v>28</v>
      </c>
      <c r="AA63" s="1" t="s">
        <v>28</v>
      </c>
      <c r="AB63" s="1">
        <v>8.3699999999999997E-2</v>
      </c>
      <c r="AC63" s="1">
        <v>1684</v>
      </c>
      <c r="AD63" s="1" t="s">
        <v>28</v>
      </c>
      <c r="AE63" s="1" t="s">
        <v>28</v>
      </c>
      <c r="AF63" s="1">
        <v>0.218</v>
      </c>
      <c r="AG63" s="1">
        <v>835</v>
      </c>
      <c r="AH63" s="1">
        <v>5.1999999999999998E-2</v>
      </c>
      <c r="AI63" s="1">
        <v>654</v>
      </c>
      <c r="AJ63" s="1">
        <v>0.93159999999999998</v>
      </c>
      <c r="AK63" s="1">
        <v>117</v>
      </c>
      <c r="AL63" s="1" t="s">
        <v>28</v>
      </c>
      <c r="AM63" s="1" t="s">
        <v>28</v>
      </c>
      <c r="AN63" s="1">
        <v>0.11840000000000001</v>
      </c>
      <c r="AO63" s="1">
        <v>1486</v>
      </c>
      <c r="AP63" s="1">
        <v>2.46E-2</v>
      </c>
      <c r="AQ63" s="1">
        <v>1300</v>
      </c>
      <c r="AR63" s="1" t="s">
        <v>28</v>
      </c>
      <c r="AS63" s="1" t="s">
        <v>28</v>
      </c>
      <c r="AT63" s="1" t="s">
        <v>28</v>
      </c>
      <c r="AU63" s="1" t="s">
        <v>28</v>
      </c>
      <c r="AV63" s="1">
        <v>0.1089</v>
      </c>
      <c r="AW63" s="1">
        <v>1488</v>
      </c>
      <c r="AX63" s="1" t="s">
        <v>28</v>
      </c>
      <c r="AY63" s="1" t="s">
        <v>28</v>
      </c>
      <c r="AZ63" s="1">
        <v>0.1338</v>
      </c>
      <c r="BA63" s="1">
        <v>157</v>
      </c>
      <c r="BB63" s="1" t="s">
        <v>28</v>
      </c>
      <c r="BC63" s="1" t="s">
        <v>28</v>
      </c>
    </row>
    <row r="64" spans="1:55" x14ac:dyDescent="0.45">
      <c r="A64" s="1" t="s">
        <v>221</v>
      </c>
      <c r="B64" s="1" t="s">
        <v>343</v>
      </c>
      <c r="C64" s="1" t="s">
        <v>87</v>
      </c>
      <c r="D64" s="1" t="s">
        <v>73</v>
      </c>
      <c r="E64" s="1" t="s">
        <v>33</v>
      </c>
      <c r="F64" s="1" t="s">
        <v>34</v>
      </c>
      <c r="G64" s="1" t="s">
        <v>223</v>
      </c>
      <c r="H64" s="1" t="s">
        <v>344</v>
      </c>
      <c r="I64" s="1" t="s">
        <v>345</v>
      </c>
      <c r="J64" s="1" t="s">
        <v>28</v>
      </c>
      <c r="K64" s="1" t="s">
        <v>346</v>
      </c>
      <c r="L64" s="1">
        <v>3.591E-5</v>
      </c>
      <c r="M64" s="1" t="s">
        <v>28</v>
      </c>
      <c r="N64" s="1" t="s">
        <v>325</v>
      </c>
      <c r="O64" s="1" t="s">
        <v>272</v>
      </c>
      <c r="P64" s="1" t="s">
        <v>28</v>
      </c>
      <c r="Q64" s="1" t="s">
        <v>28</v>
      </c>
      <c r="R64" s="1">
        <v>2.4400000000000002E-2</v>
      </c>
      <c r="S64" s="1">
        <v>656</v>
      </c>
      <c r="T64" s="1" t="s">
        <v>28</v>
      </c>
      <c r="U64" s="1" t="s">
        <v>28</v>
      </c>
      <c r="V64" s="1" t="s">
        <v>28</v>
      </c>
      <c r="W64" s="1" t="s">
        <v>28</v>
      </c>
      <c r="X64" s="1" t="s">
        <v>28</v>
      </c>
      <c r="Y64" s="1" t="s">
        <v>28</v>
      </c>
      <c r="Z64" s="1" t="s">
        <v>28</v>
      </c>
      <c r="AA64" s="1" t="s">
        <v>28</v>
      </c>
      <c r="AB64" s="1">
        <v>7.7399999999999997E-2</v>
      </c>
      <c r="AC64" s="1">
        <v>1692</v>
      </c>
      <c r="AD64" s="1" t="s">
        <v>28</v>
      </c>
      <c r="AE64" s="1" t="s">
        <v>28</v>
      </c>
      <c r="AF64" s="1">
        <v>0.2112</v>
      </c>
      <c r="AG64" s="1">
        <v>838</v>
      </c>
      <c r="AH64" s="1">
        <v>5.0299999999999997E-2</v>
      </c>
      <c r="AI64" s="1">
        <v>656</v>
      </c>
      <c r="AJ64" s="1">
        <v>0.91449999999999998</v>
      </c>
      <c r="AK64" s="1">
        <v>117</v>
      </c>
      <c r="AL64" s="1" t="s">
        <v>28</v>
      </c>
      <c r="AM64" s="1" t="s">
        <v>28</v>
      </c>
      <c r="AN64" s="1">
        <v>0.1139</v>
      </c>
      <c r="AO64" s="1">
        <v>1484</v>
      </c>
      <c r="AP64" s="1" t="s">
        <v>28</v>
      </c>
      <c r="AQ64" s="1" t="s">
        <v>28</v>
      </c>
      <c r="AR64" s="1">
        <v>8.3299999999999999E-2</v>
      </c>
      <c r="AS64" s="1">
        <v>192</v>
      </c>
      <c r="AT64" s="1" t="s">
        <v>28</v>
      </c>
      <c r="AU64" s="1" t="s">
        <v>28</v>
      </c>
      <c r="AV64" s="1">
        <v>0.1017</v>
      </c>
      <c r="AW64" s="1">
        <v>1505</v>
      </c>
      <c r="AX64" s="1" t="s">
        <v>28</v>
      </c>
      <c r="AY64" s="1" t="s">
        <v>28</v>
      </c>
      <c r="AZ64" s="1">
        <v>0.1234</v>
      </c>
      <c r="BA64" s="1">
        <v>154</v>
      </c>
      <c r="BB64" s="1" t="s">
        <v>28</v>
      </c>
      <c r="BC64" s="1" t="s">
        <v>28</v>
      </c>
    </row>
    <row r="65" spans="1:55" x14ac:dyDescent="0.45">
      <c r="A65" s="1" t="s">
        <v>221</v>
      </c>
      <c r="B65" s="1" t="s">
        <v>347</v>
      </c>
      <c r="C65" s="1" t="s">
        <v>87</v>
      </c>
      <c r="D65" s="1" t="s">
        <v>73</v>
      </c>
      <c r="E65" s="1" t="s">
        <v>33</v>
      </c>
      <c r="F65" s="1" t="s">
        <v>34</v>
      </c>
      <c r="G65" s="1" t="s">
        <v>223</v>
      </c>
      <c r="H65" s="1" t="s">
        <v>348</v>
      </c>
      <c r="I65" s="1" t="s">
        <v>349</v>
      </c>
      <c r="J65" s="1" t="s">
        <v>28</v>
      </c>
      <c r="K65" s="1" t="s">
        <v>350</v>
      </c>
      <c r="L65" s="1">
        <v>6.1000000000000004E-3</v>
      </c>
      <c r="M65" s="1" t="s">
        <v>28</v>
      </c>
      <c r="N65" s="1" t="s">
        <v>351</v>
      </c>
      <c r="O65" s="1" t="s">
        <v>41</v>
      </c>
      <c r="P65" s="1" t="s">
        <v>28</v>
      </c>
      <c r="Q65" s="1" t="s">
        <v>28</v>
      </c>
      <c r="R65" s="1">
        <v>3.2099999999999997E-2</v>
      </c>
      <c r="S65" s="1">
        <v>654</v>
      </c>
      <c r="T65" s="1" t="s">
        <v>28</v>
      </c>
      <c r="U65" s="1" t="s">
        <v>28</v>
      </c>
      <c r="V65" s="1" t="s">
        <v>28</v>
      </c>
      <c r="W65" s="1" t="s">
        <v>28</v>
      </c>
      <c r="X65" s="1" t="s">
        <v>28</v>
      </c>
      <c r="Y65" s="1" t="s">
        <v>28</v>
      </c>
      <c r="Z65" s="1" t="s">
        <v>28</v>
      </c>
      <c r="AA65" s="1" t="s">
        <v>28</v>
      </c>
      <c r="AB65" s="1">
        <v>8.0299999999999996E-2</v>
      </c>
      <c r="AC65" s="1">
        <v>1682</v>
      </c>
      <c r="AD65" s="1" t="s">
        <v>28</v>
      </c>
      <c r="AE65" s="1" t="s">
        <v>28</v>
      </c>
      <c r="AF65" s="1">
        <v>0.2135</v>
      </c>
      <c r="AG65" s="1">
        <v>829</v>
      </c>
      <c r="AH65" s="1">
        <v>4.9200000000000001E-2</v>
      </c>
      <c r="AI65" s="1">
        <v>650</v>
      </c>
      <c r="AJ65" s="1">
        <v>0.93159999999999998</v>
      </c>
      <c r="AK65" s="1">
        <v>117</v>
      </c>
      <c r="AL65" s="1" t="s">
        <v>28</v>
      </c>
      <c r="AM65" s="1" t="s">
        <v>28</v>
      </c>
      <c r="AN65" s="1">
        <v>0.1168</v>
      </c>
      <c r="AO65" s="1">
        <v>1472</v>
      </c>
      <c r="AP65" s="1" t="s">
        <v>28</v>
      </c>
      <c r="AQ65" s="1" t="s">
        <v>28</v>
      </c>
      <c r="AR65" s="1">
        <v>8.4199999999999997E-2</v>
      </c>
      <c r="AS65" s="1">
        <v>190</v>
      </c>
      <c r="AT65" s="1" t="s">
        <v>28</v>
      </c>
      <c r="AU65" s="1" t="s">
        <v>28</v>
      </c>
      <c r="AV65" s="1">
        <v>0.1055</v>
      </c>
      <c r="AW65" s="1">
        <v>1498</v>
      </c>
      <c r="AX65" s="1" t="s">
        <v>28</v>
      </c>
      <c r="AY65" s="1" t="s">
        <v>28</v>
      </c>
      <c r="AZ65" s="1">
        <v>0.1242</v>
      </c>
      <c r="BA65" s="1">
        <v>153</v>
      </c>
      <c r="BB65" s="1" t="s">
        <v>28</v>
      </c>
      <c r="BC65" s="1" t="s">
        <v>28</v>
      </c>
    </row>
    <row r="66" spans="1:55" x14ac:dyDescent="0.45">
      <c r="A66" s="1" t="s">
        <v>221</v>
      </c>
      <c r="B66" s="1" t="s">
        <v>352</v>
      </c>
      <c r="C66" s="1" t="s">
        <v>87</v>
      </c>
      <c r="D66" s="1" t="s">
        <v>73</v>
      </c>
      <c r="E66" s="1" t="s">
        <v>33</v>
      </c>
      <c r="F66" s="1" t="s">
        <v>34</v>
      </c>
      <c r="G66" s="1" t="s">
        <v>223</v>
      </c>
      <c r="H66" s="1" t="s">
        <v>353</v>
      </c>
      <c r="I66" s="1" t="s">
        <v>354</v>
      </c>
      <c r="J66" s="1" t="s">
        <v>28</v>
      </c>
      <c r="K66" s="1" t="s">
        <v>355</v>
      </c>
      <c r="L66" s="1">
        <v>0.29649999999999999</v>
      </c>
      <c r="M66" s="1" t="s">
        <v>28</v>
      </c>
      <c r="N66" s="1" t="s">
        <v>356</v>
      </c>
      <c r="O66" s="1" t="s">
        <v>41</v>
      </c>
      <c r="P66" s="1" t="s">
        <v>28</v>
      </c>
      <c r="Q66" s="1" t="s">
        <v>28</v>
      </c>
      <c r="R66" s="1">
        <v>7.1199999999999999E-2</v>
      </c>
      <c r="S66" s="1">
        <v>632</v>
      </c>
      <c r="T66" s="1" t="s">
        <v>28</v>
      </c>
      <c r="U66" s="1" t="s">
        <v>28</v>
      </c>
      <c r="V66" s="1" t="s">
        <v>28</v>
      </c>
      <c r="W66" s="1" t="s">
        <v>28</v>
      </c>
      <c r="X66" s="1" t="s">
        <v>28</v>
      </c>
      <c r="Y66" s="1" t="s">
        <v>28</v>
      </c>
      <c r="Z66" s="1" t="s">
        <v>28</v>
      </c>
      <c r="AA66" s="1" t="s">
        <v>28</v>
      </c>
      <c r="AB66" s="1">
        <v>9.9699999999999997E-2</v>
      </c>
      <c r="AC66" s="1">
        <v>1605</v>
      </c>
      <c r="AD66" s="1" t="s">
        <v>28</v>
      </c>
      <c r="AE66" s="1" t="s">
        <v>28</v>
      </c>
      <c r="AF66" s="1">
        <v>0.24160000000000001</v>
      </c>
      <c r="AG66" s="1">
        <v>807</v>
      </c>
      <c r="AH66" s="1">
        <v>5.6300000000000003E-2</v>
      </c>
      <c r="AI66" s="1">
        <v>622</v>
      </c>
      <c r="AJ66" s="1">
        <v>1</v>
      </c>
      <c r="AK66" s="1">
        <v>118</v>
      </c>
      <c r="AL66" s="1" t="s">
        <v>28</v>
      </c>
      <c r="AM66" s="1" t="s">
        <v>28</v>
      </c>
      <c r="AN66" s="1">
        <v>0.1368</v>
      </c>
      <c r="AO66" s="1">
        <v>1403</v>
      </c>
      <c r="AP66" s="1">
        <v>2.9700000000000001E-2</v>
      </c>
      <c r="AQ66" s="1">
        <v>1212</v>
      </c>
      <c r="AR66" s="1">
        <v>0.1067</v>
      </c>
      <c r="AS66" s="1">
        <v>178</v>
      </c>
      <c r="AT66" s="1" t="s">
        <v>28</v>
      </c>
      <c r="AU66" s="1" t="s">
        <v>28</v>
      </c>
      <c r="AV66" s="1">
        <v>0.1363</v>
      </c>
      <c r="AW66" s="1">
        <v>1445</v>
      </c>
      <c r="AX66" s="1">
        <v>3.5700000000000003E-2</v>
      </c>
      <c r="AY66" s="1">
        <v>1231</v>
      </c>
      <c r="AZ66" s="1">
        <v>0.17449999999999999</v>
      </c>
      <c r="BA66" s="1">
        <v>149</v>
      </c>
      <c r="BB66" s="1" t="s">
        <v>28</v>
      </c>
      <c r="BC66" s="1" t="s">
        <v>28</v>
      </c>
    </row>
    <row r="67" spans="1:55" x14ac:dyDescent="0.45">
      <c r="A67" s="1" t="s">
        <v>221</v>
      </c>
      <c r="B67" s="1" t="s">
        <v>357</v>
      </c>
      <c r="C67" s="1" t="s">
        <v>87</v>
      </c>
      <c r="D67" s="1" t="s">
        <v>73</v>
      </c>
      <c r="E67" s="1" t="s">
        <v>23</v>
      </c>
      <c r="F67" s="1" t="s">
        <v>24</v>
      </c>
      <c r="G67" s="1" t="s">
        <v>223</v>
      </c>
      <c r="H67" s="1" t="s">
        <v>358</v>
      </c>
      <c r="I67" s="1" t="s">
        <v>359</v>
      </c>
      <c r="J67" s="1" t="s">
        <v>28</v>
      </c>
      <c r="K67" s="1" t="s">
        <v>360</v>
      </c>
      <c r="L67" s="1">
        <v>0.17399999999999999</v>
      </c>
      <c r="M67" s="1" t="s">
        <v>28</v>
      </c>
      <c r="N67" s="1" t="s">
        <v>28</v>
      </c>
      <c r="O67" s="1" t="s">
        <v>28</v>
      </c>
      <c r="P67" s="1" t="s">
        <v>28</v>
      </c>
      <c r="Q67" s="1" t="s">
        <v>28</v>
      </c>
      <c r="R67" s="1">
        <v>6.4399999999999999E-2</v>
      </c>
      <c r="S67" s="1">
        <v>637</v>
      </c>
      <c r="T67" s="1" t="s">
        <v>28</v>
      </c>
      <c r="U67" s="1" t="s">
        <v>28</v>
      </c>
      <c r="V67" s="1" t="s">
        <v>28</v>
      </c>
      <c r="W67" s="1" t="s">
        <v>28</v>
      </c>
      <c r="X67" s="1" t="s">
        <v>28</v>
      </c>
      <c r="Y67" s="1" t="s">
        <v>28</v>
      </c>
      <c r="Z67" s="1" t="s">
        <v>28</v>
      </c>
      <c r="AA67" s="1" t="s">
        <v>28</v>
      </c>
      <c r="AB67" s="1">
        <v>9.5299999999999996E-2</v>
      </c>
      <c r="AC67" s="1">
        <v>1637</v>
      </c>
      <c r="AD67" s="1" t="s">
        <v>28</v>
      </c>
      <c r="AE67" s="1" t="s">
        <v>28</v>
      </c>
      <c r="AF67" s="1">
        <v>0.24249999999999999</v>
      </c>
      <c r="AG67" s="1">
        <v>833</v>
      </c>
      <c r="AH67" s="1">
        <v>5.7599999999999998E-2</v>
      </c>
      <c r="AI67" s="1">
        <v>642</v>
      </c>
      <c r="AJ67" s="1">
        <v>1</v>
      </c>
      <c r="AK67" s="1">
        <v>128</v>
      </c>
      <c r="AL67" s="1" t="s">
        <v>28</v>
      </c>
      <c r="AM67" s="1" t="s">
        <v>28</v>
      </c>
      <c r="AN67" s="1">
        <v>0.13439999999999999</v>
      </c>
      <c r="AO67" s="1">
        <v>1436</v>
      </c>
      <c r="AP67" s="1">
        <v>2.5700000000000001E-2</v>
      </c>
      <c r="AQ67" s="1">
        <v>1243</v>
      </c>
      <c r="AR67" s="1">
        <v>0.1027</v>
      </c>
      <c r="AS67" s="1">
        <v>185</v>
      </c>
      <c r="AT67" s="1" t="s">
        <v>28</v>
      </c>
      <c r="AU67" s="1" t="s">
        <v>28</v>
      </c>
      <c r="AV67" s="1">
        <v>0.1308</v>
      </c>
      <c r="AW67" s="1">
        <v>1475</v>
      </c>
      <c r="AX67" s="1">
        <v>3.0300000000000001E-2</v>
      </c>
      <c r="AY67" s="1">
        <v>1256</v>
      </c>
      <c r="AZ67" s="1">
        <v>0.20649999999999999</v>
      </c>
      <c r="BA67" s="1">
        <v>155</v>
      </c>
      <c r="BB67" s="1" t="s">
        <v>28</v>
      </c>
      <c r="BC67" s="1" t="s">
        <v>28</v>
      </c>
    </row>
    <row r="68" spans="1:55" x14ac:dyDescent="0.45">
      <c r="A68" s="1" t="s">
        <v>221</v>
      </c>
      <c r="B68" s="1" t="s">
        <v>361</v>
      </c>
      <c r="C68" s="1" t="s">
        <v>87</v>
      </c>
      <c r="D68" s="1" t="s">
        <v>73</v>
      </c>
      <c r="E68" s="1" t="s">
        <v>23</v>
      </c>
      <c r="F68" s="1" t="s">
        <v>24</v>
      </c>
      <c r="G68" s="1" t="s">
        <v>223</v>
      </c>
      <c r="H68" s="1" t="s">
        <v>362</v>
      </c>
      <c r="I68" s="1" t="s">
        <v>363</v>
      </c>
      <c r="J68" s="1" t="s">
        <v>28</v>
      </c>
      <c r="K68" s="1" t="s">
        <v>364</v>
      </c>
      <c r="L68" s="1">
        <v>0.2326</v>
      </c>
      <c r="M68" s="1" t="s">
        <v>28</v>
      </c>
      <c r="N68" s="1" t="s">
        <v>28</v>
      </c>
      <c r="O68" s="1" t="s">
        <v>28</v>
      </c>
      <c r="P68" s="1" t="s">
        <v>28</v>
      </c>
      <c r="Q68" s="1" t="s">
        <v>28</v>
      </c>
      <c r="R68" s="1">
        <v>0.17330000000000001</v>
      </c>
      <c r="S68" s="1">
        <v>727</v>
      </c>
      <c r="T68" s="1">
        <v>0.3246</v>
      </c>
      <c r="U68" s="1">
        <v>114</v>
      </c>
      <c r="V68" s="1" t="s">
        <v>28</v>
      </c>
      <c r="W68" s="1" t="s">
        <v>28</v>
      </c>
      <c r="X68" s="1" t="s">
        <v>28</v>
      </c>
      <c r="Y68" s="1" t="s">
        <v>28</v>
      </c>
      <c r="Z68" s="1" t="s">
        <v>28</v>
      </c>
      <c r="AA68" s="1" t="s">
        <v>28</v>
      </c>
      <c r="AB68" s="1">
        <v>0.29880000000000001</v>
      </c>
      <c r="AC68" s="1">
        <v>2035</v>
      </c>
      <c r="AD68" s="1">
        <v>0.158</v>
      </c>
      <c r="AE68" s="1">
        <v>1627</v>
      </c>
      <c r="AF68" s="1">
        <v>0.52010000000000001</v>
      </c>
      <c r="AG68" s="1">
        <v>1219</v>
      </c>
      <c r="AH68" s="1">
        <v>0.31769999999999998</v>
      </c>
      <c r="AI68" s="1">
        <v>809</v>
      </c>
      <c r="AJ68" s="1">
        <v>0.95409999999999995</v>
      </c>
      <c r="AK68" s="1">
        <v>392</v>
      </c>
      <c r="AL68" s="1">
        <v>1</v>
      </c>
      <c r="AM68" s="1">
        <v>151</v>
      </c>
      <c r="AN68" s="1">
        <v>0.34229999999999999</v>
      </c>
      <c r="AO68" s="1">
        <v>1785</v>
      </c>
      <c r="AP68" s="1">
        <v>0.1673</v>
      </c>
      <c r="AQ68" s="1">
        <v>1351</v>
      </c>
      <c r="AR68" s="1">
        <v>0.29099999999999998</v>
      </c>
      <c r="AS68" s="1">
        <v>244</v>
      </c>
      <c r="AT68" s="1">
        <v>0.1857</v>
      </c>
      <c r="AU68" s="1">
        <v>210</v>
      </c>
      <c r="AV68" s="1">
        <v>0.32550000000000001</v>
      </c>
      <c r="AW68" s="1">
        <v>1828</v>
      </c>
      <c r="AX68" s="1">
        <v>0.1716</v>
      </c>
      <c r="AY68" s="1">
        <v>1393</v>
      </c>
      <c r="AZ68" s="1">
        <v>0.40479999999999999</v>
      </c>
      <c r="BA68" s="1">
        <v>210</v>
      </c>
      <c r="BB68" s="1">
        <v>0.23449999999999999</v>
      </c>
      <c r="BC68" s="1">
        <v>145</v>
      </c>
    </row>
    <row r="69" spans="1:55" x14ac:dyDescent="0.45">
      <c r="A69" s="1" t="s">
        <v>221</v>
      </c>
      <c r="B69" s="1" t="s">
        <v>365</v>
      </c>
      <c r="C69" s="1" t="s">
        <v>87</v>
      </c>
      <c r="D69" s="1" t="s">
        <v>73</v>
      </c>
      <c r="E69" s="1" t="s">
        <v>33</v>
      </c>
      <c r="F69" s="1" t="s">
        <v>34</v>
      </c>
      <c r="G69" s="1" t="s">
        <v>223</v>
      </c>
      <c r="H69" s="1" t="s">
        <v>366</v>
      </c>
      <c r="I69" s="1" t="s">
        <v>367</v>
      </c>
      <c r="J69" s="1" t="s">
        <v>28</v>
      </c>
      <c r="K69" s="1" t="s">
        <v>368</v>
      </c>
      <c r="L69" s="1">
        <v>0.2913</v>
      </c>
      <c r="M69" s="1" t="s">
        <v>28</v>
      </c>
      <c r="N69" s="1" t="s">
        <v>103</v>
      </c>
      <c r="O69" s="1" t="s">
        <v>41</v>
      </c>
      <c r="P69" s="1" t="s">
        <v>28</v>
      </c>
      <c r="Q69" s="1" t="s">
        <v>28</v>
      </c>
      <c r="R69" s="1">
        <v>0.3049</v>
      </c>
      <c r="S69" s="1">
        <v>692</v>
      </c>
      <c r="T69" s="1">
        <v>0.44740000000000002</v>
      </c>
      <c r="U69" s="1">
        <v>114</v>
      </c>
      <c r="V69" s="1" t="s">
        <v>28</v>
      </c>
      <c r="W69" s="1" t="s">
        <v>28</v>
      </c>
      <c r="X69" s="1">
        <v>0.35289999999999999</v>
      </c>
      <c r="Y69" s="1">
        <v>102</v>
      </c>
      <c r="Z69" s="1" t="s">
        <v>28</v>
      </c>
      <c r="AA69" s="1" t="s">
        <v>28</v>
      </c>
      <c r="AB69" s="1">
        <v>0.41349999999999998</v>
      </c>
      <c r="AC69" s="1">
        <v>2046</v>
      </c>
      <c r="AD69" s="1">
        <v>0.29470000000000002</v>
      </c>
      <c r="AE69" s="1">
        <v>1632</v>
      </c>
      <c r="AF69" s="1">
        <v>0.63590000000000002</v>
      </c>
      <c r="AG69" s="1">
        <v>1409</v>
      </c>
      <c r="AH69" s="1">
        <v>0.50209999999999999</v>
      </c>
      <c r="AI69" s="1">
        <v>968</v>
      </c>
      <c r="AJ69" s="1">
        <v>0.9718</v>
      </c>
      <c r="AK69" s="1">
        <v>567</v>
      </c>
      <c r="AL69" s="1">
        <v>1</v>
      </c>
      <c r="AM69" s="1">
        <v>313</v>
      </c>
      <c r="AN69" s="1">
        <v>0.44750000000000001</v>
      </c>
      <c r="AO69" s="1">
        <v>1839</v>
      </c>
      <c r="AP69" s="1">
        <v>0.29659999999999997</v>
      </c>
      <c r="AQ69" s="1">
        <v>1372</v>
      </c>
      <c r="AR69" s="1">
        <v>0.39479999999999998</v>
      </c>
      <c r="AS69" s="1">
        <v>271</v>
      </c>
      <c r="AT69" s="1">
        <v>0.31059999999999999</v>
      </c>
      <c r="AU69" s="1">
        <v>235</v>
      </c>
      <c r="AV69" s="1">
        <v>0.42949999999999999</v>
      </c>
      <c r="AW69" s="1">
        <v>1851</v>
      </c>
      <c r="AX69" s="1">
        <v>0.29370000000000002</v>
      </c>
      <c r="AY69" s="1">
        <v>1413</v>
      </c>
      <c r="AZ69" s="1">
        <v>0.46889999999999998</v>
      </c>
      <c r="BA69" s="1">
        <v>241</v>
      </c>
      <c r="BB69" s="1">
        <v>0.33329999999999999</v>
      </c>
      <c r="BC69" s="1">
        <v>168</v>
      </c>
    </row>
    <row r="70" spans="1:55" x14ac:dyDescent="0.45">
      <c r="A70" s="1" t="s">
        <v>221</v>
      </c>
      <c r="B70" s="1" t="s">
        <v>369</v>
      </c>
      <c r="C70" s="1" t="s">
        <v>21</v>
      </c>
      <c r="D70" s="1" t="s">
        <v>22</v>
      </c>
      <c r="E70" s="1" t="s">
        <v>33</v>
      </c>
      <c r="F70" s="1" t="s">
        <v>34</v>
      </c>
      <c r="G70" s="1" t="s">
        <v>223</v>
      </c>
      <c r="H70" s="1" t="s">
        <v>370</v>
      </c>
      <c r="I70" s="1" t="s">
        <v>371</v>
      </c>
      <c r="J70" s="1" t="s">
        <v>28</v>
      </c>
      <c r="K70" s="1" t="s">
        <v>372</v>
      </c>
      <c r="L70" s="1">
        <v>0.37630000000000002</v>
      </c>
      <c r="M70" s="1" t="s">
        <v>28</v>
      </c>
      <c r="N70" s="1" t="s">
        <v>373</v>
      </c>
      <c r="O70" s="1" t="s">
        <v>41</v>
      </c>
      <c r="P70" s="1" t="s">
        <v>28</v>
      </c>
      <c r="Q70" s="1" t="s">
        <v>28</v>
      </c>
      <c r="R70" s="1">
        <v>0.51819999999999999</v>
      </c>
      <c r="S70" s="1">
        <v>550</v>
      </c>
      <c r="T70" s="1" t="s">
        <v>28</v>
      </c>
      <c r="U70" s="1" t="s">
        <v>28</v>
      </c>
      <c r="V70" s="1" t="s">
        <v>28</v>
      </c>
      <c r="W70" s="1" t="s">
        <v>28</v>
      </c>
      <c r="X70" s="1" t="s">
        <v>28</v>
      </c>
      <c r="Y70" s="1" t="s">
        <v>28</v>
      </c>
      <c r="Z70" s="1" t="s">
        <v>28</v>
      </c>
      <c r="AA70" s="1" t="s">
        <v>28</v>
      </c>
      <c r="AB70" s="1">
        <v>0.5232</v>
      </c>
      <c r="AC70" s="1">
        <v>1619</v>
      </c>
      <c r="AD70" s="1">
        <v>0.51370000000000005</v>
      </c>
      <c r="AE70" s="1">
        <v>1419</v>
      </c>
      <c r="AF70" s="1">
        <v>0.71050000000000002</v>
      </c>
      <c r="AG70" s="1">
        <v>1202</v>
      </c>
      <c r="AH70" s="1">
        <v>0.7137</v>
      </c>
      <c r="AI70" s="1">
        <v>1020</v>
      </c>
      <c r="AJ70" s="1">
        <v>0.94059999999999999</v>
      </c>
      <c r="AK70" s="1">
        <v>539</v>
      </c>
      <c r="AL70" s="1">
        <v>0.99129999999999996</v>
      </c>
      <c r="AM70" s="1">
        <v>461</v>
      </c>
      <c r="AN70" s="1">
        <v>0.52959999999999996</v>
      </c>
      <c r="AO70" s="1">
        <v>1367</v>
      </c>
      <c r="AP70" s="1">
        <v>0.52500000000000002</v>
      </c>
      <c r="AQ70" s="1">
        <v>1158</v>
      </c>
      <c r="AR70" s="1">
        <v>0.49349999999999999</v>
      </c>
      <c r="AS70" s="1">
        <v>308</v>
      </c>
      <c r="AT70" s="1">
        <v>0.48570000000000002</v>
      </c>
      <c r="AU70" s="1">
        <v>280</v>
      </c>
      <c r="AV70" s="1">
        <v>0.54969999999999997</v>
      </c>
      <c r="AW70" s="1">
        <v>1428</v>
      </c>
      <c r="AX70" s="1">
        <v>0.52910000000000001</v>
      </c>
      <c r="AY70" s="1">
        <v>1221</v>
      </c>
      <c r="AZ70" s="1">
        <v>0.43080000000000002</v>
      </c>
      <c r="BA70" s="1">
        <v>260</v>
      </c>
      <c r="BB70" s="1">
        <v>0.42180000000000001</v>
      </c>
      <c r="BC70" s="1">
        <v>211</v>
      </c>
    </row>
    <row r="71" spans="1:55" x14ac:dyDescent="0.45">
      <c r="A71" s="1" t="s">
        <v>221</v>
      </c>
      <c r="B71" s="1" t="s">
        <v>374</v>
      </c>
      <c r="C71" s="1" t="s">
        <v>87</v>
      </c>
      <c r="D71" s="1" t="s">
        <v>73</v>
      </c>
      <c r="E71" s="1" t="s">
        <v>33</v>
      </c>
      <c r="F71" s="1" t="s">
        <v>34</v>
      </c>
      <c r="G71" s="1" t="s">
        <v>223</v>
      </c>
      <c r="H71" s="1" t="s">
        <v>375</v>
      </c>
      <c r="I71" s="1" t="s">
        <v>376</v>
      </c>
      <c r="J71" s="1" t="s">
        <v>28</v>
      </c>
      <c r="K71" s="1" t="s">
        <v>377</v>
      </c>
      <c r="L71" s="1">
        <v>0.93489999999999995</v>
      </c>
      <c r="M71" s="1" t="s">
        <v>28</v>
      </c>
      <c r="N71" s="1" t="s">
        <v>299</v>
      </c>
      <c r="O71" s="1" t="s">
        <v>272</v>
      </c>
      <c r="P71" s="1" t="s">
        <v>28</v>
      </c>
      <c r="Q71" s="1" t="s">
        <v>28</v>
      </c>
      <c r="R71" s="1">
        <v>0.501</v>
      </c>
      <c r="S71" s="1">
        <v>515</v>
      </c>
      <c r="T71" s="1" t="s">
        <v>28</v>
      </c>
      <c r="U71" s="1" t="s">
        <v>28</v>
      </c>
      <c r="V71" s="1" t="s">
        <v>28</v>
      </c>
      <c r="W71" s="1" t="s">
        <v>28</v>
      </c>
      <c r="X71" s="1" t="s">
        <v>28</v>
      </c>
      <c r="Y71" s="1" t="s">
        <v>28</v>
      </c>
      <c r="Z71" s="1" t="s">
        <v>28</v>
      </c>
      <c r="AA71" s="1" t="s">
        <v>28</v>
      </c>
      <c r="AB71" s="1">
        <v>0.49769999999999998</v>
      </c>
      <c r="AC71" s="1">
        <v>1495</v>
      </c>
      <c r="AD71" s="1">
        <v>0.48520000000000002</v>
      </c>
      <c r="AE71" s="1">
        <v>1387</v>
      </c>
      <c r="AF71" s="1">
        <v>0.70699999999999996</v>
      </c>
      <c r="AG71" s="1">
        <v>925</v>
      </c>
      <c r="AH71" s="1">
        <v>0.6885</v>
      </c>
      <c r="AI71" s="1">
        <v>838</v>
      </c>
      <c r="AJ71" s="1">
        <v>0.99280000000000002</v>
      </c>
      <c r="AK71" s="1">
        <v>415</v>
      </c>
      <c r="AL71" s="1">
        <v>0.99470000000000003</v>
      </c>
      <c r="AM71" s="1">
        <v>376</v>
      </c>
      <c r="AN71" s="1">
        <v>0.48159999999999997</v>
      </c>
      <c r="AO71" s="1">
        <v>1144</v>
      </c>
      <c r="AP71" s="1">
        <v>0.47049999999999997</v>
      </c>
      <c r="AQ71" s="1">
        <v>1050</v>
      </c>
      <c r="AR71" s="1">
        <v>0.54100000000000004</v>
      </c>
      <c r="AS71" s="1">
        <v>244</v>
      </c>
      <c r="AT71" s="1">
        <v>0.53710000000000002</v>
      </c>
      <c r="AU71" s="1">
        <v>229</v>
      </c>
      <c r="AV71" s="1">
        <v>0.54749999999999999</v>
      </c>
      <c r="AW71" s="1">
        <v>1262</v>
      </c>
      <c r="AX71" s="1">
        <v>0.52280000000000004</v>
      </c>
      <c r="AY71" s="1">
        <v>1138</v>
      </c>
      <c r="AZ71" s="1">
        <v>0.45079999999999998</v>
      </c>
      <c r="BA71" s="1">
        <v>244</v>
      </c>
      <c r="BB71" s="1">
        <v>0.4476</v>
      </c>
      <c r="BC71" s="1">
        <v>210</v>
      </c>
    </row>
    <row r="72" spans="1:55" x14ac:dyDescent="0.45">
      <c r="A72" s="1" t="s">
        <v>221</v>
      </c>
      <c r="B72" s="1" t="s">
        <v>378</v>
      </c>
      <c r="C72" s="1" t="s">
        <v>21</v>
      </c>
      <c r="D72" s="1" t="s">
        <v>22</v>
      </c>
      <c r="E72" s="1" t="s">
        <v>33</v>
      </c>
      <c r="F72" s="1" t="s">
        <v>34</v>
      </c>
      <c r="G72" s="1" t="s">
        <v>223</v>
      </c>
      <c r="H72" s="1" t="s">
        <v>379</v>
      </c>
      <c r="I72" s="1" t="s">
        <v>380</v>
      </c>
      <c r="J72" s="1" t="s">
        <v>28</v>
      </c>
      <c r="K72" s="1" t="s">
        <v>381</v>
      </c>
      <c r="L72" s="1">
        <v>0.37480000000000002</v>
      </c>
      <c r="M72" s="1" t="s">
        <v>28</v>
      </c>
      <c r="N72" s="1" t="s">
        <v>382</v>
      </c>
      <c r="O72" s="1" t="s">
        <v>41</v>
      </c>
      <c r="P72" s="1" t="s">
        <v>28</v>
      </c>
      <c r="Q72" s="1" t="s">
        <v>28</v>
      </c>
      <c r="R72" s="1">
        <v>0.499</v>
      </c>
      <c r="S72" s="1">
        <v>525</v>
      </c>
      <c r="T72" s="1" t="s">
        <v>28</v>
      </c>
      <c r="U72" s="1" t="s">
        <v>28</v>
      </c>
      <c r="V72" s="1" t="s">
        <v>28</v>
      </c>
      <c r="W72" s="1" t="s">
        <v>28</v>
      </c>
      <c r="X72" s="1" t="s">
        <v>28</v>
      </c>
      <c r="Y72" s="1" t="s">
        <v>28</v>
      </c>
      <c r="Z72" s="1" t="s">
        <v>28</v>
      </c>
      <c r="AA72" s="1" t="s">
        <v>28</v>
      </c>
      <c r="AB72" s="1">
        <v>0.50029999999999997</v>
      </c>
      <c r="AC72" s="1">
        <v>1441</v>
      </c>
      <c r="AD72" s="1">
        <v>0.4884</v>
      </c>
      <c r="AE72" s="1">
        <v>1337</v>
      </c>
      <c r="AF72" s="1">
        <v>0.7157</v>
      </c>
      <c r="AG72" s="1">
        <v>911</v>
      </c>
      <c r="AH72" s="1">
        <v>0.69730000000000003</v>
      </c>
      <c r="AI72" s="1">
        <v>826</v>
      </c>
      <c r="AJ72" s="1">
        <v>0.99039999999999995</v>
      </c>
      <c r="AK72" s="1">
        <v>418</v>
      </c>
      <c r="AL72" s="1">
        <v>0.99480000000000002</v>
      </c>
      <c r="AM72" s="1">
        <v>381</v>
      </c>
      <c r="AN72" s="1">
        <v>0.49340000000000001</v>
      </c>
      <c r="AO72" s="1">
        <v>1141</v>
      </c>
      <c r="AP72" s="1">
        <v>0.47460000000000002</v>
      </c>
      <c r="AQ72" s="1">
        <v>1045</v>
      </c>
      <c r="AR72" s="1">
        <v>0.53249999999999997</v>
      </c>
      <c r="AS72" s="1">
        <v>246</v>
      </c>
      <c r="AT72" s="1">
        <v>0.53069999999999995</v>
      </c>
      <c r="AU72" s="1">
        <v>228</v>
      </c>
      <c r="AV72" s="1">
        <v>0.55189999999999995</v>
      </c>
      <c r="AW72" s="1">
        <v>1263</v>
      </c>
      <c r="AX72" s="1">
        <v>0.52849999999999997</v>
      </c>
      <c r="AY72" s="1">
        <v>1139</v>
      </c>
      <c r="AZ72" s="1">
        <v>0.42080000000000001</v>
      </c>
      <c r="BA72" s="1">
        <v>240</v>
      </c>
      <c r="BB72" s="1">
        <v>0.42859999999999998</v>
      </c>
      <c r="BC72" s="1">
        <v>203</v>
      </c>
    </row>
    <row r="73" spans="1:55" x14ac:dyDescent="0.45">
      <c r="A73" s="1" t="s">
        <v>383</v>
      </c>
      <c r="B73" s="1" t="s">
        <v>384</v>
      </c>
      <c r="C73" s="1" t="s">
        <v>21</v>
      </c>
      <c r="D73" s="1" t="s">
        <v>22</v>
      </c>
      <c r="E73" s="1" t="s">
        <v>75</v>
      </c>
      <c r="F73" s="1" t="s">
        <v>76</v>
      </c>
      <c r="G73" s="1" t="s">
        <v>28</v>
      </c>
      <c r="H73" s="1" t="s">
        <v>385</v>
      </c>
      <c r="I73" s="1" t="s">
        <v>28</v>
      </c>
      <c r="J73" s="1" t="s">
        <v>28</v>
      </c>
      <c r="K73" s="1" t="s">
        <v>386</v>
      </c>
      <c r="L73" s="1">
        <v>0.68</v>
      </c>
      <c r="M73" s="1" t="s">
        <v>28</v>
      </c>
      <c r="N73" s="1" t="s">
        <v>28</v>
      </c>
      <c r="O73" s="1" t="s">
        <v>28</v>
      </c>
      <c r="P73" s="1">
        <v>-2.02</v>
      </c>
      <c r="Q73" s="1" t="s">
        <v>28</v>
      </c>
      <c r="R73" s="1">
        <v>0.39250000000000002</v>
      </c>
      <c r="S73" s="1">
        <v>1526</v>
      </c>
      <c r="T73" s="1">
        <v>0.38990000000000002</v>
      </c>
      <c r="U73" s="1">
        <v>436</v>
      </c>
      <c r="V73" s="1">
        <v>0.28070000000000001</v>
      </c>
      <c r="W73" s="1">
        <v>367</v>
      </c>
      <c r="X73" s="1">
        <v>0.43280000000000002</v>
      </c>
      <c r="Y73" s="1">
        <v>201</v>
      </c>
      <c r="Z73" s="1">
        <v>0.25490000000000002</v>
      </c>
      <c r="AA73" s="1">
        <v>153</v>
      </c>
      <c r="AB73" s="1">
        <v>0.43809999999999999</v>
      </c>
      <c r="AC73" s="1">
        <v>7042</v>
      </c>
      <c r="AD73" s="1">
        <v>0.1988</v>
      </c>
      <c r="AE73" s="1">
        <v>4818</v>
      </c>
      <c r="AF73" s="1">
        <v>0.42920000000000003</v>
      </c>
      <c r="AG73" s="1">
        <v>7174</v>
      </c>
      <c r="AH73" s="1">
        <v>0.21909999999999999</v>
      </c>
      <c r="AI73" s="1">
        <v>5120</v>
      </c>
      <c r="AJ73" s="1">
        <v>0.45900000000000002</v>
      </c>
      <c r="AK73" s="1">
        <v>5327</v>
      </c>
      <c r="AL73" s="1">
        <v>0.22459999999999999</v>
      </c>
      <c r="AM73" s="1">
        <v>3665</v>
      </c>
      <c r="AN73" s="1">
        <v>0.4521</v>
      </c>
      <c r="AO73" s="1">
        <v>7197</v>
      </c>
      <c r="AP73" s="1">
        <v>0.24840000000000001</v>
      </c>
      <c r="AQ73" s="1">
        <v>5137</v>
      </c>
      <c r="AR73" s="1">
        <v>0.39700000000000002</v>
      </c>
      <c r="AS73" s="1">
        <v>330</v>
      </c>
      <c r="AT73" s="1">
        <v>0.2218</v>
      </c>
      <c r="AU73" s="1">
        <v>248</v>
      </c>
      <c r="AV73" s="1">
        <v>0.44869999999999999</v>
      </c>
      <c r="AW73" s="1">
        <v>6245</v>
      </c>
      <c r="AX73" s="1">
        <v>0.18859999999999999</v>
      </c>
      <c r="AY73" s="1">
        <v>4151</v>
      </c>
      <c r="AZ73" s="1">
        <v>0.4713</v>
      </c>
      <c r="BA73" s="1">
        <v>157</v>
      </c>
      <c r="BB73" s="1" t="s">
        <v>28</v>
      </c>
      <c r="BC73" s="1" t="s">
        <v>28</v>
      </c>
    </row>
    <row r="74" spans="1:55" x14ac:dyDescent="0.45">
      <c r="A74" s="1" t="s">
        <v>383</v>
      </c>
      <c r="B74" s="1" t="s">
        <v>387</v>
      </c>
      <c r="C74" s="1" t="s">
        <v>388</v>
      </c>
      <c r="D74" s="1" t="s">
        <v>22</v>
      </c>
      <c r="E74" s="1" t="s">
        <v>75</v>
      </c>
      <c r="F74" s="1" t="s">
        <v>76</v>
      </c>
      <c r="G74" s="1" t="s">
        <v>28</v>
      </c>
      <c r="H74" s="1" t="s">
        <v>389</v>
      </c>
      <c r="I74" s="1" t="s">
        <v>28</v>
      </c>
      <c r="J74" s="1" t="s">
        <v>28</v>
      </c>
      <c r="K74" s="1" t="s">
        <v>390</v>
      </c>
      <c r="L74" s="1">
        <v>0.39069999999999999</v>
      </c>
      <c r="M74" s="1" t="s">
        <v>28</v>
      </c>
      <c r="N74" s="1" t="s">
        <v>28</v>
      </c>
      <c r="O74" s="1" t="s">
        <v>28</v>
      </c>
      <c r="P74" s="1">
        <v>-1.619</v>
      </c>
      <c r="Q74" s="1">
        <v>28483762</v>
      </c>
      <c r="R74" s="1">
        <v>0.41239999999999999</v>
      </c>
      <c r="S74" s="1">
        <v>1033</v>
      </c>
      <c r="T74" s="1">
        <v>0.4108</v>
      </c>
      <c r="U74" s="1">
        <v>409</v>
      </c>
      <c r="V74" s="1">
        <v>0.33329999999999999</v>
      </c>
      <c r="W74" s="1">
        <v>357</v>
      </c>
      <c r="X74" s="1">
        <v>0.47220000000000001</v>
      </c>
      <c r="Y74" s="1">
        <v>72</v>
      </c>
      <c r="Z74" s="1">
        <v>0.36670000000000003</v>
      </c>
      <c r="AA74" s="1">
        <v>60</v>
      </c>
      <c r="AB74" s="1">
        <v>0.44040000000000001</v>
      </c>
      <c r="AC74" s="1">
        <v>2425</v>
      </c>
      <c r="AD74" s="1">
        <v>0.26740000000000003</v>
      </c>
      <c r="AE74" s="1">
        <v>1810</v>
      </c>
      <c r="AF74" s="1">
        <v>0.44319999999999998</v>
      </c>
      <c r="AG74" s="1">
        <v>2317</v>
      </c>
      <c r="AH74" s="1">
        <v>0.2999</v>
      </c>
      <c r="AI74" s="1">
        <v>1817</v>
      </c>
      <c r="AJ74" s="1">
        <v>0.45950000000000002</v>
      </c>
      <c r="AK74" s="1">
        <v>1358</v>
      </c>
      <c r="AL74" s="1">
        <v>0.22</v>
      </c>
      <c r="AM74" s="1">
        <v>959</v>
      </c>
      <c r="AN74" s="1">
        <v>0.44600000000000001</v>
      </c>
      <c r="AO74" s="1">
        <v>2520</v>
      </c>
      <c r="AP74" s="1">
        <v>0.26729999999999998</v>
      </c>
      <c r="AQ74" s="1">
        <v>1837</v>
      </c>
      <c r="AR74" s="1">
        <v>0.439</v>
      </c>
      <c r="AS74" s="1">
        <v>41</v>
      </c>
      <c r="AT74" s="1">
        <v>0.1852</v>
      </c>
      <c r="AU74" s="1">
        <v>27</v>
      </c>
      <c r="AV74" s="1">
        <v>0.44740000000000002</v>
      </c>
      <c r="AW74" s="1">
        <v>2501</v>
      </c>
      <c r="AX74" s="1">
        <v>0.24049999999999999</v>
      </c>
      <c r="AY74" s="1">
        <v>1767</v>
      </c>
      <c r="AZ74" s="1">
        <v>0.52</v>
      </c>
      <c r="BA74" s="1">
        <v>50</v>
      </c>
      <c r="BB74" s="1" t="s">
        <v>28</v>
      </c>
      <c r="BC74" s="1" t="s">
        <v>28</v>
      </c>
    </row>
    <row r="75" spans="1:55" x14ac:dyDescent="0.45">
      <c r="A75" s="1" t="s">
        <v>391</v>
      </c>
      <c r="B75" s="1" t="s">
        <v>392</v>
      </c>
      <c r="C75" s="1" t="s">
        <v>21</v>
      </c>
      <c r="D75" s="1" t="s">
        <v>73</v>
      </c>
      <c r="E75" s="1" t="s">
        <v>75</v>
      </c>
      <c r="F75" s="1" t="s">
        <v>76</v>
      </c>
      <c r="G75" s="1" t="s">
        <v>28</v>
      </c>
      <c r="H75" s="1" t="s">
        <v>393</v>
      </c>
      <c r="I75" s="1" t="s">
        <v>28</v>
      </c>
      <c r="J75" s="1" t="s">
        <v>28</v>
      </c>
      <c r="K75" s="1" t="s">
        <v>394</v>
      </c>
      <c r="L75" s="1">
        <v>0.2205</v>
      </c>
      <c r="M75" s="1" t="s">
        <v>28</v>
      </c>
      <c r="N75" s="1" t="s">
        <v>28</v>
      </c>
      <c r="O75" s="1" t="s">
        <v>28</v>
      </c>
      <c r="P75" s="1">
        <v>-2.59</v>
      </c>
      <c r="Q75" s="1" t="s">
        <v>28</v>
      </c>
      <c r="R75" s="1">
        <v>0.99629999999999996</v>
      </c>
      <c r="S75" s="1">
        <v>1092</v>
      </c>
      <c r="T75" s="1">
        <v>1</v>
      </c>
      <c r="U75" s="1">
        <v>239</v>
      </c>
      <c r="V75" s="1">
        <v>1</v>
      </c>
      <c r="W75" s="1">
        <v>239</v>
      </c>
      <c r="X75" s="1">
        <v>1</v>
      </c>
      <c r="Y75" s="1">
        <v>172</v>
      </c>
      <c r="Z75" s="1">
        <v>1</v>
      </c>
      <c r="AA75" s="1">
        <v>172</v>
      </c>
      <c r="AB75" s="1">
        <v>0.99980000000000002</v>
      </c>
      <c r="AC75" s="1">
        <v>5410</v>
      </c>
      <c r="AD75" s="1">
        <v>0.99980000000000002</v>
      </c>
      <c r="AE75" s="1">
        <v>5384</v>
      </c>
      <c r="AF75" s="1">
        <v>0.999</v>
      </c>
      <c r="AG75" s="1">
        <v>4940</v>
      </c>
      <c r="AH75" s="1">
        <v>0.999</v>
      </c>
      <c r="AI75" s="1">
        <v>4916</v>
      </c>
      <c r="AJ75" s="1">
        <v>0.99950000000000006</v>
      </c>
      <c r="AK75" s="1">
        <v>3898</v>
      </c>
      <c r="AL75" s="1">
        <v>0.99950000000000006</v>
      </c>
      <c r="AM75" s="1">
        <v>3885</v>
      </c>
      <c r="AN75" s="1">
        <v>0.99919999999999998</v>
      </c>
      <c r="AO75" s="1">
        <v>6045</v>
      </c>
      <c r="AP75" s="1">
        <v>0.99929999999999997</v>
      </c>
      <c r="AQ75" s="1">
        <v>6025</v>
      </c>
      <c r="AR75" s="1">
        <v>1</v>
      </c>
      <c r="AS75" s="1">
        <v>314</v>
      </c>
      <c r="AT75" s="1">
        <v>1</v>
      </c>
      <c r="AU75" s="1">
        <v>312</v>
      </c>
      <c r="AV75" s="1">
        <v>0.99960000000000004</v>
      </c>
      <c r="AW75" s="1">
        <v>4632</v>
      </c>
      <c r="AX75" s="1">
        <v>0.99960000000000004</v>
      </c>
      <c r="AY75" s="1">
        <v>4609</v>
      </c>
      <c r="AZ75" s="1">
        <v>0.99519999999999997</v>
      </c>
      <c r="BA75" s="1">
        <v>208</v>
      </c>
      <c r="BB75" s="1">
        <v>0.99519999999999997</v>
      </c>
      <c r="BC75" s="1">
        <v>208</v>
      </c>
    </row>
    <row r="76" spans="1:55" x14ac:dyDescent="0.45">
      <c r="A76" s="1" t="s">
        <v>395</v>
      </c>
      <c r="B76" s="1" t="s">
        <v>396</v>
      </c>
      <c r="C76" s="1" t="s">
        <v>22</v>
      </c>
      <c r="D76" s="1" t="s">
        <v>21</v>
      </c>
      <c r="E76" s="1" t="s">
        <v>75</v>
      </c>
      <c r="F76" s="1" t="s">
        <v>76</v>
      </c>
      <c r="G76" s="1" t="s">
        <v>28</v>
      </c>
      <c r="H76" s="1" t="s">
        <v>397</v>
      </c>
      <c r="I76" s="1" t="s">
        <v>28</v>
      </c>
      <c r="J76" s="1" t="s">
        <v>28</v>
      </c>
      <c r="K76" s="1" t="s">
        <v>398</v>
      </c>
      <c r="L76" s="1">
        <v>0.60319999999999996</v>
      </c>
      <c r="M76" s="1" t="s">
        <v>28</v>
      </c>
      <c r="N76" s="1" t="s">
        <v>28</v>
      </c>
      <c r="O76" s="1" t="s">
        <v>28</v>
      </c>
      <c r="P76" s="1">
        <v>-6.13</v>
      </c>
      <c r="Q76" s="1" t="s">
        <v>28</v>
      </c>
      <c r="R76" s="1">
        <v>0.47349999999999998</v>
      </c>
      <c r="S76" s="1">
        <v>1470</v>
      </c>
      <c r="T76" s="1">
        <v>0.4924</v>
      </c>
      <c r="U76" s="1">
        <v>396</v>
      </c>
      <c r="V76" s="1">
        <v>0.49490000000000001</v>
      </c>
      <c r="W76" s="1">
        <v>394</v>
      </c>
      <c r="X76" s="1">
        <v>0.49280000000000002</v>
      </c>
      <c r="Y76" s="1">
        <v>207</v>
      </c>
      <c r="Z76" s="1">
        <v>0.49280000000000002</v>
      </c>
      <c r="AA76" s="1">
        <v>207</v>
      </c>
      <c r="AB76" s="1">
        <v>0.4617</v>
      </c>
      <c r="AC76" s="1">
        <v>6636</v>
      </c>
      <c r="AD76" s="1">
        <v>0.46150000000000002</v>
      </c>
      <c r="AE76" s="1">
        <v>6570</v>
      </c>
      <c r="AF76" s="1">
        <v>0.4824</v>
      </c>
      <c r="AG76" s="1">
        <v>6157</v>
      </c>
      <c r="AH76" s="1">
        <v>0.4819</v>
      </c>
      <c r="AI76" s="1">
        <v>6095</v>
      </c>
      <c r="AJ76" s="1">
        <v>0.47039999999999998</v>
      </c>
      <c r="AK76" s="1">
        <v>4911</v>
      </c>
      <c r="AL76" s="1">
        <v>0.47120000000000001</v>
      </c>
      <c r="AM76" s="1">
        <v>4885</v>
      </c>
      <c r="AN76" s="1">
        <v>0.4965</v>
      </c>
      <c r="AO76" s="1">
        <v>7019</v>
      </c>
      <c r="AP76" s="1">
        <v>0.49759999999999999</v>
      </c>
      <c r="AQ76" s="1">
        <v>6941</v>
      </c>
      <c r="AR76" s="1">
        <v>0.46970000000000001</v>
      </c>
      <c r="AS76" s="1">
        <v>347</v>
      </c>
      <c r="AT76" s="1">
        <v>0.46970000000000001</v>
      </c>
      <c r="AU76" s="1">
        <v>347</v>
      </c>
      <c r="AV76" s="1">
        <v>0.3301</v>
      </c>
      <c r="AW76" s="1">
        <v>8143</v>
      </c>
      <c r="AX76" s="1">
        <v>0.3306</v>
      </c>
      <c r="AY76" s="1">
        <v>8061</v>
      </c>
      <c r="AZ76" s="1">
        <v>0.2888</v>
      </c>
      <c r="BA76" s="1">
        <v>367</v>
      </c>
      <c r="BB76" s="1">
        <v>0.28970000000000001</v>
      </c>
      <c r="BC76" s="1">
        <v>359</v>
      </c>
    </row>
    <row r="77" spans="1:55" x14ac:dyDescent="0.45">
      <c r="A77" s="1" t="s">
        <v>399</v>
      </c>
      <c r="B77" s="1" t="s">
        <v>400</v>
      </c>
      <c r="C77" s="1" t="s">
        <v>73</v>
      </c>
      <c r="D77" s="1" t="s">
        <v>87</v>
      </c>
      <c r="E77" s="1" t="s">
        <v>75</v>
      </c>
      <c r="F77" s="1" t="s">
        <v>76</v>
      </c>
      <c r="G77" s="1" t="s">
        <v>28</v>
      </c>
      <c r="H77" s="1" t="s">
        <v>401</v>
      </c>
      <c r="I77" s="1" t="s">
        <v>28</v>
      </c>
      <c r="J77" s="1" t="s">
        <v>28</v>
      </c>
      <c r="K77" s="1" t="s">
        <v>402</v>
      </c>
      <c r="L77" s="1">
        <v>0.36009999999999998</v>
      </c>
      <c r="M77" s="1" t="s">
        <v>28</v>
      </c>
      <c r="N77" s="1" t="s">
        <v>28</v>
      </c>
      <c r="O77" s="1" t="s">
        <v>28</v>
      </c>
      <c r="P77" s="1">
        <v>-0.84399999999999997</v>
      </c>
      <c r="Q77" s="1" t="s">
        <v>28</v>
      </c>
      <c r="R77" s="1">
        <v>0.41820000000000002</v>
      </c>
      <c r="S77" s="1">
        <v>1908</v>
      </c>
      <c r="T77" s="1">
        <v>0.43030000000000002</v>
      </c>
      <c r="U77" s="1">
        <v>402</v>
      </c>
      <c r="V77" s="1">
        <v>0.42959999999999998</v>
      </c>
      <c r="W77" s="1">
        <v>398</v>
      </c>
      <c r="X77" s="1">
        <v>0.42770000000000002</v>
      </c>
      <c r="Y77" s="1">
        <v>166</v>
      </c>
      <c r="Z77" s="1">
        <v>0.43290000000000001</v>
      </c>
      <c r="AA77" s="1">
        <v>164</v>
      </c>
      <c r="AB77" s="1">
        <v>0.1239</v>
      </c>
      <c r="AC77" s="1">
        <v>4287</v>
      </c>
      <c r="AD77" s="1">
        <v>0.1245</v>
      </c>
      <c r="AE77" s="1">
        <v>4248</v>
      </c>
      <c r="AF77" s="1" t="s">
        <v>28</v>
      </c>
      <c r="AG77" s="1" t="s">
        <v>28</v>
      </c>
      <c r="AH77" s="1" t="s">
        <v>28</v>
      </c>
      <c r="AI77" s="1" t="s">
        <v>28</v>
      </c>
      <c r="AJ77" s="1" t="s">
        <v>28</v>
      </c>
      <c r="AK77" s="1" t="s">
        <v>28</v>
      </c>
      <c r="AL77" s="1" t="s">
        <v>28</v>
      </c>
      <c r="AM77" s="1" t="s">
        <v>28</v>
      </c>
      <c r="AN77" s="1">
        <v>0.4677</v>
      </c>
      <c r="AO77" s="1">
        <v>7778</v>
      </c>
      <c r="AP77" s="1">
        <v>0.46600000000000003</v>
      </c>
      <c r="AQ77" s="1">
        <v>7678</v>
      </c>
      <c r="AR77" s="1">
        <v>0.48720000000000002</v>
      </c>
      <c r="AS77" s="1">
        <v>351</v>
      </c>
      <c r="AT77" s="1">
        <v>0.48720000000000002</v>
      </c>
      <c r="AU77" s="1">
        <v>351</v>
      </c>
      <c r="AV77" s="1">
        <v>0.49180000000000001</v>
      </c>
      <c r="AW77" s="1">
        <v>5970</v>
      </c>
      <c r="AX77" s="1">
        <v>0.49199999999999999</v>
      </c>
      <c r="AY77" s="1">
        <v>5894</v>
      </c>
      <c r="AZ77" s="1">
        <v>0.51600000000000001</v>
      </c>
      <c r="BA77" s="1">
        <v>188</v>
      </c>
      <c r="BB77" s="1">
        <v>0.52149999999999996</v>
      </c>
      <c r="BC77" s="1">
        <v>186</v>
      </c>
    </row>
    <row r="78" spans="1:55" x14ac:dyDescent="0.45">
      <c r="A78" s="1" t="s">
        <v>399</v>
      </c>
      <c r="B78" s="1" t="s">
        <v>403</v>
      </c>
      <c r="C78" s="1" t="s">
        <v>73</v>
      </c>
      <c r="D78" s="1" t="s">
        <v>22</v>
      </c>
      <c r="E78" s="1" t="s">
        <v>75</v>
      </c>
      <c r="F78" s="1" t="s">
        <v>76</v>
      </c>
      <c r="G78" s="1" t="s">
        <v>28</v>
      </c>
      <c r="H78" s="1" t="s">
        <v>404</v>
      </c>
      <c r="I78" s="1" t="s">
        <v>28</v>
      </c>
      <c r="J78" s="1" t="s">
        <v>28</v>
      </c>
      <c r="K78" s="1" t="s">
        <v>405</v>
      </c>
      <c r="L78" s="1">
        <v>0.22389999999999999</v>
      </c>
      <c r="M78" s="1" t="s">
        <v>28</v>
      </c>
      <c r="N78" s="1" t="s">
        <v>28</v>
      </c>
      <c r="O78" s="1" t="s">
        <v>28</v>
      </c>
      <c r="P78" s="1">
        <v>0.22700000000000001</v>
      </c>
      <c r="Q78" s="1" t="s">
        <v>28</v>
      </c>
      <c r="R78" s="1">
        <v>0.48670000000000002</v>
      </c>
      <c r="S78" s="1">
        <v>1239</v>
      </c>
      <c r="T78" s="1">
        <v>0.4698</v>
      </c>
      <c r="U78" s="1">
        <v>281</v>
      </c>
      <c r="V78" s="1">
        <v>0.46379999999999999</v>
      </c>
      <c r="W78" s="1">
        <v>276</v>
      </c>
      <c r="X78" s="1">
        <v>0.3841</v>
      </c>
      <c r="Y78" s="1">
        <v>151</v>
      </c>
      <c r="Z78" s="1">
        <v>0.3841</v>
      </c>
      <c r="AA78" s="1">
        <v>151</v>
      </c>
      <c r="AB78" s="1">
        <v>0.121</v>
      </c>
      <c r="AC78" s="1">
        <v>3454</v>
      </c>
      <c r="AD78" s="1">
        <v>0.1198</v>
      </c>
      <c r="AE78" s="1">
        <v>3422</v>
      </c>
      <c r="AF78" s="1" t="s">
        <v>28</v>
      </c>
      <c r="AG78" s="1" t="s">
        <v>28</v>
      </c>
      <c r="AH78" s="1" t="s">
        <v>28</v>
      </c>
      <c r="AI78" s="1" t="s">
        <v>28</v>
      </c>
      <c r="AJ78" s="1" t="s">
        <v>28</v>
      </c>
      <c r="AK78" s="1" t="s">
        <v>28</v>
      </c>
      <c r="AL78" s="1" t="s">
        <v>28</v>
      </c>
      <c r="AM78" s="1" t="s">
        <v>28</v>
      </c>
      <c r="AN78" s="1">
        <v>0.46810000000000002</v>
      </c>
      <c r="AO78" s="1">
        <v>6166</v>
      </c>
      <c r="AP78" s="1">
        <v>0.4677</v>
      </c>
      <c r="AQ78" s="1">
        <v>6113</v>
      </c>
      <c r="AR78" s="1">
        <v>0.4259</v>
      </c>
      <c r="AS78" s="1">
        <v>324</v>
      </c>
      <c r="AT78" s="1">
        <v>0.42809999999999998</v>
      </c>
      <c r="AU78" s="1">
        <v>320</v>
      </c>
      <c r="AV78" s="1">
        <v>0.49359999999999998</v>
      </c>
      <c r="AW78" s="1">
        <v>5140</v>
      </c>
      <c r="AX78" s="1">
        <v>0.49349999999999999</v>
      </c>
      <c r="AY78" s="1">
        <v>5094</v>
      </c>
      <c r="AZ78" s="1">
        <v>0.53069999999999995</v>
      </c>
      <c r="BA78" s="1">
        <v>179</v>
      </c>
      <c r="BB78" s="1">
        <v>0.53069999999999995</v>
      </c>
      <c r="BC78" s="1">
        <v>179</v>
      </c>
    </row>
    <row r="79" spans="1:55" x14ac:dyDescent="0.45">
      <c r="A79" s="1" t="s">
        <v>399</v>
      </c>
      <c r="B79" s="1" t="s">
        <v>406</v>
      </c>
      <c r="C79" s="1" t="s">
        <v>21</v>
      </c>
      <c r="D79" s="1" t="s">
        <v>87</v>
      </c>
      <c r="E79" s="1" t="s">
        <v>75</v>
      </c>
      <c r="F79" s="1" t="s">
        <v>76</v>
      </c>
      <c r="G79" s="1" t="s">
        <v>28</v>
      </c>
      <c r="H79" s="1" t="s">
        <v>407</v>
      </c>
      <c r="I79" s="1" t="s">
        <v>28</v>
      </c>
      <c r="J79" s="1" t="s">
        <v>28</v>
      </c>
      <c r="K79" s="1" t="s">
        <v>408</v>
      </c>
      <c r="L79" s="1">
        <v>0.995</v>
      </c>
      <c r="M79" s="1" t="s">
        <v>28</v>
      </c>
      <c r="N79" s="1" t="s">
        <v>28</v>
      </c>
      <c r="O79" s="1" t="s">
        <v>28</v>
      </c>
      <c r="P79" s="1">
        <v>-2.35</v>
      </c>
      <c r="Q79" s="1" t="s">
        <v>28</v>
      </c>
      <c r="R79" s="1">
        <v>0.99819999999999998</v>
      </c>
      <c r="S79" s="1">
        <v>1130</v>
      </c>
      <c r="T79" s="1">
        <v>1</v>
      </c>
      <c r="U79" s="1">
        <v>254</v>
      </c>
      <c r="V79" s="1">
        <v>1</v>
      </c>
      <c r="W79" s="1">
        <v>254</v>
      </c>
      <c r="X79" s="1">
        <v>1</v>
      </c>
      <c r="Y79" s="1">
        <v>141</v>
      </c>
      <c r="Z79" s="1">
        <v>1</v>
      </c>
      <c r="AA79" s="1">
        <v>141</v>
      </c>
      <c r="AB79" s="1">
        <v>1</v>
      </c>
      <c r="AC79" s="1">
        <v>3169</v>
      </c>
      <c r="AD79" s="1">
        <v>1</v>
      </c>
      <c r="AE79" s="1">
        <v>3135</v>
      </c>
      <c r="AF79" s="1">
        <v>0.99960000000000004</v>
      </c>
      <c r="AG79" s="1">
        <v>2579</v>
      </c>
      <c r="AH79" s="1">
        <v>0.99960000000000004</v>
      </c>
      <c r="AI79" s="1">
        <v>2563</v>
      </c>
      <c r="AJ79" s="1">
        <v>1</v>
      </c>
      <c r="AK79" s="1">
        <v>2302</v>
      </c>
      <c r="AL79" s="1">
        <v>1</v>
      </c>
      <c r="AM79" s="1">
        <v>2289</v>
      </c>
      <c r="AN79" s="1">
        <v>0.99870000000000003</v>
      </c>
      <c r="AO79" s="1">
        <v>6247</v>
      </c>
      <c r="AP79" s="1">
        <v>0.99870000000000003</v>
      </c>
      <c r="AQ79" s="1">
        <v>6203</v>
      </c>
      <c r="AR79" s="1">
        <v>1</v>
      </c>
      <c r="AS79" s="1">
        <v>279</v>
      </c>
      <c r="AT79" s="1">
        <v>1</v>
      </c>
      <c r="AU79" s="1">
        <v>279</v>
      </c>
      <c r="AV79" s="1">
        <v>0.99939999999999996</v>
      </c>
      <c r="AW79" s="1">
        <v>5030</v>
      </c>
      <c r="AX79" s="1">
        <v>0.99939999999999996</v>
      </c>
      <c r="AY79" s="1">
        <v>4985</v>
      </c>
      <c r="AZ79" s="1">
        <v>1</v>
      </c>
      <c r="BA79" s="1">
        <v>183</v>
      </c>
      <c r="BB79" s="1">
        <v>1</v>
      </c>
      <c r="BC79" s="1">
        <v>179</v>
      </c>
    </row>
    <row r="80" spans="1:55" x14ac:dyDescent="0.45">
      <c r="A80" s="1" t="s">
        <v>409</v>
      </c>
      <c r="B80" s="1" t="s">
        <v>410</v>
      </c>
      <c r="C80" s="1" t="s">
        <v>73</v>
      </c>
      <c r="D80" s="1" t="s">
        <v>22</v>
      </c>
      <c r="E80" s="1" t="s">
        <v>33</v>
      </c>
      <c r="F80" s="1" t="s">
        <v>34</v>
      </c>
      <c r="G80" s="1" t="s">
        <v>411</v>
      </c>
      <c r="H80" s="1" t="s">
        <v>412</v>
      </c>
      <c r="I80" s="1" t="s">
        <v>413</v>
      </c>
      <c r="J80" s="1" t="s">
        <v>28</v>
      </c>
      <c r="K80" s="1" t="s">
        <v>414</v>
      </c>
      <c r="L80" s="1">
        <v>0.87990000000000002</v>
      </c>
      <c r="M80" s="1" t="s">
        <v>30</v>
      </c>
      <c r="N80" s="1" t="s">
        <v>227</v>
      </c>
      <c r="O80" s="1" t="s">
        <v>104</v>
      </c>
      <c r="P80" s="1">
        <v>2.35</v>
      </c>
      <c r="Q80" s="1" t="s">
        <v>415</v>
      </c>
      <c r="R80" s="1">
        <v>0.99780000000000002</v>
      </c>
      <c r="S80" s="1">
        <v>929</v>
      </c>
      <c r="T80" s="1">
        <v>0.99539999999999995</v>
      </c>
      <c r="U80" s="1">
        <v>218</v>
      </c>
      <c r="V80" s="1">
        <v>0.99539999999999995</v>
      </c>
      <c r="W80" s="1">
        <v>218</v>
      </c>
      <c r="X80" s="1" t="s">
        <v>28</v>
      </c>
      <c r="Y80" s="1" t="s">
        <v>28</v>
      </c>
      <c r="Z80" s="1" t="s">
        <v>28</v>
      </c>
      <c r="AA80" s="1" t="s">
        <v>28</v>
      </c>
      <c r="AB80" s="1">
        <v>1</v>
      </c>
      <c r="AC80" s="1">
        <v>3645</v>
      </c>
      <c r="AD80" s="1">
        <v>1</v>
      </c>
      <c r="AE80" s="1">
        <v>3618</v>
      </c>
      <c r="AF80" s="1">
        <v>1</v>
      </c>
      <c r="AG80" s="1">
        <v>3500</v>
      </c>
      <c r="AH80" s="1">
        <v>1</v>
      </c>
      <c r="AI80" s="1">
        <v>3479</v>
      </c>
      <c r="AJ80" s="1">
        <v>1</v>
      </c>
      <c r="AK80" s="1">
        <v>2835</v>
      </c>
      <c r="AL80" s="1">
        <v>1</v>
      </c>
      <c r="AM80" s="1">
        <v>2824</v>
      </c>
      <c r="AN80" s="1">
        <v>1</v>
      </c>
      <c r="AO80" s="1">
        <v>4042</v>
      </c>
      <c r="AP80" s="1">
        <v>1</v>
      </c>
      <c r="AQ80" s="1">
        <v>4026</v>
      </c>
      <c r="AR80" s="1">
        <v>1</v>
      </c>
      <c r="AS80" s="1">
        <v>151</v>
      </c>
      <c r="AT80" s="1">
        <v>1</v>
      </c>
      <c r="AU80" s="1">
        <v>151</v>
      </c>
      <c r="AV80" s="1">
        <v>1</v>
      </c>
      <c r="AW80" s="1">
        <v>3144</v>
      </c>
      <c r="AX80" s="1">
        <v>1</v>
      </c>
      <c r="AY80" s="1">
        <v>3124</v>
      </c>
      <c r="AZ80" s="1">
        <v>1</v>
      </c>
      <c r="BA80" s="1">
        <v>119</v>
      </c>
      <c r="BB80" s="1">
        <v>1</v>
      </c>
      <c r="BC80" s="1">
        <v>119</v>
      </c>
    </row>
    <row r="81" spans="1:55" x14ac:dyDescent="0.45">
      <c r="A81" s="1" t="s">
        <v>409</v>
      </c>
      <c r="B81" s="1" t="s">
        <v>416</v>
      </c>
      <c r="C81" s="1" t="s">
        <v>73</v>
      </c>
      <c r="D81" s="1" t="s">
        <v>87</v>
      </c>
      <c r="E81" s="1" t="s">
        <v>33</v>
      </c>
      <c r="F81" s="1" t="s">
        <v>34</v>
      </c>
      <c r="G81" s="1" t="s">
        <v>411</v>
      </c>
      <c r="H81" s="1" t="s">
        <v>417</v>
      </c>
      <c r="I81" s="1" t="s">
        <v>418</v>
      </c>
      <c r="J81" s="1" t="s">
        <v>28</v>
      </c>
      <c r="K81" s="1" t="s">
        <v>419</v>
      </c>
      <c r="L81" s="1">
        <v>1.9E-3</v>
      </c>
      <c r="M81" s="1" t="s">
        <v>81</v>
      </c>
      <c r="N81" s="1" t="s">
        <v>420</v>
      </c>
      <c r="O81" s="1" t="s">
        <v>41</v>
      </c>
      <c r="P81" s="1">
        <v>-8.1</v>
      </c>
      <c r="Q81" s="1" t="s">
        <v>28</v>
      </c>
      <c r="R81" s="1">
        <v>0.99450000000000005</v>
      </c>
      <c r="S81" s="1">
        <v>915</v>
      </c>
      <c r="T81" s="1">
        <v>0.99470000000000003</v>
      </c>
      <c r="U81" s="1">
        <v>188</v>
      </c>
      <c r="V81" s="1">
        <v>0.99470000000000003</v>
      </c>
      <c r="W81" s="1">
        <v>188</v>
      </c>
      <c r="X81" s="1" t="s">
        <v>28</v>
      </c>
      <c r="Y81" s="1" t="s">
        <v>28</v>
      </c>
      <c r="Z81" s="1" t="s">
        <v>28</v>
      </c>
      <c r="AA81" s="1" t="s">
        <v>28</v>
      </c>
      <c r="AB81" s="1">
        <v>0.99970000000000003</v>
      </c>
      <c r="AC81" s="1">
        <v>3469</v>
      </c>
      <c r="AD81" s="1">
        <v>0.99970000000000003</v>
      </c>
      <c r="AE81" s="1">
        <v>3432</v>
      </c>
      <c r="AF81" s="1">
        <v>0.99939999999999996</v>
      </c>
      <c r="AG81" s="1">
        <v>3299</v>
      </c>
      <c r="AH81" s="1">
        <v>0.99939999999999996</v>
      </c>
      <c r="AI81" s="1">
        <v>3275</v>
      </c>
      <c r="AJ81" s="1">
        <v>1</v>
      </c>
      <c r="AK81" s="1">
        <v>2614</v>
      </c>
      <c r="AL81" s="1">
        <v>1</v>
      </c>
      <c r="AM81" s="1">
        <v>2603</v>
      </c>
      <c r="AN81" s="1">
        <v>0.99919999999999998</v>
      </c>
      <c r="AO81" s="1">
        <v>3817</v>
      </c>
      <c r="AP81" s="1">
        <v>0.99919999999999998</v>
      </c>
      <c r="AQ81" s="1">
        <v>3792</v>
      </c>
      <c r="AR81" s="1">
        <v>1</v>
      </c>
      <c r="AS81" s="1">
        <v>140</v>
      </c>
      <c r="AT81" s="1">
        <v>1</v>
      </c>
      <c r="AU81" s="1">
        <v>140</v>
      </c>
      <c r="AV81" s="1">
        <v>0.99839999999999995</v>
      </c>
      <c r="AW81" s="1">
        <v>3031</v>
      </c>
      <c r="AX81" s="1">
        <v>0.99829999999999997</v>
      </c>
      <c r="AY81" s="1">
        <v>3008</v>
      </c>
      <c r="AZ81" s="1">
        <v>0.98460000000000003</v>
      </c>
      <c r="BA81" s="1">
        <v>130</v>
      </c>
      <c r="BB81" s="1">
        <v>0.98460000000000003</v>
      </c>
      <c r="BC81" s="1">
        <v>130</v>
      </c>
    </row>
    <row r="82" spans="1:55" x14ac:dyDescent="0.45">
      <c r="A82" s="1" t="s">
        <v>409</v>
      </c>
      <c r="B82" s="1" t="s">
        <v>421</v>
      </c>
      <c r="C82" s="1" t="s">
        <v>21</v>
      </c>
      <c r="D82" s="1" t="s">
        <v>73</v>
      </c>
      <c r="E82" s="1" t="s">
        <v>33</v>
      </c>
      <c r="F82" s="1" t="s">
        <v>34</v>
      </c>
      <c r="G82" s="1" t="s">
        <v>411</v>
      </c>
      <c r="H82" s="1" t="s">
        <v>422</v>
      </c>
      <c r="I82" s="1" t="s">
        <v>423</v>
      </c>
      <c r="J82" s="1" t="s">
        <v>28</v>
      </c>
      <c r="K82" s="1" t="s">
        <v>424</v>
      </c>
      <c r="L82" s="1" t="s">
        <v>28</v>
      </c>
      <c r="M82" s="1" t="s">
        <v>28</v>
      </c>
      <c r="N82" s="1" t="s">
        <v>425</v>
      </c>
      <c r="O82" s="1" t="s">
        <v>237</v>
      </c>
      <c r="P82" s="1">
        <v>5.95</v>
      </c>
      <c r="Q82" s="1" t="s">
        <v>28</v>
      </c>
      <c r="R82" s="1">
        <v>0.99270000000000003</v>
      </c>
      <c r="S82" s="1">
        <v>959</v>
      </c>
      <c r="T82" s="1">
        <v>1</v>
      </c>
      <c r="U82" s="1">
        <v>229</v>
      </c>
      <c r="V82" s="1">
        <v>1</v>
      </c>
      <c r="W82" s="1">
        <v>226</v>
      </c>
      <c r="X82" s="1" t="s">
        <v>28</v>
      </c>
      <c r="Y82" s="1" t="s">
        <v>28</v>
      </c>
      <c r="Z82" s="1" t="s">
        <v>28</v>
      </c>
      <c r="AA82" s="1" t="s">
        <v>28</v>
      </c>
      <c r="AB82" s="1">
        <v>0.99939999999999996</v>
      </c>
      <c r="AC82" s="1">
        <v>3483</v>
      </c>
      <c r="AD82" s="1">
        <v>0.99939999999999996</v>
      </c>
      <c r="AE82" s="1">
        <v>3445</v>
      </c>
      <c r="AF82" s="1">
        <v>0.99729999999999996</v>
      </c>
      <c r="AG82" s="1">
        <v>3340</v>
      </c>
      <c r="AH82" s="1">
        <v>0.99729999999999996</v>
      </c>
      <c r="AI82" s="1">
        <v>3292</v>
      </c>
      <c r="AJ82" s="1">
        <v>0.99929999999999997</v>
      </c>
      <c r="AK82" s="1">
        <v>2740</v>
      </c>
      <c r="AL82" s="1">
        <v>0.99929999999999997</v>
      </c>
      <c r="AM82" s="1">
        <v>2719</v>
      </c>
      <c r="AN82" s="1">
        <v>0.99950000000000006</v>
      </c>
      <c r="AO82" s="1">
        <v>3962</v>
      </c>
      <c r="AP82" s="1">
        <v>0.99950000000000006</v>
      </c>
      <c r="AQ82" s="1">
        <v>3907</v>
      </c>
      <c r="AR82" s="1">
        <v>1</v>
      </c>
      <c r="AS82" s="1">
        <v>147</v>
      </c>
      <c r="AT82" s="1">
        <v>1</v>
      </c>
      <c r="AU82" s="1">
        <v>145</v>
      </c>
      <c r="AV82" s="1">
        <v>0.99929999999999997</v>
      </c>
      <c r="AW82" s="1">
        <v>3006</v>
      </c>
      <c r="AX82" s="1">
        <v>0.99929999999999997</v>
      </c>
      <c r="AY82" s="1">
        <v>2945</v>
      </c>
      <c r="AZ82" s="1">
        <v>1</v>
      </c>
      <c r="BA82" s="1">
        <v>105</v>
      </c>
      <c r="BB82" s="1">
        <v>1</v>
      </c>
      <c r="BC82" s="1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6"/>
  <sheetViews>
    <sheetView topLeftCell="H1" workbookViewId="0">
      <selection activeCell="Y7" sqref="Y7"/>
    </sheetView>
  </sheetViews>
  <sheetFormatPr baseColWidth="10" defaultRowHeight="14.25" x14ac:dyDescent="0.45"/>
  <sheetData>
    <row r="1" spans="1:3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490</v>
      </c>
      <c r="S1" t="s">
        <v>491</v>
      </c>
      <c r="T1" t="s">
        <v>876</v>
      </c>
      <c r="U1" t="s">
        <v>877</v>
      </c>
      <c r="V1" t="s">
        <v>878</v>
      </c>
      <c r="W1" t="s">
        <v>879</v>
      </c>
      <c r="X1" t="s">
        <v>880</v>
      </c>
      <c r="Y1" t="s">
        <v>881</v>
      </c>
      <c r="Z1" t="s">
        <v>882</v>
      </c>
      <c r="AA1" t="s">
        <v>883</v>
      </c>
      <c r="AB1" t="s">
        <v>884</v>
      </c>
      <c r="AC1" t="s">
        <v>885</v>
      </c>
      <c r="AD1" t="s">
        <v>886</v>
      </c>
      <c r="AE1" t="s">
        <v>887</v>
      </c>
    </row>
    <row r="2" spans="1:31" x14ac:dyDescent="0.45">
      <c r="A2" t="s">
        <v>19</v>
      </c>
      <c r="B2" t="s">
        <v>32</v>
      </c>
      <c r="C2" t="s">
        <v>21</v>
      </c>
      <c r="D2" t="s">
        <v>22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t="s">
        <v>28</v>
      </c>
      <c r="K2" t="s">
        <v>38</v>
      </c>
      <c r="L2">
        <v>0.89480000000000004</v>
      </c>
      <c r="M2" t="s">
        <v>39</v>
      </c>
      <c r="N2" t="s">
        <v>40</v>
      </c>
      <c r="O2" t="s">
        <v>41</v>
      </c>
      <c r="P2">
        <v>3.13</v>
      </c>
      <c r="Q2" t="s">
        <v>42</v>
      </c>
      <c r="R2">
        <v>0.46779999999999999</v>
      </c>
      <c r="S2">
        <v>917</v>
      </c>
      <c r="T2">
        <v>0.49630000000000002</v>
      </c>
      <c r="U2">
        <v>1201</v>
      </c>
      <c r="V2">
        <v>0.49630000000000002</v>
      </c>
      <c r="W2">
        <v>1201</v>
      </c>
      <c r="X2">
        <v>0.47060000000000002</v>
      </c>
      <c r="Y2">
        <v>119</v>
      </c>
      <c r="Z2">
        <v>0.47410000000000002</v>
      </c>
      <c r="AA2">
        <v>116</v>
      </c>
      <c r="AB2">
        <v>0.54300000000000004</v>
      </c>
      <c r="AC2">
        <v>151</v>
      </c>
      <c r="AD2">
        <v>0.54300000000000004</v>
      </c>
      <c r="AE2">
        <v>151</v>
      </c>
    </row>
    <row r="3" spans="1:31" x14ac:dyDescent="0.45">
      <c r="A3" t="s">
        <v>19</v>
      </c>
      <c r="B3" t="s">
        <v>43</v>
      </c>
      <c r="C3" t="s">
        <v>21</v>
      </c>
      <c r="D3" t="s">
        <v>22</v>
      </c>
      <c r="E3" t="s">
        <v>23</v>
      </c>
      <c r="F3" t="s">
        <v>24</v>
      </c>
      <c r="G3" t="s">
        <v>44</v>
      </c>
      <c r="H3" t="s">
        <v>45</v>
      </c>
      <c r="I3" t="s">
        <v>46</v>
      </c>
      <c r="J3" t="s">
        <v>28</v>
      </c>
      <c r="K3" t="s">
        <v>47</v>
      </c>
      <c r="L3">
        <v>0.84009999999999996</v>
      </c>
      <c r="M3" t="s">
        <v>30</v>
      </c>
      <c r="N3" t="s">
        <v>28</v>
      </c>
      <c r="O3" t="s">
        <v>28</v>
      </c>
      <c r="P3">
        <v>-3.73</v>
      </c>
      <c r="Q3" t="s">
        <v>48</v>
      </c>
      <c r="R3">
        <v>0.49390000000000001</v>
      </c>
      <c r="S3">
        <v>1067</v>
      </c>
      <c r="T3">
        <v>0.4753</v>
      </c>
      <c r="U3">
        <v>1273</v>
      </c>
      <c r="V3">
        <v>0.4753</v>
      </c>
      <c r="W3">
        <v>1273</v>
      </c>
      <c r="X3">
        <v>0.52339999999999998</v>
      </c>
      <c r="Y3">
        <v>128</v>
      </c>
      <c r="Z3">
        <v>0.52339999999999998</v>
      </c>
      <c r="AA3">
        <v>128</v>
      </c>
      <c r="AB3">
        <v>0.4521</v>
      </c>
      <c r="AC3">
        <v>146</v>
      </c>
      <c r="AD3">
        <v>0.45829999999999999</v>
      </c>
      <c r="AE3">
        <v>144</v>
      </c>
    </row>
    <row r="4" spans="1:31" x14ac:dyDescent="0.45">
      <c r="A4" t="s">
        <v>19</v>
      </c>
      <c r="B4" t="s">
        <v>426</v>
      </c>
      <c r="C4" t="s">
        <v>22</v>
      </c>
      <c r="D4" t="s">
        <v>21</v>
      </c>
      <c r="E4" t="s">
        <v>23</v>
      </c>
      <c r="F4" t="s">
        <v>24</v>
      </c>
      <c r="G4" t="s">
        <v>427</v>
      </c>
      <c r="H4" t="s">
        <v>428</v>
      </c>
      <c r="I4" t="s">
        <v>429</v>
      </c>
      <c r="J4" t="s">
        <v>28</v>
      </c>
      <c r="K4" t="s">
        <v>430</v>
      </c>
      <c r="L4">
        <v>0.20480000000000001</v>
      </c>
      <c r="M4" t="s">
        <v>30</v>
      </c>
      <c r="N4" t="s">
        <v>28</v>
      </c>
      <c r="O4" t="s">
        <v>28</v>
      </c>
      <c r="P4">
        <v>-6.47</v>
      </c>
      <c r="Q4" t="s">
        <v>431</v>
      </c>
      <c r="R4">
        <v>0.47199999999999998</v>
      </c>
      <c r="S4">
        <v>1106</v>
      </c>
      <c r="T4">
        <v>0.48249999999999998</v>
      </c>
      <c r="U4">
        <v>1343</v>
      </c>
      <c r="V4">
        <v>0.48060000000000003</v>
      </c>
      <c r="W4">
        <v>1338</v>
      </c>
      <c r="X4">
        <v>0.46</v>
      </c>
      <c r="Y4">
        <v>100</v>
      </c>
      <c r="Z4">
        <v>0.46</v>
      </c>
      <c r="AA4">
        <v>100</v>
      </c>
      <c r="AB4">
        <v>0.50700000000000001</v>
      </c>
      <c r="AC4">
        <v>213</v>
      </c>
      <c r="AD4">
        <v>0.50239999999999996</v>
      </c>
      <c r="AE4">
        <v>211</v>
      </c>
    </row>
    <row r="5" spans="1:31" x14ac:dyDescent="0.45">
      <c r="A5" t="s">
        <v>19</v>
      </c>
      <c r="B5" t="s">
        <v>57</v>
      </c>
      <c r="C5" t="s">
        <v>62</v>
      </c>
      <c r="D5" t="s">
        <v>22</v>
      </c>
      <c r="E5" t="s">
        <v>59</v>
      </c>
      <c r="F5" t="s">
        <v>24</v>
      </c>
      <c r="G5" t="s">
        <v>28</v>
      </c>
      <c r="H5" t="s">
        <v>63</v>
      </c>
      <c r="I5" t="s">
        <v>28</v>
      </c>
      <c r="J5" t="s">
        <v>28</v>
      </c>
      <c r="K5" t="s">
        <v>64</v>
      </c>
      <c r="L5">
        <v>0.109</v>
      </c>
      <c r="M5" t="s">
        <v>30</v>
      </c>
      <c r="N5" t="s">
        <v>28</v>
      </c>
      <c r="O5" t="s">
        <v>28</v>
      </c>
      <c r="P5">
        <v>-1.845</v>
      </c>
      <c r="Q5" t="s">
        <v>28</v>
      </c>
      <c r="R5">
        <v>0.1132</v>
      </c>
      <c r="S5">
        <v>159</v>
      </c>
      <c r="T5">
        <v>0.21429999999999999</v>
      </c>
      <c r="U5">
        <v>112</v>
      </c>
      <c r="V5">
        <v>0.21429999999999999</v>
      </c>
      <c r="W5">
        <v>112</v>
      </c>
      <c r="X5" t="s">
        <v>28</v>
      </c>
      <c r="Y5" t="s">
        <v>28</v>
      </c>
      <c r="Z5" t="s">
        <v>28</v>
      </c>
      <c r="AA5" t="s">
        <v>28</v>
      </c>
      <c r="AB5">
        <v>0.33329999999999999</v>
      </c>
      <c r="AC5">
        <v>15</v>
      </c>
      <c r="AD5">
        <v>0.33329999999999999</v>
      </c>
      <c r="AE5">
        <v>15</v>
      </c>
    </row>
    <row r="6" spans="1:31" x14ac:dyDescent="0.45">
      <c r="A6" t="s">
        <v>19</v>
      </c>
      <c r="B6" t="s">
        <v>57</v>
      </c>
      <c r="C6" t="s">
        <v>65</v>
      </c>
      <c r="D6" t="s">
        <v>22</v>
      </c>
      <c r="E6" t="s">
        <v>59</v>
      </c>
      <c r="F6" t="s">
        <v>24</v>
      </c>
      <c r="G6" t="s">
        <v>28</v>
      </c>
      <c r="H6" t="s">
        <v>66</v>
      </c>
      <c r="I6" t="s">
        <v>28</v>
      </c>
      <c r="J6" t="s">
        <v>28</v>
      </c>
      <c r="K6" t="s">
        <v>67</v>
      </c>
      <c r="L6">
        <v>0.58940000000000003</v>
      </c>
      <c r="M6" t="s">
        <v>68</v>
      </c>
      <c r="N6" t="s">
        <v>28</v>
      </c>
      <c r="O6" t="s">
        <v>28</v>
      </c>
      <c r="P6">
        <v>-2.5299999999999998</v>
      </c>
      <c r="Q6" t="s">
        <v>28</v>
      </c>
      <c r="R6">
        <v>0.5171</v>
      </c>
      <c r="S6">
        <v>292</v>
      </c>
      <c r="T6">
        <v>0.52690000000000003</v>
      </c>
      <c r="U6">
        <v>186</v>
      </c>
      <c r="V6">
        <v>0.52690000000000003</v>
      </c>
      <c r="W6">
        <v>186</v>
      </c>
      <c r="X6" t="s">
        <v>28</v>
      </c>
      <c r="Y6" t="s">
        <v>28</v>
      </c>
      <c r="Z6" t="s">
        <v>28</v>
      </c>
      <c r="AA6" t="s">
        <v>28</v>
      </c>
      <c r="AB6">
        <v>0.54549999999999998</v>
      </c>
      <c r="AC6">
        <v>22</v>
      </c>
      <c r="AD6">
        <v>0.54549999999999998</v>
      </c>
      <c r="AE6">
        <v>22</v>
      </c>
    </row>
    <row r="7" spans="1:31" x14ac:dyDescent="0.45">
      <c r="A7" t="s">
        <v>19</v>
      </c>
      <c r="B7" t="s">
        <v>57</v>
      </c>
      <c r="C7" t="s">
        <v>22</v>
      </c>
      <c r="D7" t="s">
        <v>65</v>
      </c>
      <c r="E7" t="s">
        <v>59</v>
      </c>
      <c r="F7" t="s">
        <v>24</v>
      </c>
      <c r="G7" t="s">
        <v>28</v>
      </c>
      <c r="H7" t="s">
        <v>69</v>
      </c>
      <c r="I7" t="s">
        <v>28</v>
      </c>
      <c r="J7" t="s">
        <v>28</v>
      </c>
      <c r="K7" t="s">
        <v>70</v>
      </c>
      <c r="L7">
        <v>6.3630000000000006E-2</v>
      </c>
      <c r="M7" t="s">
        <v>68</v>
      </c>
      <c r="N7" t="s">
        <v>28</v>
      </c>
      <c r="O7" t="s">
        <v>28</v>
      </c>
      <c r="P7">
        <v>-2.9049999999999998</v>
      </c>
      <c r="Q7" t="s">
        <v>28</v>
      </c>
      <c r="R7">
        <v>0.1943</v>
      </c>
      <c r="S7">
        <v>175</v>
      </c>
      <c r="T7">
        <v>7.3700000000000002E-2</v>
      </c>
      <c r="U7">
        <v>95</v>
      </c>
      <c r="V7">
        <v>7.3700000000000002E-2</v>
      </c>
      <c r="W7">
        <v>95</v>
      </c>
      <c r="X7" t="s">
        <v>28</v>
      </c>
      <c r="Y7" t="s">
        <v>28</v>
      </c>
      <c r="Z7" t="s">
        <v>28</v>
      </c>
      <c r="AA7" t="s">
        <v>28</v>
      </c>
      <c r="AB7" t="s">
        <v>28</v>
      </c>
      <c r="AC7" t="s">
        <v>28</v>
      </c>
      <c r="AD7" t="s">
        <v>28</v>
      </c>
      <c r="AE7" t="s">
        <v>28</v>
      </c>
    </row>
    <row r="8" spans="1:31" x14ac:dyDescent="0.45">
      <c r="A8" t="s">
        <v>71</v>
      </c>
      <c r="B8" t="s">
        <v>72</v>
      </c>
      <c r="C8" t="s">
        <v>73</v>
      </c>
      <c r="D8" t="s">
        <v>74</v>
      </c>
      <c r="E8" t="s">
        <v>75</v>
      </c>
      <c r="F8" t="s">
        <v>76</v>
      </c>
      <c r="G8" t="s">
        <v>28</v>
      </c>
      <c r="H8" t="s">
        <v>77</v>
      </c>
      <c r="I8" t="s">
        <v>28</v>
      </c>
      <c r="J8" t="s">
        <v>28</v>
      </c>
      <c r="K8" t="s">
        <v>78</v>
      </c>
      <c r="L8">
        <v>0.309</v>
      </c>
      <c r="M8" t="s">
        <v>30</v>
      </c>
      <c r="N8" t="s">
        <v>28</v>
      </c>
      <c r="O8" t="s">
        <v>28</v>
      </c>
      <c r="P8">
        <v>-4.22</v>
      </c>
      <c r="Q8">
        <v>23757202</v>
      </c>
      <c r="R8">
        <v>0.2258</v>
      </c>
      <c r="S8">
        <v>93</v>
      </c>
      <c r="T8">
        <v>0.2712</v>
      </c>
      <c r="U8">
        <v>59</v>
      </c>
      <c r="V8">
        <v>0.2157</v>
      </c>
      <c r="W8">
        <v>51</v>
      </c>
      <c r="X8" t="s">
        <v>28</v>
      </c>
      <c r="Y8" t="s">
        <v>28</v>
      </c>
      <c r="Z8" t="s">
        <v>28</v>
      </c>
      <c r="AA8" t="s">
        <v>28</v>
      </c>
      <c r="AB8" t="s">
        <v>28</v>
      </c>
      <c r="AC8" t="s">
        <v>28</v>
      </c>
      <c r="AD8" t="s">
        <v>28</v>
      </c>
      <c r="AE8" t="s">
        <v>28</v>
      </c>
    </row>
    <row r="9" spans="1:31" x14ac:dyDescent="0.45">
      <c r="A9" t="s">
        <v>71</v>
      </c>
      <c r="B9" t="s">
        <v>72</v>
      </c>
      <c r="C9" t="s">
        <v>74</v>
      </c>
      <c r="D9" t="s">
        <v>73</v>
      </c>
      <c r="E9" t="s">
        <v>75</v>
      </c>
      <c r="F9" t="s">
        <v>76</v>
      </c>
      <c r="G9" t="s">
        <v>28</v>
      </c>
      <c r="H9" t="s">
        <v>79</v>
      </c>
      <c r="I9" t="s">
        <v>28</v>
      </c>
      <c r="J9" t="s">
        <v>28</v>
      </c>
      <c r="K9" t="s">
        <v>80</v>
      </c>
      <c r="L9">
        <v>0.30940000000000001</v>
      </c>
      <c r="M9" t="s">
        <v>81</v>
      </c>
      <c r="N9" t="s">
        <v>28</v>
      </c>
      <c r="O9" t="s">
        <v>28</v>
      </c>
      <c r="P9">
        <v>-4.6500000000000004</v>
      </c>
      <c r="Q9" t="s">
        <v>28</v>
      </c>
      <c r="R9">
        <v>0.26529999999999998</v>
      </c>
      <c r="S9">
        <v>98</v>
      </c>
      <c r="T9">
        <v>0.40279999999999999</v>
      </c>
      <c r="U9">
        <v>72</v>
      </c>
      <c r="V9">
        <v>0.42030000000000001</v>
      </c>
      <c r="W9">
        <v>69</v>
      </c>
      <c r="X9" t="s">
        <v>28</v>
      </c>
      <c r="Y9" t="s">
        <v>28</v>
      </c>
      <c r="Z9" t="s">
        <v>28</v>
      </c>
      <c r="AA9" t="s">
        <v>28</v>
      </c>
      <c r="AB9" t="s">
        <v>28</v>
      </c>
      <c r="AC9" t="s">
        <v>28</v>
      </c>
      <c r="AD9" t="s">
        <v>28</v>
      </c>
      <c r="AE9" t="s">
        <v>28</v>
      </c>
    </row>
    <row r="10" spans="1:31" x14ac:dyDescent="0.45">
      <c r="A10" t="s">
        <v>71</v>
      </c>
      <c r="B10" t="s">
        <v>72</v>
      </c>
      <c r="C10" t="s">
        <v>82</v>
      </c>
      <c r="D10" t="s">
        <v>73</v>
      </c>
      <c r="E10" t="s">
        <v>75</v>
      </c>
      <c r="F10" t="s">
        <v>76</v>
      </c>
      <c r="G10" t="s">
        <v>28</v>
      </c>
      <c r="H10" t="s">
        <v>83</v>
      </c>
      <c r="I10" t="s">
        <v>28</v>
      </c>
      <c r="J10" t="s">
        <v>28</v>
      </c>
      <c r="K10" t="s">
        <v>84</v>
      </c>
      <c r="L10">
        <v>2.4539999999999999E-2</v>
      </c>
      <c r="M10" t="s">
        <v>28</v>
      </c>
      <c r="N10" t="s">
        <v>28</v>
      </c>
      <c r="O10" t="s">
        <v>28</v>
      </c>
      <c r="P10">
        <v>-2.4340000000000002</v>
      </c>
      <c r="Q10" t="s">
        <v>28</v>
      </c>
      <c r="R10">
        <v>0.13250000000000001</v>
      </c>
      <c r="S10">
        <v>83</v>
      </c>
      <c r="T10">
        <v>0.2321</v>
      </c>
      <c r="U10">
        <v>56</v>
      </c>
      <c r="V10">
        <v>0.24529999999999999</v>
      </c>
      <c r="W10">
        <v>53</v>
      </c>
      <c r="X10" t="s">
        <v>28</v>
      </c>
      <c r="Y10" t="s">
        <v>28</v>
      </c>
      <c r="Z10" t="s">
        <v>28</v>
      </c>
      <c r="AA10" t="s">
        <v>28</v>
      </c>
      <c r="AB10" t="s">
        <v>28</v>
      </c>
      <c r="AC10" t="s">
        <v>28</v>
      </c>
      <c r="AD10" t="s">
        <v>28</v>
      </c>
      <c r="AE10" t="s">
        <v>28</v>
      </c>
    </row>
    <row r="11" spans="1:31" x14ac:dyDescent="0.45">
      <c r="A11" t="s">
        <v>85</v>
      </c>
      <c r="B11" t="s">
        <v>432</v>
      </c>
      <c r="C11" t="s">
        <v>73</v>
      </c>
      <c r="D11" t="s">
        <v>87</v>
      </c>
      <c r="E11" t="s">
        <v>23</v>
      </c>
      <c r="F11" t="s">
        <v>24</v>
      </c>
      <c r="G11" t="s">
        <v>433</v>
      </c>
      <c r="H11" t="s">
        <v>434</v>
      </c>
      <c r="I11" t="s">
        <v>435</v>
      </c>
      <c r="J11" t="s">
        <v>28</v>
      </c>
      <c r="K11" t="s">
        <v>436</v>
      </c>
      <c r="L11">
        <v>0.5222</v>
      </c>
      <c r="M11" t="s">
        <v>81</v>
      </c>
      <c r="N11" t="s">
        <v>28</v>
      </c>
      <c r="O11" t="s">
        <v>28</v>
      </c>
      <c r="P11">
        <v>-0.53300000000000003</v>
      </c>
      <c r="Q11" t="s">
        <v>437</v>
      </c>
      <c r="R11" t="s">
        <v>28</v>
      </c>
      <c r="S11" t="s">
        <v>28</v>
      </c>
      <c r="T11">
        <v>0.54139999999999999</v>
      </c>
      <c r="U11">
        <v>447</v>
      </c>
      <c r="V11">
        <v>0.53120000000000001</v>
      </c>
      <c r="W11">
        <v>433</v>
      </c>
      <c r="X11" t="s">
        <v>28</v>
      </c>
      <c r="Y11" t="s">
        <v>28</v>
      </c>
      <c r="Z11" t="s">
        <v>28</v>
      </c>
      <c r="AA11" t="s">
        <v>28</v>
      </c>
      <c r="AB11" t="s">
        <v>28</v>
      </c>
      <c r="AC11" t="s">
        <v>28</v>
      </c>
      <c r="AD11" t="s">
        <v>28</v>
      </c>
      <c r="AE11" t="s">
        <v>28</v>
      </c>
    </row>
    <row r="12" spans="1:31" x14ac:dyDescent="0.45">
      <c r="A12" t="s">
        <v>85</v>
      </c>
      <c r="B12" t="s">
        <v>438</v>
      </c>
      <c r="C12" t="s">
        <v>22</v>
      </c>
      <c r="D12" t="s">
        <v>87</v>
      </c>
      <c r="E12" t="s">
        <v>23</v>
      </c>
      <c r="F12" t="s">
        <v>24</v>
      </c>
      <c r="G12" t="s">
        <v>433</v>
      </c>
      <c r="H12" t="s">
        <v>439</v>
      </c>
      <c r="I12" t="s">
        <v>440</v>
      </c>
      <c r="J12" t="s">
        <v>28</v>
      </c>
      <c r="K12" t="s">
        <v>441</v>
      </c>
      <c r="L12">
        <v>0.48749999999999999</v>
      </c>
      <c r="M12" t="s">
        <v>81</v>
      </c>
      <c r="N12" t="s">
        <v>28</v>
      </c>
      <c r="O12" t="s">
        <v>28</v>
      </c>
      <c r="P12">
        <v>-4.83</v>
      </c>
      <c r="Q12" t="s">
        <v>442</v>
      </c>
      <c r="R12" t="s">
        <v>28</v>
      </c>
      <c r="S12" t="s">
        <v>28</v>
      </c>
      <c r="T12">
        <v>0.53080000000000005</v>
      </c>
      <c r="U12">
        <v>439</v>
      </c>
      <c r="V12">
        <v>0.52</v>
      </c>
      <c r="W12">
        <v>425</v>
      </c>
      <c r="X12" t="s">
        <v>28</v>
      </c>
      <c r="Y12" t="s">
        <v>28</v>
      </c>
      <c r="Z12" t="s">
        <v>28</v>
      </c>
      <c r="AA12" t="s">
        <v>28</v>
      </c>
      <c r="AB12" t="s">
        <v>28</v>
      </c>
      <c r="AC12" t="s">
        <v>28</v>
      </c>
      <c r="AD12" t="s">
        <v>28</v>
      </c>
      <c r="AE12" t="s">
        <v>28</v>
      </c>
    </row>
    <row r="13" spans="1:31" x14ac:dyDescent="0.45">
      <c r="A13" t="s">
        <v>85</v>
      </c>
      <c r="B13" t="s">
        <v>443</v>
      </c>
      <c r="C13" t="s">
        <v>87</v>
      </c>
      <c r="D13" t="s">
        <v>73</v>
      </c>
      <c r="E13" t="s">
        <v>75</v>
      </c>
      <c r="F13" t="s">
        <v>76</v>
      </c>
      <c r="G13" t="s">
        <v>28</v>
      </c>
      <c r="H13" t="s">
        <v>444</v>
      </c>
      <c r="I13" t="s">
        <v>28</v>
      </c>
      <c r="J13" t="s">
        <v>28</v>
      </c>
      <c r="K13" t="s">
        <v>445</v>
      </c>
      <c r="L13">
        <v>0.48270000000000002</v>
      </c>
      <c r="M13" t="s">
        <v>28</v>
      </c>
      <c r="N13" t="s">
        <v>28</v>
      </c>
      <c r="O13" t="s">
        <v>28</v>
      </c>
      <c r="P13">
        <v>-4.55</v>
      </c>
      <c r="Q13" t="s">
        <v>446</v>
      </c>
      <c r="R13">
        <v>0.98540000000000005</v>
      </c>
      <c r="S13">
        <v>1235</v>
      </c>
      <c r="T13">
        <v>0.99760000000000004</v>
      </c>
      <c r="U13">
        <v>2047</v>
      </c>
      <c r="V13">
        <v>0.99750000000000005</v>
      </c>
      <c r="W13">
        <v>2037</v>
      </c>
      <c r="X13">
        <v>1</v>
      </c>
      <c r="Y13">
        <v>100</v>
      </c>
      <c r="Z13">
        <v>1</v>
      </c>
      <c r="AA13">
        <v>100</v>
      </c>
      <c r="AB13">
        <v>0.9798</v>
      </c>
      <c r="AC13">
        <v>198</v>
      </c>
      <c r="AD13">
        <v>0.9798</v>
      </c>
      <c r="AE13">
        <v>198</v>
      </c>
    </row>
    <row r="14" spans="1:31" x14ac:dyDescent="0.45">
      <c r="A14" t="s">
        <v>85</v>
      </c>
      <c r="B14" t="s">
        <v>90</v>
      </c>
      <c r="C14" t="s">
        <v>22</v>
      </c>
      <c r="D14" t="s">
        <v>21</v>
      </c>
      <c r="E14" t="s">
        <v>59</v>
      </c>
      <c r="F14" t="s">
        <v>24</v>
      </c>
      <c r="G14" t="s">
        <v>28</v>
      </c>
      <c r="H14" t="s">
        <v>91</v>
      </c>
      <c r="I14" t="s">
        <v>28</v>
      </c>
      <c r="J14" t="s">
        <v>28</v>
      </c>
      <c r="K14" t="s">
        <v>92</v>
      </c>
      <c r="L14">
        <v>1</v>
      </c>
      <c r="M14" t="s">
        <v>81</v>
      </c>
      <c r="N14" t="s">
        <v>28</v>
      </c>
      <c r="O14" t="s">
        <v>28</v>
      </c>
      <c r="P14">
        <v>-6.78</v>
      </c>
      <c r="Q14" t="s">
        <v>28</v>
      </c>
      <c r="R14">
        <v>1</v>
      </c>
      <c r="S14">
        <v>1780</v>
      </c>
      <c r="T14">
        <v>0.99850000000000005</v>
      </c>
      <c r="U14">
        <v>1322</v>
      </c>
      <c r="V14">
        <v>0.99829999999999997</v>
      </c>
      <c r="W14">
        <v>1174</v>
      </c>
      <c r="X14" t="s">
        <v>28</v>
      </c>
      <c r="Y14" t="s">
        <v>28</v>
      </c>
      <c r="Z14" t="s">
        <v>28</v>
      </c>
      <c r="AA14" t="s">
        <v>28</v>
      </c>
      <c r="AB14">
        <v>1</v>
      </c>
      <c r="AC14">
        <v>123</v>
      </c>
      <c r="AD14">
        <v>1</v>
      </c>
      <c r="AE14">
        <v>110</v>
      </c>
    </row>
    <row r="15" spans="1:31" x14ac:dyDescent="0.45">
      <c r="A15" t="s">
        <v>93</v>
      </c>
      <c r="B15" t="s">
        <v>94</v>
      </c>
      <c r="C15" t="s">
        <v>73</v>
      </c>
      <c r="D15" t="s">
        <v>87</v>
      </c>
      <c r="E15" t="s">
        <v>75</v>
      </c>
      <c r="F15" t="s">
        <v>76</v>
      </c>
      <c r="G15" t="s">
        <v>28</v>
      </c>
      <c r="H15" t="s">
        <v>95</v>
      </c>
      <c r="I15" t="s">
        <v>28</v>
      </c>
      <c r="J15" t="s">
        <v>28</v>
      </c>
      <c r="K15" t="s">
        <v>96</v>
      </c>
      <c r="L15">
        <v>0.8155</v>
      </c>
      <c r="M15" t="s">
        <v>28</v>
      </c>
      <c r="N15" t="s">
        <v>28</v>
      </c>
      <c r="O15" t="s">
        <v>28</v>
      </c>
      <c r="P15" t="s">
        <v>28</v>
      </c>
      <c r="Q15">
        <v>26134224</v>
      </c>
      <c r="R15">
        <v>0.99880000000000002</v>
      </c>
      <c r="S15">
        <v>867</v>
      </c>
      <c r="T15">
        <v>0.99919999999999998</v>
      </c>
      <c r="U15">
        <v>1178</v>
      </c>
      <c r="V15">
        <v>0.99909999999999999</v>
      </c>
      <c r="W15">
        <v>1176</v>
      </c>
      <c r="X15">
        <v>1</v>
      </c>
      <c r="Y15">
        <v>114</v>
      </c>
      <c r="Z15">
        <v>1</v>
      </c>
      <c r="AA15">
        <v>114</v>
      </c>
      <c r="AB15">
        <v>0.98140000000000005</v>
      </c>
      <c r="AC15">
        <v>215</v>
      </c>
      <c r="AD15">
        <v>0.98119999999999996</v>
      </c>
      <c r="AE15">
        <v>213</v>
      </c>
    </row>
    <row r="16" spans="1:31" x14ac:dyDescent="0.45">
      <c r="A16" t="s">
        <v>93</v>
      </c>
      <c r="B16" t="s">
        <v>447</v>
      </c>
      <c r="C16" t="s">
        <v>73</v>
      </c>
      <c r="D16" t="s">
        <v>21</v>
      </c>
      <c r="E16" t="s">
        <v>33</v>
      </c>
      <c r="F16" t="s">
        <v>34</v>
      </c>
      <c r="G16" t="s">
        <v>448</v>
      </c>
      <c r="H16" t="s">
        <v>449</v>
      </c>
      <c r="I16" t="s">
        <v>450</v>
      </c>
      <c r="J16" t="s">
        <v>117</v>
      </c>
      <c r="K16" t="s">
        <v>451</v>
      </c>
      <c r="L16" t="s">
        <v>28</v>
      </c>
      <c r="M16" t="s">
        <v>452</v>
      </c>
      <c r="N16" t="s">
        <v>120</v>
      </c>
      <c r="O16" t="s">
        <v>453</v>
      </c>
      <c r="P16">
        <v>3.6</v>
      </c>
      <c r="Q16" t="s">
        <v>454</v>
      </c>
      <c r="R16">
        <v>0.44280000000000003</v>
      </c>
      <c r="S16">
        <v>1775</v>
      </c>
      <c r="T16">
        <v>0.4743</v>
      </c>
      <c r="U16">
        <v>1518</v>
      </c>
      <c r="V16">
        <v>0.4753</v>
      </c>
      <c r="W16">
        <v>1500</v>
      </c>
      <c r="X16">
        <v>0.5161</v>
      </c>
      <c r="Y16">
        <v>124</v>
      </c>
      <c r="Z16">
        <v>0.5333</v>
      </c>
      <c r="AA16">
        <v>120</v>
      </c>
      <c r="AB16">
        <v>0.53110000000000002</v>
      </c>
      <c r="AC16">
        <v>241</v>
      </c>
      <c r="AD16">
        <v>0.53220000000000001</v>
      </c>
      <c r="AE16">
        <v>233</v>
      </c>
    </row>
    <row r="17" spans="1:31" x14ac:dyDescent="0.45">
      <c r="A17" t="s">
        <v>112</v>
      </c>
      <c r="B17" t="s">
        <v>122</v>
      </c>
      <c r="C17" t="s">
        <v>22</v>
      </c>
      <c r="D17" t="s">
        <v>73</v>
      </c>
      <c r="E17" t="s">
        <v>33</v>
      </c>
      <c r="F17" t="s">
        <v>34</v>
      </c>
      <c r="G17" t="s">
        <v>123</v>
      </c>
      <c r="H17" t="s">
        <v>124</v>
      </c>
      <c r="I17" t="s">
        <v>125</v>
      </c>
      <c r="J17" t="s">
        <v>28</v>
      </c>
      <c r="K17" t="s">
        <v>126</v>
      </c>
      <c r="L17">
        <v>0.74519999999999997</v>
      </c>
      <c r="M17" t="s">
        <v>127</v>
      </c>
      <c r="N17" t="s">
        <v>128</v>
      </c>
      <c r="O17" t="s">
        <v>129</v>
      </c>
      <c r="P17">
        <v>2.02</v>
      </c>
      <c r="Q17" t="s">
        <v>130</v>
      </c>
      <c r="R17">
        <v>0.98640000000000005</v>
      </c>
      <c r="S17">
        <v>1392</v>
      </c>
      <c r="T17">
        <v>0.99760000000000004</v>
      </c>
      <c r="U17">
        <v>2081</v>
      </c>
      <c r="V17">
        <v>0.998</v>
      </c>
      <c r="W17">
        <v>2045</v>
      </c>
      <c r="X17" t="s">
        <v>28</v>
      </c>
      <c r="Y17" t="s">
        <v>28</v>
      </c>
      <c r="Z17" t="s">
        <v>28</v>
      </c>
      <c r="AA17" t="s">
        <v>28</v>
      </c>
      <c r="AB17">
        <v>0.99480000000000002</v>
      </c>
      <c r="AC17">
        <v>191</v>
      </c>
      <c r="AD17">
        <v>0.99480000000000002</v>
      </c>
      <c r="AE17">
        <v>191</v>
      </c>
    </row>
    <row r="18" spans="1:31" x14ac:dyDescent="0.45">
      <c r="A18" t="s">
        <v>131</v>
      </c>
      <c r="B18" t="s">
        <v>138</v>
      </c>
      <c r="C18" t="s">
        <v>22</v>
      </c>
      <c r="D18" t="s">
        <v>87</v>
      </c>
      <c r="E18" t="s">
        <v>23</v>
      </c>
      <c r="F18" t="s">
        <v>24</v>
      </c>
      <c r="G18" t="s">
        <v>139</v>
      </c>
      <c r="H18" t="s">
        <v>140</v>
      </c>
      <c r="I18" t="s">
        <v>141</v>
      </c>
      <c r="J18" t="s">
        <v>28</v>
      </c>
      <c r="K18" t="s">
        <v>142</v>
      </c>
      <c r="L18" t="s">
        <v>28</v>
      </c>
      <c r="M18" t="s">
        <v>28</v>
      </c>
      <c r="N18" t="s">
        <v>28</v>
      </c>
      <c r="O18" t="s">
        <v>28</v>
      </c>
      <c r="P18">
        <v>-5.73</v>
      </c>
      <c r="Q18" t="s">
        <v>28</v>
      </c>
      <c r="R18">
        <v>3.09E-2</v>
      </c>
      <c r="S18">
        <v>777</v>
      </c>
      <c r="T18">
        <v>0.2223</v>
      </c>
      <c r="U18">
        <v>1880</v>
      </c>
      <c r="V18" t="s">
        <v>28</v>
      </c>
      <c r="W18" t="s">
        <v>28</v>
      </c>
      <c r="X18">
        <v>0.29199999999999998</v>
      </c>
      <c r="Y18">
        <v>137</v>
      </c>
      <c r="Z18" t="s">
        <v>28</v>
      </c>
      <c r="AA18" t="s">
        <v>28</v>
      </c>
      <c r="AB18">
        <v>0.28289999999999998</v>
      </c>
      <c r="AC18">
        <v>205</v>
      </c>
      <c r="AD18" t="s">
        <v>28</v>
      </c>
      <c r="AE18" t="s">
        <v>28</v>
      </c>
    </row>
    <row r="19" spans="1:31" x14ac:dyDescent="0.45">
      <c r="A19" t="s">
        <v>131</v>
      </c>
      <c r="B19" t="s">
        <v>143</v>
      </c>
      <c r="C19" t="s">
        <v>73</v>
      </c>
      <c r="D19" t="s">
        <v>22</v>
      </c>
      <c r="E19" t="s">
        <v>33</v>
      </c>
      <c r="F19" t="s">
        <v>34</v>
      </c>
      <c r="G19" t="s">
        <v>144</v>
      </c>
      <c r="H19" t="s">
        <v>145</v>
      </c>
      <c r="I19" t="s">
        <v>146</v>
      </c>
      <c r="J19" t="s">
        <v>28</v>
      </c>
      <c r="K19" t="s">
        <v>147</v>
      </c>
      <c r="L19">
        <v>8.2000000000000007E-3</v>
      </c>
      <c r="M19" t="s">
        <v>28</v>
      </c>
      <c r="N19" t="s">
        <v>148</v>
      </c>
      <c r="O19" t="s">
        <v>149</v>
      </c>
      <c r="P19">
        <v>-5.94</v>
      </c>
      <c r="Q19" t="s">
        <v>28</v>
      </c>
      <c r="R19">
        <v>0.21759999999999999</v>
      </c>
      <c r="S19">
        <v>933</v>
      </c>
      <c r="T19">
        <v>0.314</v>
      </c>
      <c r="U19">
        <v>2277</v>
      </c>
      <c r="V19" t="s">
        <v>28</v>
      </c>
      <c r="W19" t="s">
        <v>28</v>
      </c>
      <c r="X19">
        <v>0.36880000000000002</v>
      </c>
      <c r="Y19">
        <v>141</v>
      </c>
      <c r="Z19" t="s">
        <v>28</v>
      </c>
      <c r="AA19" t="s">
        <v>28</v>
      </c>
      <c r="AB19">
        <v>0.41520000000000001</v>
      </c>
      <c r="AC19">
        <v>277</v>
      </c>
      <c r="AD19" t="s">
        <v>28</v>
      </c>
      <c r="AE19" t="s">
        <v>28</v>
      </c>
    </row>
    <row r="20" spans="1:31" x14ac:dyDescent="0.45">
      <c r="A20" t="s">
        <v>131</v>
      </c>
      <c r="B20" t="s">
        <v>150</v>
      </c>
      <c r="C20" t="s">
        <v>73</v>
      </c>
      <c r="D20" t="s">
        <v>87</v>
      </c>
      <c r="E20" t="s">
        <v>33</v>
      </c>
      <c r="F20" t="s">
        <v>34</v>
      </c>
      <c r="G20" t="s">
        <v>144</v>
      </c>
      <c r="H20" t="s">
        <v>151</v>
      </c>
      <c r="I20" t="s">
        <v>152</v>
      </c>
      <c r="J20" t="s">
        <v>28</v>
      </c>
      <c r="K20" t="s">
        <v>153</v>
      </c>
      <c r="L20" t="s">
        <v>28</v>
      </c>
      <c r="M20" t="s">
        <v>28</v>
      </c>
      <c r="N20" t="s">
        <v>154</v>
      </c>
      <c r="O20" t="s">
        <v>41</v>
      </c>
      <c r="P20">
        <v>-6.45</v>
      </c>
      <c r="Q20" t="s">
        <v>28</v>
      </c>
      <c r="R20">
        <v>0.21579999999999999</v>
      </c>
      <c r="S20">
        <v>922</v>
      </c>
      <c r="T20">
        <v>0.30499999999999999</v>
      </c>
      <c r="U20">
        <v>2272</v>
      </c>
      <c r="V20" t="s">
        <v>28</v>
      </c>
      <c r="W20" t="s">
        <v>28</v>
      </c>
      <c r="X20">
        <v>0.36620000000000003</v>
      </c>
      <c r="Y20">
        <v>142</v>
      </c>
      <c r="Z20" t="s">
        <v>28</v>
      </c>
      <c r="AA20" t="s">
        <v>28</v>
      </c>
      <c r="AB20">
        <v>0.4259</v>
      </c>
      <c r="AC20">
        <v>270</v>
      </c>
      <c r="AD20" t="s">
        <v>28</v>
      </c>
      <c r="AE20" t="s">
        <v>28</v>
      </c>
    </row>
    <row r="21" spans="1:31" x14ac:dyDescent="0.45">
      <c r="A21" t="s">
        <v>131</v>
      </c>
      <c r="B21" t="s">
        <v>159</v>
      </c>
      <c r="C21" t="s">
        <v>21</v>
      </c>
      <c r="D21" t="s">
        <v>22</v>
      </c>
      <c r="E21" t="s">
        <v>33</v>
      </c>
      <c r="F21" t="s">
        <v>34</v>
      </c>
      <c r="G21" t="s">
        <v>160</v>
      </c>
      <c r="H21" t="s">
        <v>161</v>
      </c>
      <c r="I21" t="s">
        <v>162</v>
      </c>
      <c r="J21" t="s">
        <v>28</v>
      </c>
      <c r="K21" t="s">
        <v>163</v>
      </c>
      <c r="L21">
        <v>0.90059999999999996</v>
      </c>
      <c r="M21" t="s">
        <v>28</v>
      </c>
      <c r="N21" t="s">
        <v>154</v>
      </c>
      <c r="O21" t="s">
        <v>41</v>
      </c>
      <c r="P21">
        <v>-4.63</v>
      </c>
      <c r="Q21" t="s">
        <v>28</v>
      </c>
      <c r="R21">
        <v>0.48870000000000002</v>
      </c>
      <c r="S21">
        <v>1588</v>
      </c>
      <c r="T21">
        <v>0.49359999999999998</v>
      </c>
      <c r="U21">
        <v>1955</v>
      </c>
      <c r="V21">
        <v>0.49309999999999998</v>
      </c>
      <c r="W21">
        <v>1949</v>
      </c>
      <c r="X21">
        <v>0.35539999999999999</v>
      </c>
      <c r="Y21">
        <v>166</v>
      </c>
      <c r="Z21">
        <v>0.35149999999999998</v>
      </c>
      <c r="AA21">
        <v>165</v>
      </c>
      <c r="AB21">
        <v>0.48580000000000001</v>
      </c>
      <c r="AC21">
        <v>212</v>
      </c>
      <c r="AD21">
        <v>0.48580000000000001</v>
      </c>
      <c r="AE21">
        <v>212</v>
      </c>
    </row>
    <row r="22" spans="1:31" x14ac:dyDescent="0.45">
      <c r="A22" t="s">
        <v>131</v>
      </c>
      <c r="B22" t="s">
        <v>164</v>
      </c>
      <c r="C22" t="s">
        <v>87</v>
      </c>
      <c r="D22" t="s">
        <v>22</v>
      </c>
      <c r="E22" t="s">
        <v>33</v>
      </c>
      <c r="F22" t="s">
        <v>34</v>
      </c>
      <c r="G22" t="s">
        <v>160</v>
      </c>
      <c r="H22" t="s">
        <v>165</v>
      </c>
      <c r="I22" t="s">
        <v>166</v>
      </c>
      <c r="J22" t="s">
        <v>28</v>
      </c>
      <c r="K22" t="s">
        <v>167</v>
      </c>
      <c r="L22">
        <v>0.72460000000000002</v>
      </c>
      <c r="M22" t="s">
        <v>28</v>
      </c>
      <c r="N22" t="s">
        <v>154</v>
      </c>
      <c r="O22" t="s">
        <v>41</v>
      </c>
      <c r="P22">
        <v>-5.01</v>
      </c>
      <c r="Q22" t="s">
        <v>28</v>
      </c>
      <c r="R22">
        <v>0.50700000000000001</v>
      </c>
      <c r="S22">
        <v>1724</v>
      </c>
      <c r="T22">
        <v>0.52629999999999999</v>
      </c>
      <c r="U22">
        <v>2014</v>
      </c>
      <c r="V22">
        <v>0.52649999999999997</v>
      </c>
      <c r="W22">
        <v>2002</v>
      </c>
      <c r="X22">
        <v>0.53569999999999995</v>
      </c>
      <c r="Y22">
        <v>140</v>
      </c>
      <c r="Z22">
        <v>0.54349999999999998</v>
      </c>
      <c r="AA22">
        <v>138</v>
      </c>
      <c r="AB22">
        <v>0.50570000000000004</v>
      </c>
      <c r="AC22">
        <v>176</v>
      </c>
      <c r="AD22">
        <v>0.51180000000000003</v>
      </c>
      <c r="AE22">
        <v>170</v>
      </c>
    </row>
    <row r="23" spans="1:31" x14ac:dyDescent="0.45">
      <c r="A23" t="s">
        <v>131</v>
      </c>
      <c r="B23" t="s">
        <v>168</v>
      </c>
      <c r="C23" t="s">
        <v>21</v>
      </c>
      <c r="D23" t="s">
        <v>22</v>
      </c>
      <c r="E23" t="s">
        <v>33</v>
      </c>
      <c r="F23" t="s">
        <v>34</v>
      </c>
      <c r="G23" t="s">
        <v>160</v>
      </c>
      <c r="H23" t="s">
        <v>169</v>
      </c>
      <c r="I23" t="s">
        <v>170</v>
      </c>
      <c r="J23" t="s">
        <v>28</v>
      </c>
      <c r="K23" t="s">
        <v>171</v>
      </c>
      <c r="L23">
        <v>0.997</v>
      </c>
      <c r="M23" t="s">
        <v>28</v>
      </c>
      <c r="N23" t="s">
        <v>154</v>
      </c>
      <c r="O23" t="s">
        <v>41</v>
      </c>
      <c r="P23">
        <v>-4.66</v>
      </c>
      <c r="Q23" t="s">
        <v>28</v>
      </c>
      <c r="R23">
        <v>1</v>
      </c>
      <c r="S23">
        <v>1173</v>
      </c>
      <c r="T23">
        <v>0.99890000000000001</v>
      </c>
      <c r="U23">
        <v>1762</v>
      </c>
      <c r="V23">
        <v>0.99890000000000001</v>
      </c>
      <c r="W23">
        <v>1752</v>
      </c>
      <c r="X23">
        <v>1</v>
      </c>
      <c r="Y23">
        <v>106</v>
      </c>
      <c r="Z23">
        <v>1</v>
      </c>
      <c r="AA23">
        <v>104</v>
      </c>
      <c r="AB23">
        <v>1</v>
      </c>
      <c r="AC23">
        <v>171</v>
      </c>
      <c r="AD23">
        <v>1</v>
      </c>
      <c r="AE23">
        <v>163</v>
      </c>
    </row>
    <row r="24" spans="1:31" x14ac:dyDescent="0.45">
      <c r="A24" t="s">
        <v>131</v>
      </c>
      <c r="B24" t="s">
        <v>172</v>
      </c>
      <c r="C24" t="s">
        <v>87</v>
      </c>
      <c r="D24" t="s">
        <v>22</v>
      </c>
      <c r="E24" t="s">
        <v>33</v>
      </c>
      <c r="F24" t="s">
        <v>34</v>
      </c>
      <c r="G24" t="s">
        <v>173</v>
      </c>
      <c r="H24" t="s">
        <v>174</v>
      </c>
      <c r="I24" t="s">
        <v>175</v>
      </c>
      <c r="J24" t="s">
        <v>28</v>
      </c>
      <c r="K24" t="s">
        <v>176</v>
      </c>
      <c r="L24">
        <v>0.96519999999999995</v>
      </c>
      <c r="M24" t="s">
        <v>28</v>
      </c>
      <c r="N24" t="s">
        <v>154</v>
      </c>
      <c r="O24" t="s">
        <v>41</v>
      </c>
      <c r="P24">
        <v>-1.93</v>
      </c>
      <c r="Q24">
        <v>21046495</v>
      </c>
      <c r="R24">
        <v>0.99619999999999997</v>
      </c>
      <c r="S24">
        <v>1588</v>
      </c>
      <c r="T24">
        <v>0.99790000000000001</v>
      </c>
      <c r="U24">
        <v>1904</v>
      </c>
      <c r="V24">
        <v>0.99790000000000001</v>
      </c>
      <c r="W24">
        <v>1898</v>
      </c>
      <c r="X24">
        <v>1</v>
      </c>
      <c r="Y24">
        <v>127</v>
      </c>
      <c r="Z24">
        <v>1</v>
      </c>
      <c r="AA24">
        <v>125</v>
      </c>
      <c r="AB24">
        <v>1</v>
      </c>
      <c r="AC24">
        <v>196</v>
      </c>
      <c r="AD24">
        <v>1</v>
      </c>
      <c r="AE24">
        <v>196</v>
      </c>
    </row>
    <row r="25" spans="1:31" x14ac:dyDescent="0.45">
      <c r="A25" t="s">
        <v>185</v>
      </c>
      <c r="B25" t="s">
        <v>455</v>
      </c>
      <c r="C25" t="s">
        <v>22</v>
      </c>
      <c r="D25" t="s">
        <v>87</v>
      </c>
      <c r="E25" t="s">
        <v>33</v>
      </c>
      <c r="F25" t="s">
        <v>34</v>
      </c>
      <c r="G25" t="s">
        <v>456</v>
      </c>
      <c r="H25" t="s">
        <v>457</v>
      </c>
      <c r="I25" t="s">
        <v>458</v>
      </c>
      <c r="J25" t="s">
        <v>117</v>
      </c>
      <c r="K25" t="s">
        <v>459</v>
      </c>
      <c r="L25" t="s">
        <v>28</v>
      </c>
      <c r="M25" t="s">
        <v>452</v>
      </c>
      <c r="N25" t="s">
        <v>460</v>
      </c>
      <c r="O25" t="s">
        <v>461</v>
      </c>
      <c r="P25">
        <v>2.91</v>
      </c>
      <c r="Q25" t="s">
        <v>462</v>
      </c>
      <c r="R25">
        <v>0.4249</v>
      </c>
      <c r="S25">
        <v>2323</v>
      </c>
      <c r="T25">
        <v>0.32019999999999998</v>
      </c>
      <c r="U25">
        <v>3189</v>
      </c>
      <c r="V25">
        <v>0.3211</v>
      </c>
      <c r="W25">
        <v>3167</v>
      </c>
      <c r="X25">
        <v>0.41799999999999998</v>
      </c>
      <c r="Y25">
        <v>122</v>
      </c>
      <c r="Z25">
        <v>0.40339999999999998</v>
      </c>
      <c r="AA25">
        <v>119</v>
      </c>
      <c r="AB25">
        <v>0.50219999999999998</v>
      </c>
      <c r="AC25">
        <v>231</v>
      </c>
      <c r="AD25">
        <v>0.50429999999999997</v>
      </c>
      <c r="AE25">
        <v>230</v>
      </c>
    </row>
    <row r="26" spans="1:31" x14ac:dyDescent="0.45">
      <c r="A26" t="s">
        <v>185</v>
      </c>
      <c r="B26" t="s">
        <v>463</v>
      </c>
      <c r="C26" t="s">
        <v>73</v>
      </c>
      <c r="D26" t="s">
        <v>87</v>
      </c>
      <c r="E26" t="s">
        <v>75</v>
      </c>
      <c r="F26" t="s">
        <v>76</v>
      </c>
      <c r="G26" t="s">
        <v>28</v>
      </c>
      <c r="H26" t="s">
        <v>464</v>
      </c>
      <c r="I26" t="s">
        <v>28</v>
      </c>
      <c r="J26" t="s">
        <v>28</v>
      </c>
      <c r="K26" t="s">
        <v>465</v>
      </c>
      <c r="L26">
        <v>0.38790000000000002</v>
      </c>
      <c r="M26" t="s">
        <v>28</v>
      </c>
      <c r="N26" t="s">
        <v>28</v>
      </c>
      <c r="O26" t="s">
        <v>28</v>
      </c>
      <c r="P26">
        <v>-1.24</v>
      </c>
      <c r="Q26" t="s">
        <v>28</v>
      </c>
      <c r="R26">
        <v>0.99409999999999998</v>
      </c>
      <c r="S26">
        <v>1513</v>
      </c>
      <c r="T26">
        <v>0.99690000000000001</v>
      </c>
      <c r="U26">
        <v>2247</v>
      </c>
      <c r="V26">
        <v>0.99690000000000001</v>
      </c>
      <c r="W26">
        <v>2242</v>
      </c>
      <c r="X26">
        <v>0.99429999999999996</v>
      </c>
      <c r="Y26">
        <v>174</v>
      </c>
      <c r="Z26">
        <v>0.99429999999999996</v>
      </c>
      <c r="AA26">
        <v>174</v>
      </c>
      <c r="AB26">
        <v>0.98209999999999997</v>
      </c>
      <c r="AC26">
        <v>168</v>
      </c>
      <c r="AD26">
        <v>0.98209999999999997</v>
      </c>
      <c r="AE26">
        <v>168</v>
      </c>
    </row>
    <row r="27" spans="1:31" x14ac:dyDescent="0.45">
      <c r="A27" t="s">
        <v>185</v>
      </c>
      <c r="B27" t="s">
        <v>189</v>
      </c>
      <c r="C27" t="s">
        <v>21</v>
      </c>
      <c r="D27" t="s">
        <v>22</v>
      </c>
      <c r="E27" t="s">
        <v>75</v>
      </c>
      <c r="F27" t="s">
        <v>76</v>
      </c>
      <c r="G27" t="s">
        <v>28</v>
      </c>
      <c r="H27" t="s">
        <v>190</v>
      </c>
      <c r="I27" t="s">
        <v>28</v>
      </c>
      <c r="J27" t="s">
        <v>28</v>
      </c>
      <c r="K27" t="s">
        <v>191</v>
      </c>
      <c r="L27">
        <v>0.996</v>
      </c>
      <c r="M27" t="s">
        <v>28</v>
      </c>
      <c r="N27" t="s">
        <v>28</v>
      </c>
      <c r="O27" t="s">
        <v>28</v>
      </c>
      <c r="P27">
        <v>-5.56</v>
      </c>
      <c r="Q27" t="s">
        <v>28</v>
      </c>
      <c r="R27">
        <v>0.99829999999999997</v>
      </c>
      <c r="S27">
        <v>1192</v>
      </c>
      <c r="T27">
        <v>0.99619999999999997</v>
      </c>
      <c r="U27">
        <v>2388</v>
      </c>
      <c r="V27">
        <v>0.99619999999999997</v>
      </c>
      <c r="W27">
        <v>2374</v>
      </c>
      <c r="X27">
        <v>0.96599999999999997</v>
      </c>
      <c r="Y27">
        <v>147</v>
      </c>
      <c r="Z27">
        <v>0.96599999999999997</v>
      </c>
      <c r="AA27">
        <v>147</v>
      </c>
      <c r="AB27">
        <v>1</v>
      </c>
      <c r="AC27">
        <v>185</v>
      </c>
      <c r="AD27">
        <v>1</v>
      </c>
      <c r="AE27">
        <v>185</v>
      </c>
    </row>
    <row r="28" spans="1:31" x14ac:dyDescent="0.45">
      <c r="A28" t="s">
        <v>192</v>
      </c>
      <c r="B28" t="s">
        <v>193</v>
      </c>
      <c r="C28" t="s">
        <v>73</v>
      </c>
      <c r="D28" t="s">
        <v>87</v>
      </c>
      <c r="E28" t="s">
        <v>75</v>
      </c>
      <c r="F28" t="s">
        <v>76</v>
      </c>
      <c r="G28" t="s">
        <v>28</v>
      </c>
      <c r="H28" t="s">
        <v>194</v>
      </c>
      <c r="I28" t="s">
        <v>28</v>
      </c>
      <c r="J28" t="s">
        <v>28</v>
      </c>
      <c r="K28" t="s">
        <v>195</v>
      </c>
      <c r="L28">
        <v>0.98609999999999998</v>
      </c>
      <c r="M28" t="s">
        <v>28</v>
      </c>
      <c r="N28" t="s">
        <v>28</v>
      </c>
      <c r="O28" t="s">
        <v>28</v>
      </c>
      <c r="P28">
        <v>-7.4</v>
      </c>
      <c r="Q28" t="s">
        <v>28</v>
      </c>
      <c r="R28">
        <v>1</v>
      </c>
      <c r="S28">
        <v>821</v>
      </c>
      <c r="T28">
        <v>1</v>
      </c>
      <c r="U28">
        <v>1196</v>
      </c>
      <c r="V28">
        <v>1</v>
      </c>
      <c r="W28">
        <v>1188</v>
      </c>
      <c r="X28">
        <v>1</v>
      </c>
      <c r="Y28">
        <v>129</v>
      </c>
      <c r="Z28">
        <v>1</v>
      </c>
      <c r="AA28">
        <v>127</v>
      </c>
      <c r="AB28">
        <v>1</v>
      </c>
      <c r="AC28">
        <v>194</v>
      </c>
      <c r="AD28">
        <v>1</v>
      </c>
      <c r="AE28">
        <v>192</v>
      </c>
    </row>
    <row r="29" spans="1:31" x14ac:dyDescent="0.45">
      <c r="A29" t="s">
        <v>196</v>
      </c>
      <c r="B29" t="s">
        <v>197</v>
      </c>
      <c r="C29" t="s">
        <v>21</v>
      </c>
      <c r="D29" t="s">
        <v>22</v>
      </c>
      <c r="E29" t="s">
        <v>23</v>
      </c>
      <c r="F29" t="s">
        <v>24</v>
      </c>
      <c r="G29" t="s">
        <v>198</v>
      </c>
      <c r="H29" t="s">
        <v>199</v>
      </c>
      <c r="I29" t="s">
        <v>200</v>
      </c>
      <c r="J29" t="s">
        <v>28</v>
      </c>
      <c r="K29" t="s">
        <v>201</v>
      </c>
      <c r="L29">
        <v>0.77180000000000004</v>
      </c>
      <c r="M29" t="s">
        <v>28</v>
      </c>
      <c r="N29" t="s">
        <v>28</v>
      </c>
      <c r="O29" t="s">
        <v>28</v>
      </c>
      <c r="P29">
        <v>-4.09</v>
      </c>
      <c r="Q29">
        <v>15635070</v>
      </c>
      <c r="R29">
        <v>0.47339999999999999</v>
      </c>
      <c r="S29">
        <v>1595</v>
      </c>
      <c r="T29">
        <v>0.49309999999999998</v>
      </c>
      <c r="U29">
        <v>2101</v>
      </c>
      <c r="V29">
        <v>0.4924</v>
      </c>
      <c r="W29">
        <v>2051</v>
      </c>
      <c r="X29">
        <v>0.4375</v>
      </c>
      <c r="Y29">
        <v>112</v>
      </c>
      <c r="Z29">
        <v>0.44550000000000001</v>
      </c>
      <c r="AA29">
        <v>110</v>
      </c>
      <c r="AB29">
        <v>0.39050000000000001</v>
      </c>
      <c r="AC29">
        <v>169</v>
      </c>
      <c r="AD29">
        <v>0.38219999999999998</v>
      </c>
      <c r="AE29">
        <v>157</v>
      </c>
    </row>
    <row r="30" spans="1:31" x14ac:dyDescent="0.45">
      <c r="A30" t="s">
        <v>196</v>
      </c>
      <c r="B30" t="s">
        <v>466</v>
      </c>
      <c r="C30" t="s">
        <v>87</v>
      </c>
      <c r="D30" t="s">
        <v>21</v>
      </c>
      <c r="E30" t="s">
        <v>33</v>
      </c>
      <c r="F30" t="s">
        <v>34</v>
      </c>
      <c r="G30" t="s">
        <v>467</v>
      </c>
      <c r="H30" t="s">
        <v>468</v>
      </c>
      <c r="I30" t="s">
        <v>469</v>
      </c>
      <c r="J30" t="s">
        <v>28</v>
      </c>
      <c r="K30" t="s">
        <v>470</v>
      </c>
      <c r="L30">
        <v>2.8250000000000001E-2</v>
      </c>
      <c r="M30" t="s">
        <v>28</v>
      </c>
      <c r="N30" t="s">
        <v>471</v>
      </c>
      <c r="O30" t="s">
        <v>315</v>
      </c>
      <c r="P30">
        <v>3.36</v>
      </c>
      <c r="Q30" t="s">
        <v>28</v>
      </c>
      <c r="R30">
        <v>0.47920000000000001</v>
      </c>
      <c r="S30">
        <v>1469</v>
      </c>
      <c r="T30">
        <v>0.49220000000000003</v>
      </c>
      <c r="U30">
        <v>2044</v>
      </c>
      <c r="V30">
        <v>0.49309999999999998</v>
      </c>
      <c r="W30">
        <v>2034</v>
      </c>
      <c r="X30" t="s">
        <v>28</v>
      </c>
      <c r="Y30" t="s">
        <v>28</v>
      </c>
      <c r="Z30" t="s">
        <v>28</v>
      </c>
      <c r="AA30" t="s">
        <v>28</v>
      </c>
      <c r="AB30">
        <v>0.46629999999999999</v>
      </c>
      <c r="AC30">
        <v>208</v>
      </c>
      <c r="AD30">
        <v>0.45590000000000003</v>
      </c>
      <c r="AE30">
        <v>204</v>
      </c>
    </row>
    <row r="31" spans="1:31" x14ac:dyDescent="0.45">
      <c r="A31" t="s">
        <v>196</v>
      </c>
      <c r="B31" t="s">
        <v>202</v>
      </c>
      <c r="C31" t="s">
        <v>22</v>
      </c>
      <c r="D31" t="s">
        <v>21</v>
      </c>
      <c r="E31" t="s">
        <v>75</v>
      </c>
      <c r="F31" t="s">
        <v>76</v>
      </c>
      <c r="G31" t="s">
        <v>28</v>
      </c>
      <c r="H31" t="s">
        <v>203</v>
      </c>
      <c r="I31" t="s">
        <v>28</v>
      </c>
      <c r="J31" t="s">
        <v>28</v>
      </c>
      <c r="K31" t="s">
        <v>204</v>
      </c>
      <c r="L31">
        <v>0.20610000000000001</v>
      </c>
      <c r="M31" t="s">
        <v>28</v>
      </c>
      <c r="N31" t="s">
        <v>28</v>
      </c>
      <c r="O31" t="s">
        <v>28</v>
      </c>
      <c r="P31">
        <v>-2.73</v>
      </c>
      <c r="Q31" t="s">
        <v>28</v>
      </c>
      <c r="R31">
        <v>0.43769999999999998</v>
      </c>
      <c r="S31">
        <v>1067</v>
      </c>
      <c r="T31">
        <v>0.47249999999999998</v>
      </c>
      <c r="U31">
        <v>1689</v>
      </c>
      <c r="V31">
        <v>0.47239999999999999</v>
      </c>
      <c r="W31">
        <v>1685</v>
      </c>
      <c r="X31" t="s">
        <v>28</v>
      </c>
      <c r="Y31" t="s">
        <v>28</v>
      </c>
      <c r="Z31" t="s">
        <v>28</v>
      </c>
      <c r="AA31" t="s">
        <v>28</v>
      </c>
      <c r="AB31">
        <v>0.46429999999999999</v>
      </c>
      <c r="AC31">
        <v>140</v>
      </c>
      <c r="AD31">
        <v>0.47099999999999997</v>
      </c>
      <c r="AE31">
        <v>138</v>
      </c>
    </row>
    <row r="32" spans="1:31" x14ac:dyDescent="0.45">
      <c r="A32" t="s">
        <v>196</v>
      </c>
      <c r="B32" t="s">
        <v>472</v>
      </c>
      <c r="C32" t="s">
        <v>87</v>
      </c>
      <c r="D32" t="s">
        <v>21</v>
      </c>
      <c r="E32" t="s">
        <v>75</v>
      </c>
      <c r="F32" t="s">
        <v>76</v>
      </c>
      <c r="G32" t="s">
        <v>28</v>
      </c>
      <c r="H32" t="s">
        <v>473</v>
      </c>
      <c r="I32" t="s">
        <v>28</v>
      </c>
      <c r="J32" t="s">
        <v>28</v>
      </c>
      <c r="K32" t="s">
        <v>474</v>
      </c>
      <c r="L32">
        <v>0.1094</v>
      </c>
      <c r="M32" t="s">
        <v>28</v>
      </c>
      <c r="N32" t="s">
        <v>28</v>
      </c>
      <c r="O32" t="s">
        <v>28</v>
      </c>
      <c r="P32">
        <v>0.83599999999999997</v>
      </c>
      <c r="Q32" t="s">
        <v>28</v>
      </c>
      <c r="R32">
        <v>0.47110000000000002</v>
      </c>
      <c r="S32">
        <v>951</v>
      </c>
      <c r="T32">
        <v>0.51519999999999999</v>
      </c>
      <c r="U32">
        <v>1584</v>
      </c>
      <c r="V32">
        <v>0.51719999999999999</v>
      </c>
      <c r="W32">
        <v>1570</v>
      </c>
      <c r="X32" t="s">
        <v>28</v>
      </c>
      <c r="Y32" t="s">
        <v>28</v>
      </c>
      <c r="Z32" t="s">
        <v>28</v>
      </c>
      <c r="AA32" t="s">
        <v>28</v>
      </c>
      <c r="AB32">
        <v>0.43559999999999999</v>
      </c>
      <c r="AC32">
        <v>163</v>
      </c>
      <c r="AD32">
        <v>0.41399999999999998</v>
      </c>
      <c r="AE32">
        <v>157</v>
      </c>
    </row>
    <row r="33" spans="1:31" x14ac:dyDescent="0.45">
      <c r="A33" t="s">
        <v>205</v>
      </c>
      <c r="B33" t="s">
        <v>206</v>
      </c>
      <c r="C33" t="s">
        <v>22</v>
      </c>
      <c r="D33" t="s">
        <v>21</v>
      </c>
      <c r="E33" t="s">
        <v>33</v>
      </c>
      <c r="F33" t="s">
        <v>34</v>
      </c>
      <c r="G33" t="s">
        <v>207</v>
      </c>
      <c r="H33" t="s">
        <v>208</v>
      </c>
      <c r="I33" t="s">
        <v>209</v>
      </c>
      <c r="J33" t="s">
        <v>28</v>
      </c>
      <c r="K33" t="s">
        <v>210</v>
      </c>
      <c r="L33">
        <v>0.85599999999999998</v>
      </c>
      <c r="M33" t="s">
        <v>28</v>
      </c>
      <c r="N33" t="s">
        <v>54</v>
      </c>
      <c r="O33" t="s">
        <v>211</v>
      </c>
      <c r="P33">
        <v>3.47</v>
      </c>
      <c r="Q33" t="s">
        <v>28</v>
      </c>
      <c r="R33">
        <v>0.46679999999999999</v>
      </c>
      <c r="S33">
        <v>1701</v>
      </c>
      <c r="T33">
        <v>0.49669999999999997</v>
      </c>
      <c r="U33">
        <v>1846</v>
      </c>
      <c r="V33">
        <v>0.49590000000000001</v>
      </c>
      <c r="W33">
        <v>1837</v>
      </c>
      <c r="X33">
        <v>0.49590000000000001</v>
      </c>
      <c r="Y33">
        <v>123</v>
      </c>
      <c r="Z33">
        <v>0.49590000000000001</v>
      </c>
      <c r="AA33">
        <v>123</v>
      </c>
      <c r="AB33">
        <v>0.50519999999999998</v>
      </c>
      <c r="AC33">
        <v>192</v>
      </c>
      <c r="AD33">
        <v>0.51049999999999995</v>
      </c>
      <c r="AE33">
        <v>190</v>
      </c>
    </row>
    <row r="34" spans="1:31" x14ac:dyDescent="0.45">
      <c r="A34" t="s">
        <v>205</v>
      </c>
      <c r="B34" t="s">
        <v>212</v>
      </c>
      <c r="C34" t="s">
        <v>87</v>
      </c>
      <c r="D34" t="s">
        <v>73</v>
      </c>
      <c r="E34" t="s">
        <v>59</v>
      </c>
      <c r="F34" t="s">
        <v>24</v>
      </c>
      <c r="G34" t="s">
        <v>28</v>
      </c>
      <c r="H34" t="s">
        <v>213</v>
      </c>
      <c r="I34" t="s">
        <v>28</v>
      </c>
      <c r="J34" t="s">
        <v>28</v>
      </c>
      <c r="K34" t="s">
        <v>214</v>
      </c>
      <c r="L34">
        <v>0.85489999999999999</v>
      </c>
      <c r="M34" t="s">
        <v>28</v>
      </c>
      <c r="N34" t="s">
        <v>28</v>
      </c>
      <c r="O34" t="s">
        <v>28</v>
      </c>
      <c r="P34">
        <v>-5.26</v>
      </c>
      <c r="Q34" t="s">
        <v>28</v>
      </c>
      <c r="R34">
        <v>0.48709999999999998</v>
      </c>
      <c r="S34">
        <v>1199</v>
      </c>
      <c r="T34">
        <v>0.48349999999999999</v>
      </c>
      <c r="U34">
        <v>1305</v>
      </c>
      <c r="V34">
        <v>0.48270000000000002</v>
      </c>
      <c r="W34">
        <v>1303</v>
      </c>
      <c r="X34">
        <v>0.53149999999999997</v>
      </c>
      <c r="Y34">
        <v>143</v>
      </c>
      <c r="Z34">
        <v>0.53149999999999997</v>
      </c>
      <c r="AA34">
        <v>143</v>
      </c>
      <c r="AB34">
        <v>0.56810000000000005</v>
      </c>
      <c r="AC34">
        <v>213</v>
      </c>
      <c r="AD34">
        <v>0.56810000000000005</v>
      </c>
      <c r="AE34">
        <v>213</v>
      </c>
    </row>
    <row r="35" spans="1:31" x14ac:dyDescent="0.45">
      <c r="A35" t="s">
        <v>475</v>
      </c>
      <c r="B35" t="s">
        <v>476</v>
      </c>
      <c r="C35" t="s">
        <v>21</v>
      </c>
      <c r="D35" t="s">
        <v>87</v>
      </c>
      <c r="E35" t="s">
        <v>75</v>
      </c>
      <c r="F35" t="s">
        <v>76</v>
      </c>
      <c r="G35" t="s">
        <v>28</v>
      </c>
      <c r="H35" t="s">
        <v>477</v>
      </c>
      <c r="I35" t="s">
        <v>28</v>
      </c>
      <c r="J35" t="s">
        <v>28</v>
      </c>
      <c r="K35" t="s">
        <v>478</v>
      </c>
      <c r="L35">
        <v>0.14069999999999999</v>
      </c>
      <c r="M35" t="s">
        <v>28</v>
      </c>
      <c r="N35" t="s">
        <v>28</v>
      </c>
      <c r="O35" t="s">
        <v>28</v>
      </c>
      <c r="P35">
        <v>-4.05</v>
      </c>
      <c r="Q35" t="s">
        <v>28</v>
      </c>
      <c r="R35">
        <v>0.4582</v>
      </c>
      <c r="S35">
        <v>598</v>
      </c>
      <c r="T35">
        <v>0.4461</v>
      </c>
      <c r="U35">
        <v>881</v>
      </c>
      <c r="V35">
        <v>0.44479999999999997</v>
      </c>
      <c r="W35">
        <v>879</v>
      </c>
      <c r="X35" t="s">
        <v>28</v>
      </c>
      <c r="Y35" t="s">
        <v>28</v>
      </c>
      <c r="Z35" t="s">
        <v>28</v>
      </c>
      <c r="AA35" t="s">
        <v>28</v>
      </c>
      <c r="AB35">
        <v>0.53620000000000001</v>
      </c>
      <c r="AC35">
        <v>138</v>
      </c>
      <c r="AD35">
        <v>0.51149999999999995</v>
      </c>
      <c r="AE35">
        <v>131</v>
      </c>
    </row>
    <row r="36" spans="1:31" x14ac:dyDescent="0.45">
      <c r="A36" t="s">
        <v>221</v>
      </c>
      <c r="B36" t="s">
        <v>228</v>
      </c>
      <c r="C36" t="s">
        <v>22</v>
      </c>
      <c r="D36" t="s">
        <v>21</v>
      </c>
      <c r="E36" t="s">
        <v>23</v>
      </c>
      <c r="F36" t="s">
        <v>24</v>
      </c>
      <c r="G36" t="s">
        <v>223</v>
      </c>
      <c r="H36" t="s">
        <v>229</v>
      </c>
      <c r="I36" t="s">
        <v>230</v>
      </c>
      <c r="J36" t="s">
        <v>28</v>
      </c>
      <c r="K36" t="s">
        <v>231</v>
      </c>
      <c r="L36">
        <v>0.34079999999999999</v>
      </c>
      <c r="M36" t="s">
        <v>28</v>
      </c>
      <c r="N36" t="s">
        <v>28</v>
      </c>
      <c r="O36" t="s">
        <v>28</v>
      </c>
      <c r="P36" t="s">
        <v>28</v>
      </c>
      <c r="Q36" t="s">
        <v>28</v>
      </c>
      <c r="R36">
        <v>0.11260000000000001</v>
      </c>
      <c r="S36">
        <v>888</v>
      </c>
      <c r="T36">
        <v>0.1517</v>
      </c>
      <c r="U36">
        <v>1595</v>
      </c>
      <c r="V36">
        <v>0.1103</v>
      </c>
      <c r="W36">
        <v>1297</v>
      </c>
      <c r="X36">
        <v>0.1333</v>
      </c>
      <c r="Y36">
        <v>105</v>
      </c>
      <c r="Z36" t="s">
        <v>28</v>
      </c>
      <c r="AA36" t="s">
        <v>28</v>
      </c>
      <c r="AB36">
        <v>0.17710000000000001</v>
      </c>
      <c r="AC36">
        <v>271</v>
      </c>
      <c r="AD36">
        <v>0.12920000000000001</v>
      </c>
      <c r="AE36">
        <v>178</v>
      </c>
    </row>
    <row r="37" spans="1:31" x14ac:dyDescent="0.45">
      <c r="A37" t="s">
        <v>221</v>
      </c>
      <c r="B37" t="s">
        <v>232</v>
      </c>
      <c r="C37" t="s">
        <v>87</v>
      </c>
      <c r="D37" t="s">
        <v>73</v>
      </c>
      <c r="E37" t="s">
        <v>33</v>
      </c>
      <c r="F37" t="s">
        <v>34</v>
      </c>
      <c r="G37" t="s">
        <v>223</v>
      </c>
      <c r="H37" t="s">
        <v>233</v>
      </c>
      <c r="I37" t="s">
        <v>234</v>
      </c>
      <c r="J37" t="s">
        <v>28</v>
      </c>
      <c r="K37" t="s">
        <v>235</v>
      </c>
      <c r="L37">
        <v>0.2286</v>
      </c>
      <c r="M37" t="s">
        <v>28</v>
      </c>
      <c r="N37" t="s">
        <v>236</v>
      </c>
      <c r="O37" t="s">
        <v>237</v>
      </c>
      <c r="P37" t="s">
        <v>28</v>
      </c>
      <c r="Q37" t="s">
        <v>28</v>
      </c>
      <c r="R37" t="s">
        <v>28</v>
      </c>
      <c r="S37" t="s">
        <v>28</v>
      </c>
      <c r="T37">
        <v>0.21959999999999999</v>
      </c>
      <c r="U37">
        <v>1366</v>
      </c>
      <c r="V37">
        <v>0.13850000000000001</v>
      </c>
      <c r="W37">
        <v>1105</v>
      </c>
      <c r="X37" t="s">
        <v>28</v>
      </c>
      <c r="Y37" t="s">
        <v>28</v>
      </c>
      <c r="Z37" t="s">
        <v>28</v>
      </c>
      <c r="AA37" t="s">
        <v>28</v>
      </c>
      <c r="AB37">
        <v>0.2797</v>
      </c>
      <c r="AC37">
        <v>261</v>
      </c>
      <c r="AD37" t="s">
        <v>28</v>
      </c>
      <c r="AE37" t="s">
        <v>28</v>
      </c>
    </row>
    <row r="38" spans="1:31" x14ac:dyDescent="0.45">
      <c r="A38" t="s">
        <v>221</v>
      </c>
      <c r="B38" t="s">
        <v>238</v>
      </c>
      <c r="C38" t="s">
        <v>22</v>
      </c>
      <c r="D38" t="s">
        <v>21</v>
      </c>
      <c r="E38" t="s">
        <v>33</v>
      </c>
      <c r="F38" t="s">
        <v>34</v>
      </c>
      <c r="G38" t="s">
        <v>223</v>
      </c>
      <c r="H38" t="s">
        <v>239</v>
      </c>
      <c r="I38" t="s">
        <v>240</v>
      </c>
      <c r="J38" t="s">
        <v>28</v>
      </c>
      <c r="K38" t="s">
        <v>241</v>
      </c>
      <c r="L38">
        <v>0.18990000000000001</v>
      </c>
      <c r="M38" t="s">
        <v>28</v>
      </c>
      <c r="N38" t="s">
        <v>242</v>
      </c>
      <c r="O38" t="s">
        <v>243</v>
      </c>
      <c r="P38" t="s">
        <v>28</v>
      </c>
      <c r="Q38" t="s">
        <v>28</v>
      </c>
      <c r="R38" t="s">
        <v>28</v>
      </c>
      <c r="S38" t="s">
        <v>28</v>
      </c>
      <c r="T38">
        <v>0.2177</v>
      </c>
      <c r="U38">
        <v>1369</v>
      </c>
      <c r="V38">
        <v>0.1353</v>
      </c>
      <c r="W38">
        <v>1109</v>
      </c>
      <c r="X38" t="s">
        <v>28</v>
      </c>
      <c r="Y38" t="s">
        <v>28</v>
      </c>
      <c r="Z38" t="s">
        <v>28</v>
      </c>
      <c r="AA38" t="s">
        <v>28</v>
      </c>
      <c r="AB38">
        <v>0.25190000000000001</v>
      </c>
      <c r="AC38">
        <v>262</v>
      </c>
      <c r="AD38" t="s">
        <v>28</v>
      </c>
      <c r="AE38" t="s">
        <v>28</v>
      </c>
    </row>
    <row r="39" spans="1:31" x14ac:dyDescent="0.45">
      <c r="A39" t="s">
        <v>221</v>
      </c>
      <c r="B39" t="s">
        <v>244</v>
      </c>
      <c r="C39" t="s">
        <v>87</v>
      </c>
      <c r="D39" t="s">
        <v>73</v>
      </c>
      <c r="E39" t="s">
        <v>23</v>
      </c>
      <c r="F39" t="s">
        <v>24</v>
      </c>
      <c r="G39" t="s">
        <v>223</v>
      </c>
      <c r="H39" t="s">
        <v>245</v>
      </c>
      <c r="I39" t="s">
        <v>246</v>
      </c>
      <c r="J39" t="s">
        <v>28</v>
      </c>
      <c r="K39" t="s">
        <v>247</v>
      </c>
      <c r="L39">
        <v>0.4012</v>
      </c>
      <c r="M39" t="s">
        <v>28</v>
      </c>
      <c r="N39" t="s">
        <v>28</v>
      </c>
      <c r="O39" t="s">
        <v>28</v>
      </c>
      <c r="P39" t="s">
        <v>28</v>
      </c>
      <c r="Q39" t="s">
        <v>28</v>
      </c>
      <c r="R39">
        <v>0.44109999999999999</v>
      </c>
      <c r="S39">
        <v>535</v>
      </c>
      <c r="T39">
        <v>0.41239999999999999</v>
      </c>
      <c r="U39">
        <v>1239</v>
      </c>
      <c r="V39">
        <v>0.36580000000000001</v>
      </c>
      <c r="W39">
        <v>1088</v>
      </c>
      <c r="X39" t="s">
        <v>28</v>
      </c>
      <c r="Y39" t="s">
        <v>28</v>
      </c>
      <c r="Z39" t="s">
        <v>28</v>
      </c>
      <c r="AA39" t="s">
        <v>28</v>
      </c>
      <c r="AB39">
        <v>0.43130000000000002</v>
      </c>
      <c r="AC39">
        <v>211</v>
      </c>
      <c r="AD39">
        <v>0.35539999999999999</v>
      </c>
      <c r="AE39">
        <v>166</v>
      </c>
    </row>
    <row r="40" spans="1:31" x14ac:dyDescent="0.45">
      <c r="A40" t="s">
        <v>221</v>
      </c>
      <c r="B40" t="s">
        <v>248</v>
      </c>
      <c r="C40" t="s">
        <v>22</v>
      </c>
      <c r="D40" t="s">
        <v>21</v>
      </c>
      <c r="E40" t="s">
        <v>33</v>
      </c>
      <c r="F40" t="s">
        <v>34</v>
      </c>
      <c r="G40" t="s">
        <v>223</v>
      </c>
      <c r="H40" t="s">
        <v>249</v>
      </c>
      <c r="I40" t="s">
        <v>250</v>
      </c>
      <c r="J40" t="s">
        <v>28</v>
      </c>
      <c r="K40" t="s">
        <v>251</v>
      </c>
      <c r="L40">
        <v>0.4002</v>
      </c>
      <c r="M40" t="s">
        <v>28</v>
      </c>
      <c r="N40" t="s">
        <v>252</v>
      </c>
      <c r="O40" t="s">
        <v>253</v>
      </c>
      <c r="P40" t="s">
        <v>28</v>
      </c>
      <c r="Q40" t="s">
        <v>28</v>
      </c>
      <c r="R40">
        <v>0.45129999999999998</v>
      </c>
      <c r="S40">
        <v>554</v>
      </c>
      <c r="T40">
        <v>0.43519999999999998</v>
      </c>
      <c r="U40">
        <v>1305</v>
      </c>
      <c r="V40">
        <v>0.40279999999999999</v>
      </c>
      <c r="W40">
        <v>1162</v>
      </c>
      <c r="X40" t="s">
        <v>28</v>
      </c>
      <c r="Y40" t="s">
        <v>28</v>
      </c>
      <c r="Z40" t="s">
        <v>28</v>
      </c>
      <c r="AA40" t="s">
        <v>28</v>
      </c>
      <c r="AB40">
        <v>0.41880000000000001</v>
      </c>
      <c r="AC40">
        <v>234</v>
      </c>
      <c r="AD40">
        <v>0.35639999999999999</v>
      </c>
      <c r="AE40">
        <v>188</v>
      </c>
    </row>
    <row r="41" spans="1:31" x14ac:dyDescent="0.45">
      <c r="A41" t="s">
        <v>221</v>
      </c>
      <c r="B41" t="s">
        <v>278</v>
      </c>
      <c r="C41" t="s">
        <v>21</v>
      </c>
      <c r="D41" t="s">
        <v>22</v>
      </c>
      <c r="E41" t="s">
        <v>33</v>
      </c>
      <c r="F41" t="s">
        <v>34</v>
      </c>
      <c r="G41" t="s">
        <v>223</v>
      </c>
      <c r="H41" t="s">
        <v>279</v>
      </c>
      <c r="I41" t="s">
        <v>280</v>
      </c>
      <c r="J41" t="s">
        <v>28</v>
      </c>
      <c r="K41" t="s">
        <v>281</v>
      </c>
      <c r="L41">
        <v>0.95009999999999994</v>
      </c>
      <c r="M41" t="s">
        <v>28</v>
      </c>
      <c r="N41" t="s">
        <v>282</v>
      </c>
      <c r="O41" t="s">
        <v>41</v>
      </c>
      <c r="P41" t="s">
        <v>28</v>
      </c>
      <c r="Q41" t="s">
        <v>28</v>
      </c>
      <c r="R41">
        <v>0.98250000000000004</v>
      </c>
      <c r="S41">
        <v>628</v>
      </c>
      <c r="T41">
        <v>0.99119999999999997</v>
      </c>
      <c r="U41">
        <v>1362</v>
      </c>
      <c r="V41">
        <v>0.9919</v>
      </c>
      <c r="W41">
        <v>985</v>
      </c>
      <c r="X41" t="s">
        <v>28</v>
      </c>
      <c r="Y41" t="s">
        <v>28</v>
      </c>
      <c r="Z41" t="s">
        <v>28</v>
      </c>
      <c r="AA41" t="s">
        <v>28</v>
      </c>
      <c r="AB41">
        <v>0.97799999999999998</v>
      </c>
      <c r="AC41">
        <v>227</v>
      </c>
      <c r="AD41">
        <v>0.98740000000000006</v>
      </c>
      <c r="AE41">
        <v>159</v>
      </c>
    </row>
    <row r="42" spans="1:31" x14ac:dyDescent="0.45">
      <c r="A42" t="s">
        <v>221</v>
      </c>
      <c r="B42" t="s">
        <v>283</v>
      </c>
      <c r="C42" t="s">
        <v>73</v>
      </c>
      <c r="D42" t="s">
        <v>22</v>
      </c>
      <c r="E42" t="s">
        <v>33</v>
      </c>
      <c r="F42" t="s">
        <v>34</v>
      </c>
      <c r="G42" t="s">
        <v>223</v>
      </c>
      <c r="H42" t="s">
        <v>284</v>
      </c>
      <c r="I42" t="s">
        <v>285</v>
      </c>
      <c r="J42" t="s">
        <v>28</v>
      </c>
      <c r="K42" t="s">
        <v>286</v>
      </c>
      <c r="L42">
        <v>8.8999999999999996E-2</v>
      </c>
      <c r="M42" t="s">
        <v>28</v>
      </c>
      <c r="N42" t="s">
        <v>266</v>
      </c>
      <c r="O42" t="s">
        <v>41</v>
      </c>
      <c r="P42" t="s">
        <v>28</v>
      </c>
      <c r="Q42" t="s">
        <v>28</v>
      </c>
      <c r="R42">
        <v>0.29980000000000001</v>
      </c>
      <c r="S42">
        <v>487</v>
      </c>
      <c r="T42">
        <v>0.28760000000000002</v>
      </c>
      <c r="U42">
        <v>1297</v>
      </c>
      <c r="V42">
        <v>9.6299999999999997E-2</v>
      </c>
      <c r="W42">
        <v>800</v>
      </c>
      <c r="X42" t="s">
        <v>28</v>
      </c>
      <c r="Y42" t="s">
        <v>28</v>
      </c>
      <c r="Z42" t="s">
        <v>28</v>
      </c>
      <c r="AA42" t="s">
        <v>28</v>
      </c>
      <c r="AB42">
        <v>0.28029999999999999</v>
      </c>
      <c r="AC42">
        <v>264</v>
      </c>
      <c r="AD42">
        <v>0.1069</v>
      </c>
      <c r="AE42">
        <v>159</v>
      </c>
    </row>
    <row r="43" spans="1:31" x14ac:dyDescent="0.45">
      <c r="A43" t="s">
        <v>221</v>
      </c>
      <c r="B43" t="s">
        <v>287</v>
      </c>
      <c r="C43" t="s">
        <v>87</v>
      </c>
      <c r="D43" t="s">
        <v>73</v>
      </c>
      <c r="E43" t="s">
        <v>23</v>
      </c>
      <c r="F43" t="s">
        <v>24</v>
      </c>
      <c r="G43" t="s">
        <v>223</v>
      </c>
      <c r="H43" t="s">
        <v>288</v>
      </c>
      <c r="I43" t="s">
        <v>289</v>
      </c>
      <c r="J43" t="s">
        <v>28</v>
      </c>
      <c r="K43" t="s">
        <v>290</v>
      </c>
      <c r="L43">
        <v>0.1186</v>
      </c>
      <c r="M43" t="s">
        <v>28</v>
      </c>
      <c r="N43" t="s">
        <v>28</v>
      </c>
      <c r="O43" t="s">
        <v>28</v>
      </c>
      <c r="P43" t="s">
        <v>28</v>
      </c>
      <c r="Q43" t="s">
        <v>28</v>
      </c>
      <c r="R43">
        <v>0.30430000000000001</v>
      </c>
      <c r="S43">
        <v>483</v>
      </c>
      <c r="T43">
        <v>0.29420000000000002</v>
      </c>
      <c r="U43">
        <v>1319</v>
      </c>
      <c r="V43">
        <v>0.1014</v>
      </c>
      <c r="W43">
        <v>809</v>
      </c>
      <c r="X43" t="s">
        <v>28</v>
      </c>
      <c r="Y43" t="s">
        <v>28</v>
      </c>
      <c r="Z43" t="s">
        <v>28</v>
      </c>
      <c r="AA43" t="s">
        <v>28</v>
      </c>
      <c r="AB43">
        <v>0.28839999999999999</v>
      </c>
      <c r="AC43">
        <v>267</v>
      </c>
      <c r="AD43">
        <v>0.1118</v>
      </c>
      <c r="AE43">
        <v>161</v>
      </c>
    </row>
    <row r="44" spans="1:31" x14ac:dyDescent="0.45">
      <c r="A44" t="s">
        <v>221</v>
      </c>
      <c r="B44" t="s">
        <v>291</v>
      </c>
      <c r="C44" t="s">
        <v>73</v>
      </c>
      <c r="D44" t="s">
        <v>22</v>
      </c>
      <c r="E44" t="s">
        <v>33</v>
      </c>
      <c r="F44" t="s">
        <v>34</v>
      </c>
      <c r="G44" t="s">
        <v>223</v>
      </c>
      <c r="H44" t="s">
        <v>292</v>
      </c>
      <c r="I44" t="s">
        <v>293</v>
      </c>
      <c r="J44" t="s">
        <v>28</v>
      </c>
      <c r="K44" t="s">
        <v>294</v>
      </c>
      <c r="L44">
        <v>0.27829999999999999</v>
      </c>
      <c r="M44" t="s">
        <v>28</v>
      </c>
      <c r="N44" t="s">
        <v>40</v>
      </c>
      <c r="O44" t="s">
        <v>41</v>
      </c>
      <c r="P44" t="s">
        <v>28</v>
      </c>
      <c r="Q44" t="s">
        <v>28</v>
      </c>
      <c r="R44">
        <v>0.53090000000000004</v>
      </c>
      <c r="S44">
        <v>550</v>
      </c>
      <c r="T44">
        <v>0.58819999999999995</v>
      </c>
      <c r="U44">
        <v>2205</v>
      </c>
      <c r="V44">
        <v>0.51359999999999995</v>
      </c>
      <c r="W44">
        <v>1102</v>
      </c>
      <c r="X44">
        <v>0.72989999999999999</v>
      </c>
      <c r="Y44">
        <v>137</v>
      </c>
      <c r="Z44" t="s">
        <v>28</v>
      </c>
      <c r="AA44" t="s">
        <v>28</v>
      </c>
      <c r="AB44">
        <v>0.58440000000000003</v>
      </c>
      <c r="AC44">
        <v>409</v>
      </c>
      <c r="AD44">
        <v>0.46189999999999998</v>
      </c>
      <c r="AE44">
        <v>210</v>
      </c>
    </row>
    <row r="45" spans="1:31" x14ac:dyDescent="0.45">
      <c r="A45" t="s">
        <v>221</v>
      </c>
      <c r="B45" t="s">
        <v>295</v>
      </c>
      <c r="C45" t="s">
        <v>73</v>
      </c>
      <c r="D45" t="s">
        <v>22</v>
      </c>
      <c r="E45" t="s">
        <v>33</v>
      </c>
      <c r="F45" t="s">
        <v>34</v>
      </c>
      <c r="G45" t="s">
        <v>223</v>
      </c>
      <c r="H45" t="s">
        <v>296</v>
      </c>
      <c r="I45" t="s">
        <v>297</v>
      </c>
      <c r="J45" t="s">
        <v>28</v>
      </c>
      <c r="K45" t="s">
        <v>298</v>
      </c>
      <c r="L45">
        <v>0.1968</v>
      </c>
      <c r="M45" t="s">
        <v>28</v>
      </c>
      <c r="N45" t="s">
        <v>299</v>
      </c>
      <c r="O45" t="s">
        <v>149</v>
      </c>
      <c r="P45" t="s">
        <v>28</v>
      </c>
      <c r="Q45" t="s">
        <v>28</v>
      </c>
      <c r="R45">
        <v>0.37130000000000002</v>
      </c>
      <c r="S45">
        <v>606</v>
      </c>
      <c r="T45">
        <v>0.51529999999999998</v>
      </c>
      <c r="U45">
        <v>2251</v>
      </c>
      <c r="V45">
        <v>0.32990000000000003</v>
      </c>
      <c r="W45">
        <v>1161</v>
      </c>
      <c r="X45">
        <v>0.49680000000000002</v>
      </c>
      <c r="Y45">
        <v>155</v>
      </c>
      <c r="Z45" t="s">
        <v>28</v>
      </c>
      <c r="AA45" t="s">
        <v>28</v>
      </c>
      <c r="AB45">
        <v>0.50570000000000004</v>
      </c>
      <c r="AC45">
        <v>437</v>
      </c>
      <c r="AD45">
        <v>0.2676</v>
      </c>
      <c r="AE45">
        <v>213</v>
      </c>
    </row>
    <row r="46" spans="1:31" x14ac:dyDescent="0.45">
      <c r="A46" t="s">
        <v>221</v>
      </c>
      <c r="B46" t="s">
        <v>300</v>
      </c>
      <c r="C46" t="s">
        <v>87</v>
      </c>
      <c r="D46" t="s">
        <v>73</v>
      </c>
      <c r="E46" t="s">
        <v>33</v>
      </c>
      <c r="F46" t="s">
        <v>34</v>
      </c>
      <c r="G46" t="s">
        <v>223</v>
      </c>
      <c r="H46" t="s">
        <v>301</v>
      </c>
      <c r="I46" t="s">
        <v>302</v>
      </c>
      <c r="J46" t="s">
        <v>28</v>
      </c>
      <c r="K46" t="s">
        <v>303</v>
      </c>
      <c r="L46">
        <v>3.918E-2</v>
      </c>
      <c r="M46" t="s">
        <v>28</v>
      </c>
      <c r="N46" t="s">
        <v>304</v>
      </c>
      <c r="O46" t="s">
        <v>305</v>
      </c>
      <c r="P46" t="s">
        <v>28</v>
      </c>
      <c r="Q46" t="s">
        <v>28</v>
      </c>
      <c r="R46">
        <v>0.19470000000000001</v>
      </c>
      <c r="S46">
        <v>601</v>
      </c>
      <c r="T46">
        <v>0.30719999999999997</v>
      </c>
      <c r="U46">
        <v>2207</v>
      </c>
      <c r="V46" t="s">
        <v>28</v>
      </c>
      <c r="W46" t="s">
        <v>28</v>
      </c>
      <c r="X46">
        <v>0.1176</v>
      </c>
      <c r="Y46">
        <v>17</v>
      </c>
      <c r="Z46" t="s">
        <v>28</v>
      </c>
      <c r="AA46" t="s">
        <v>28</v>
      </c>
      <c r="AB46">
        <v>0.31419999999999998</v>
      </c>
      <c r="AC46">
        <v>436</v>
      </c>
      <c r="AD46" t="s">
        <v>28</v>
      </c>
      <c r="AE46" t="s">
        <v>28</v>
      </c>
    </row>
    <row r="47" spans="1:31" x14ac:dyDescent="0.45">
      <c r="A47" t="s">
        <v>221</v>
      </c>
      <c r="B47" t="s">
        <v>306</v>
      </c>
      <c r="C47" t="s">
        <v>73</v>
      </c>
      <c r="D47" t="s">
        <v>22</v>
      </c>
      <c r="E47" t="s">
        <v>23</v>
      </c>
      <c r="F47" t="s">
        <v>24</v>
      </c>
      <c r="G47" t="s">
        <v>223</v>
      </c>
      <c r="H47" t="s">
        <v>307</v>
      </c>
      <c r="I47" t="s">
        <v>308</v>
      </c>
      <c r="J47" t="s">
        <v>28</v>
      </c>
      <c r="K47" t="s">
        <v>309</v>
      </c>
      <c r="L47">
        <v>0.1943</v>
      </c>
      <c r="M47" t="s">
        <v>28</v>
      </c>
      <c r="N47" t="s">
        <v>28</v>
      </c>
      <c r="O47" t="s">
        <v>28</v>
      </c>
      <c r="P47" t="s">
        <v>28</v>
      </c>
      <c r="Q47" t="s">
        <v>28</v>
      </c>
      <c r="R47">
        <v>0.60360000000000003</v>
      </c>
      <c r="S47">
        <v>555</v>
      </c>
      <c r="T47">
        <v>0.65</v>
      </c>
      <c r="U47">
        <v>2103</v>
      </c>
      <c r="V47">
        <v>0.48630000000000001</v>
      </c>
      <c r="W47">
        <v>1057</v>
      </c>
      <c r="X47">
        <v>0.55920000000000003</v>
      </c>
      <c r="Y47">
        <v>152</v>
      </c>
      <c r="Z47" t="s">
        <v>28</v>
      </c>
      <c r="AA47" t="s">
        <v>28</v>
      </c>
      <c r="AB47">
        <v>0.62470000000000003</v>
      </c>
      <c r="AC47">
        <v>389</v>
      </c>
      <c r="AD47">
        <v>0.4153</v>
      </c>
      <c r="AE47">
        <v>183</v>
      </c>
    </row>
    <row r="48" spans="1:31" x14ac:dyDescent="0.45">
      <c r="A48" t="s">
        <v>221</v>
      </c>
      <c r="B48" t="s">
        <v>310</v>
      </c>
      <c r="C48" t="s">
        <v>87</v>
      </c>
      <c r="D48" t="s">
        <v>73</v>
      </c>
      <c r="E48" t="s">
        <v>33</v>
      </c>
      <c r="F48" t="s">
        <v>34</v>
      </c>
      <c r="G48" t="s">
        <v>223</v>
      </c>
      <c r="H48" t="s">
        <v>311</v>
      </c>
      <c r="I48" t="s">
        <v>312</v>
      </c>
      <c r="J48" t="s">
        <v>28</v>
      </c>
      <c r="K48" t="s">
        <v>313</v>
      </c>
      <c r="L48">
        <v>0.1943</v>
      </c>
      <c r="M48" t="s">
        <v>28</v>
      </c>
      <c r="N48" t="s">
        <v>314</v>
      </c>
      <c r="O48" t="s">
        <v>315</v>
      </c>
      <c r="P48" t="s">
        <v>28</v>
      </c>
      <c r="Q48" t="s">
        <v>28</v>
      </c>
      <c r="R48">
        <v>0.62929999999999997</v>
      </c>
      <c r="S48">
        <v>553</v>
      </c>
      <c r="T48">
        <v>0.63870000000000005</v>
      </c>
      <c r="U48">
        <v>2059</v>
      </c>
      <c r="V48">
        <v>0.47099999999999997</v>
      </c>
      <c r="W48">
        <v>1036</v>
      </c>
      <c r="X48">
        <v>0.55169999999999997</v>
      </c>
      <c r="Y48">
        <v>145</v>
      </c>
      <c r="Z48" t="s">
        <v>28</v>
      </c>
      <c r="AA48" t="s">
        <v>28</v>
      </c>
      <c r="AB48">
        <v>0.58960000000000001</v>
      </c>
      <c r="AC48">
        <v>385</v>
      </c>
      <c r="AD48">
        <v>0.39229999999999998</v>
      </c>
      <c r="AE48">
        <v>181</v>
      </c>
    </row>
    <row r="49" spans="1:31" x14ac:dyDescent="0.45">
      <c r="A49" t="s">
        <v>221</v>
      </c>
      <c r="B49" t="s">
        <v>479</v>
      </c>
      <c r="C49" t="s">
        <v>73</v>
      </c>
      <c r="D49" t="s">
        <v>87</v>
      </c>
      <c r="E49" t="s">
        <v>33</v>
      </c>
      <c r="F49" t="s">
        <v>34</v>
      </c>
      <c r="G49" t="s">
        <v>223</v>
      </c>
      <c r="H49" t="s">
        <v>480</v>
      </c>
      <c r="I49" t="s">
        <v>481</v>
      </c>
      <c r="J49" t="s">
        <v>28</v>
      </c>
      <c r="K49" t="s">
        <v>482</v>
      </c>
      <c r="L49" t="s">
        <v>28</v>
      </c>
      <c r="M49" t="s">
        <v>28</v>
      </c>
      <c r="N49" t="s">
        <v>266</v>
      </c>
      <c r="O49" t="s">
        <v>41</v>
      </c>
      <c r="P49" t="s">
        <v>28</v>
      </c>
      <c r="Q49" t="s">
        <v>28</v>
      </c>
      <c r="R49">
        <v>0.30630000000000002</v>
      </c>
      <c r="S49">
        <v>555</v>
      </c>
      <c r="T49">
        <v>0.22539999999999999</v>
      </c>
      <c r="U49">
        <v>2085</v>
      </c>
      <c r="V49">
        <v>0.36370000000000002</v>
      </c>
      <c r="W49">
        <v>1042</v>
      </c>
      <c r="X49">
        <v>0.27700000000000002</v>
      </c>
      <c r="Y49">
        <v>148</v>
      </c>
      <c r="Z49" t="s">
        <v>28</v>
      </c>
      <c r="AA49" t="s">
        <v>28</v>
      </c>
      <c r="AB49" t="s">
        <v>28</v>
      </c>
      <c r="AC49" t="s">
        <v>28</v>
      </c>
      <c r="AD49">
        <v>0.36670000000000003</v>
      </c>
      <c r="AE49">
        <v>180</v>
      </c>
    </row>
    <row r="50" spans="1:31" x14ac:dyDescent="0.45">
      <c r="A50" t="s">
        <v>221</v>
      </c>
      <c r="B50" t="s">
        <v>316</v>
      </c>
      <c r="C50" t="s">
        <v>87</v>
      </c>
      <c r="D50" t="s">
        <v>73</v>
      </c>
      <c r="E50" t="s">
        <v>33</v>
      </c>
      <c r="F50" t="s">
        <v>34</v>
      </c>
      <c r="G50" t="s">
        <v>223</v>
      </c>
      <c r="H50" t="s">
        <v>317</v>
      </c>
      <c r="I50" t="s">
        <v>318</v>
      </c>
      <c r="J50" t="s">
        <v>28</v>
      </c>
      <c r="K50" t="s">
        <v>319</v>
      </c>
      <c r="L50">
        <v>2.9680000000000002E-2</v>
      </c>
      <c r="M50" t="s">
        <v>28</v>
      </c>
      <c r="N50" t="s">
        <v>320</v>
      </c>
      <c r="O50" t="s">
        <v>41</v>
      </c>
      <c r="P50" t="s">
        <v>28</v>
      </c>
      <c r="Q50" t="s">
        <v>28</v>
      </c>
      <c r="R50">
        <v>0.31340000000000001</v>
      </c>
      <c r="S50">
        <v>584</v>
      </c>
      <c r="T50">
        <v>0.50180000000000002</v>
      </c>
      <c r="U50">
        <v>1915</v>
      </c>
      <c r="V50">
        <v>0.24859999999999999</v>
      </c>
      <c r="W50">
        <v>1042</v>
      </c>
      <c r="X50">
        <v>0.44440000000000002</v>
      </c>
      <c r="Y50">
        <v>126</v>
      </c>
      <c r="Z50" t="s">
        <v>28</v>
      </c>
      <c r="AA50" t="s">
        <v>28</v>
      </c>
      <c r="AB50">
        <v>0.43440000000000001</v>
      </c>
      <c r="AC50">
        <v>343</v>
      </c>
      <c r="AD50" t="s">
        <v>28</v>
      </c>
      <c r="AE50" t="s">
        <v>28</v>
      </c>
    </row>
    <row r="51" spans="1:31" x14ac:dyDescent="0.45">
      <c r="A51" t="s">
        <v>221</v>
      </c>
      <c r="B51" t="s">
        <v>321</v>
      </c>
      <c r="C51" t="s">
        <v>73</v>
      </c>
      <c r="D51" t="s">
        <v>22</v>
      </c>
      <c r="E51" t="s">
        <v>33</v>
      </c>
      <c r="F51" t="s">
        <v>34</v>
      </c>
      <c r="G51" t="s">
        <v>223</v>
      </c>
      <c r="H51" t="s">
        <v>322</v>
      </c>
      <c r="I51" t="s">
        <v>323</v>
      </c>
      <c r="J51" t="s">
        <v>28</v>
      </c>
      <c r="K51" t="s">
        <v>324</v>
      </c>
      <c r="L51">
        <v>0.33279999999999998</v>
      </c>
      <c r="M51" t="s">
        <v>28</v>
      </c>
      <c r="N51" t="s">
        <v>325</v>
      </c>
      <c r="O51" t="s">
        <v>41</v>
      </c>
      <c r="P51" t="s">
        <v>28</v>
      </c>
      <c r="Q51" t="s">
        <v>28</v>
      </c>
      <c r="R51">
        <v>0.187</v>
      </c>
      <c r="S51">
        <v>508</v>
      </c>
      <c r="T51">
        <v>0.2757</v>
      </c>
      <c r="U51">
        <v>1244</v>
      </c>
      <c r="V51">
        <v>0.23380000000000001</v>
      </c>
      <c r="W51">
        <v>864</v>
      </c>
      <c r="X51" t="s">
        <v>28</v>
      </c>
      <c r="Y51" t="s">
        <v>28</v>
      </c>
      <c r="Z51" t="s">
        <v>28</v>
      </c>
      <c r="AA51" t="s">
        <v>28</v>
      </c>
      <c r="AB51">
        <v>0.35560000000000003</v>
      </c>
      <c r="AC51">
        <v>225</v>
      </c>
      <c r="AD51">
        <v>0.28260000000000002</v>
      </c>
      <c r="AE51">
        <v>138</v>
      </c>
    </row>
    <row r="52" spans="1:31" x14ac:dyDescent="0.45">
      <c r="A52" t="s">
        <v>221</v>
      </c>
      <c r="B52" t="s">
        <v>326</v>
      </c>
      <c r="C52" t="s">
        <v>87</v>
      </c>
      <c r="D52" t="s">
        <v>73</v>
      </c>
      <c r="E52" t="s">
        <v>33</v>
      </c>
      <c r="F52" t="s">
        <v>34</v>
      </c>
      <c r="G52" t="s">
        <v>223</v>
      </c>
      <c r="H52" t="s">
        <v>327</v>
      </c>
      <c r="I52" t="s">
        <v>328</v>
      </c>
      <c r="J52" t="s">
        <v>28</v>
      </c>
      <c r="K52" t="s">
        <v>329</v>
      </c>
      <c r="L52">
        <v>0.33279999999999998</v>
      </c>
      <c r="M52" t="s">
        <v>28</v>
      </c>
      <c r="N52" t="s">
        <v>330</v>
      </c>
      <c r="O52" t="s">
        <v>237</v>
      </c>
      <c r="P52" t="s">
        <v>28</v>
      </c>
      <c r="Q52" t="s">
        <v>28</v>
      </c>
      <c r="R52">
        <v>0.19040000000000001</v>
      </c>
      <c r="S52">
        <v>499</v>
      </c>
      <c r="T52">
        <v>0.2576</v>
      </c>
      <c r="U52">
        <v>1211</v>
      </c>
      <c r="V52">
        <v>0.215</v>
      </c>
      <c r="W52">
        <v>851</v>
      </c>
      <c r="X52" t="s">
        <v>28</v>
      </c>
      <c r="Y52" t="s">
        <v>28</v>
      </c>
      <c r="Z52" t="s">
        <v>28</v>
      </c>
      <c r="AA52" t="s">
        <v>28</v>
      </c>
      <c r="AB52">
        <v>0.3226</v>
      </c>
      <c r="AC52">
        <v>217</v>
      </c>
      <c r="AD52">
        <v>0.2707</v>
      </c>
      <c r="AE52">
        <v>133</v>
      </c>
    </row>
    <row r="53" spans="1:31" x14ac:dyDescent="0.45">
      <c r="A53" t="s">
        <v>221</v>
      </c>
      <c r="B53" t="s">
        <v>352</v>
      </c>
      <c r="C53" t="s">
        <v>87</v>
      </c>
      <c r="D53" t="s">
        <v>73</v>
      </c>
      <c r="E53" t="s">
        <v>33</v>
      </c>
      <c r="F53" t="s">
        <v>34</v>
      </c>
      <c r="G53" t="s">
        <v>223</v>
      </c>
      <c r="H53" t="s">
        <v>353</v>
      </c>
      <c r="I53" t="s">
        <v>354</v>
      </c>
      <c r="J53" t="s">
        <v>28</v>
      </c>
      <c r="K53" t="s">
        <v>355</v>
      </c>
      <c r="L53">
        <v>0.29649999999999999</v>
      </c>
      <c r="M53" t="s">
        <v>28</v>
      </c>
      <c r="N53" t="s">
        <v>356</v>
      </c>
      <c r="O53" t="s">
        <v>41</v>
      </c>
      <c r="P53" t="s">
        <v>28</v>
      </c>
      <c r="Q53" t="s">
        <v>28</v>
      </c>
      <c r="R53">
        <v>0.1022</v>
      </c>
      <c r="S53">
        <v>362</v>
      </c>
      <c r="T53">
        <v>0.1537</v>
      </c>
      <c r="U53">
        <v>748</v>
      </c>
      <c r="V53">
        <v>3.4599999999999999E-2</v>
      </c>
      <c r="W53">
        <v>635</v>
      </c>
      <c r="X53" t="s">
        <v>28</v>
      </c>
      <c r="Y53" t="s">
        <v>28</v>
      </c>
      <c r="Z53" t="s">
        <v>28</v>
      </c>
      <c r="AA53" t="s">
        <v>28</v>
      </c>
      <c r="AB53">
        <v>0.2087</v>
      </c>
      <c r="AC53">
        <v>115</v>
      </c>
      <c r="AD53" t="s">
        <v>28</v>
      </c>
      <c r="AE53" t="s">
        <v>28</v>
      </c>
    </row>
    <row r="54" spans="1:31" x14ac:dyDescent="0.45">
      <c r="A54" t="s">
        <v>221</v>
      </c>
      <c r="B54" t="s">
        <v>357</v>
      </c>
      <c r="C54" t="s">
        <v>87</v>
      </c>
      <c r="D54" t="s">
        <v>73</v>
      </c>
      <c r="E54" t="s">
        <v>23</v>
      </c>
      <c r="F54" t="s">
        <v>24</v>
      </c>
      <c r="G54" t="s">
        <v>223</v>
      </c>
      <c r="H54" t="s">
        <v>358</v>
      </c>
      <c r="I54" t="s">
        <v>359</v>
      </c>
      <c r="J54" t="s">
        <v>28</v>
      </c>
      <c r="K54" t="s">
        <v>360</v>
      </c>
      <c r="L54">
        <v>0.17399999999999999</v>
      </c>
      <c r="M54" t="s">
        <v>28</v>
      </c>
      <c r="N54" t="s">
        <v>28</v>
      </c>
      <c r="O54" t="s">
        <v>28</v>
      </c>
      <c r="P54" t="s">
        <v>28</v>
      </c>
      <c r="Q54" t="s">
        <v>28</v>
      </c>
      <c r="R54">
        <v>7.7299999999999994E-2</v>
      </c>
      <c r="S54">
        <v>362</v>
      </c>
      <c r="T54">
        <v>0.14130000000000001</v>
      </c>
      <c r="U54">
        <v>757</v>
      </c>
      <c r="V54" t="s">
        <v>28</v>
      </c>
      <c r="W54" t="s">
        <v>28</v>
      </c>
      <c r="X54" t="s">
        <v>28</v>
      </c>
      <c r="Y54" t="s">
        <v>28</v>
      </c>
      <c r="Z54" t="s">
        <v>28</v>
      </c>
      <c r="AA54" t="s">
        <v>28</v>
      </c>
      <c r="AB54">
        <v>0.23930000000000001</v>
      </c>
      <c r="AC54">
        <v>117</v>
      </c>
      <c r="AD54" t="s">
        <v>28</v>
      </c>
      <c r="AE54" t="s">
        <v>28</v>
      </c>
    </row>
    <row r="55" spans="1:31" x14ac:dyDescent="0.45">
      <c r="A55" t="s">
        <v>221</v>
      </c>
      <c r="B55" t="s">
        <v>361</v>
      </c>
      <c r="C55" t="s">
        <v>87</v>
      </c>
      <c r="D55" t="s">
        <v>73</v>
      </c>
      <c r="E55" t="s">
        <v>23</v>
      </c>
      <c r="F55" t="s">
        <v>24</v>
      </c>
      <c r="G55" t="s">
        <v>223</v>
      </c>
      <c r="H55" t="s">
        <v>362</v>
      </c>
      <c r="I55" t="s">
        <v>363</v>
      </c>
      <c r="J55" t="s">
        <v>28</v>
      </c>
      <c r="K55" t="s">
        <v>364</v>
      </c>
      <c r="L55">
        <v>0.2326</v>
      </c>
      <c r="M55" t="s">
        <v>28</v>
      </c>
      <c r="N55" t="s">
        <v>28</v>
      </c>
      <c r="O55" t="s">
        <v>28</v>
      </c>
      <c r="P55" t="s">
        <v>28</v>
      </c>
      <c r="Q55" t="s">
        <v>28</v>
      </c>
      <c r="R55">
        <v>0.16619999999999999</v>
      </c>
      <c r="S55">
        <v>379</v>
      </c>
      <c r="T55">
        <v>0.3261</v>
      </c>
      <c r="U55">
        <v>972</v>
      </c>
      <c r="V55">
        <v>0.16109999999999999</v>
      </c>
      <c r="W55">
        <v>745</v>
      </c>
      <c r="X55" t="s">
        <v>28</v>
      </c>
      <c r="Y55" t="s">
        <v>28</v>
      </c>
      <c r="Z55" t="s">
        <v>28</v>
      </c>
      <c r="AA55" t="s">
        <v>28</v>
      </c>
      <c r="AB55">
        <v>0.20280000000000001</v>
      </c>
      <c r="AC55">
        <v>143</v>
      </c>
      <c r="AD55">
        <v>0.09</v>
      </c>
      <c r="AE55">
        <v>100</v>
      </c>
    </row>
    <row r="56" spans="1:31" x14ac:dyDescent="0.45">
      <c r="A56" t="s">
        <v>221</v>
      </c>
      <c r="B56" t="s">
        <v>365</v>
      </c>
      <c r="C56" t="s">
        <v>87</v>
      </c>
      <c r="D56" t="s">
        <v>73</v>
      </c>
      <c r="E56" t="s">
        <v>33</v>
      </c>
      <c r="F56" t="s">
        <v>34</v>
      </c>
      <c r="G56" t="s">
        <v>223</v>
      </c>
      <c r="H56" t="s">
        <v>366</v>
      </c>
      <c r="I56" t="s">
        <v>367</v>
      </c>
      <c r="J56" t="s">
        <v>28</v>
      </c>
      <c r="K56" t="s">
        <v>368</v>
      </c>
      <c r="L56">
        <v>0.2913</v>
      </c>
      <c r="M56" t="s">
        <v>28</v>
      </c>
      <c r="N56" t="s">
        <v>103</v>
      </c>
      <c r="O56" t="s">
        <v>41</v>
      </c>
      <c r="P56" t="s">
        <v>28</v>
      </c>
      <c r="Q56" t="s">
        <v>28</v>
      </c>
      <c r="R56">
        <v>0.26910000000000001</v>
      </c>
      <c r="S56">
        <v>379</v>
      </c>
      <c r="T56">
        <v>0.43859999999999999</v>
      </c>
      <c r="U56">
        <v>1026</v>
      </c>
      <c r="V56">
        <v>0.30649999999999999</v>
      </c>
      <c r="W56">
        <v>796</v>
      </c>
      <c r="X56" t="s">
        <v>28</v>
      </c>
      <c r="Y56" t="s">
        <v>28</v>
      </c>
      <c r="Z56" t="s">
        <v>28</v>
      </c>
      <c r="AA56" t="s">
        <v>28</v>
      </c>
      <c r="AB56">
        <v>0.38</v>
      </c>
      <c r="AC56">
        <v>150</v>
      </c>
      <c r="AD56">
        <v>0.30559999999999998</v>
      </c>
      <c r="AE56">
        <v>108</v>
      </c>
    </row>
    <row r="57" spans="1:31" x14ac:dyDescent="0.45">
      <c r="A57" t="s">
        <v>221</v>
      </c>
      <c r="B57" t="s">
        <v>369</v>
      </c>
      <c r="C57" t="s">
        <v>21</v>
      </c>
      <c r="D57" t="s">
        <v>22</v>
      </c>
      <c r="E57" t="s">
        <v>33</v>
      </c>
      <c r="F57" t="s">
        <v>34</v>
      </c>
      <c r="G57" t="s">
        <v>223</v>
      </c>
      <c r="H57" t="s">
        <v>370</v>
      </c>
      <c r="I57" t="s">
        <v>371</v>
      </c>
      <c r="J57" t="s">
        <v>28</v>
      </c>
      <c r="K57" t="s">
        <v>372</v>
      </c>
      <c r="L57">
        <v>0.37630000000000002</v>
      </c>
      <c r="M57" t="s">
        <v>28</v>
      </c>
      <c r="N57" t="s">
        <v>373</v>
      </c>
      <c r="O57" t="s">
        <v>41</v>
      </c>
      <c r="P57" t="s">
        <v>28</v>
      </c>
      <c r="Q57" t="s">
        <v>28</v>
      </c>
      <c r="R57">
        <v>0.46229999999999999</v>
      </c>
      <c r="S57">
        <v>305</v>
      </c>
      <c r="T57">
        <v>0.51239999999999997</v>
      </c>
      <c r="U57">
        <v>884</v>
      </c>
      <c r="V57">
        <v>0.48320000000000002</v>
      </c>
      <c r="W57">
        <v>772</v>
      </c>
      <c r="X57" t="s">
        <v>28</v>
      </c>
      <c r="Y57" t="s">
        <v>28</v>
      </c>
      <c r="Z57" t="s">
        <v>28</v>
      </c>
      <c r="AA57" t="s">
        <v>28</v>
      </c>
      <c r="AB57">
        <v>0.50619999999999998</v>
      </c>
      <c r="AC57">
        <v>162</v>
      </c>
      <c r="AD57">
        <v>0.45069999999999999</v>
      </c>
      <c r="AE57">
        <v>142</v>
      </c>
    </row>
    <row r="58" spans="1:31" x14ac:dyDescent="0.45">
      <c r="A58" t="s">
        <v>221</v>
      </c>
      <c r="B58" t="s">
        <v>374</v>
      </c>
      <c r="C58" t="s">
        <v>87</v>
      </c>
      <c r="D58" t="s">
        <v>73</v>
      </c>
      <c r="E58" t="s">
        <v>33</v>
      </c>
      <c r="F58" t="s">
        <v>34</v>
      </c>
      <c r="G58" t="s">
        <v>223</v>
      </c>
      <c r="H58" t="s">
        <v>375</v>
      </c>
      <c r="I58" t="s">
        <v>376</v>
      </c>
      <c r="J58" t="s">
        <v>28</v>
      </c>
      <c r="K58" t="s">
        <v>377</v>
      </c>
      <c r="L58">
        <v>0.93489999999999995</v>
      </c>
      <c r="M58" t="s">
        <v>28</v>
      </c>
      <c r="N58" t="s">
        <v>299</v>
      </c>
      <c r="O58" t="s">
        <v>272</v>
      </c>
      <c r="P58" t="s">
        <v>28</v>
      </c>
      <c r="Q58" t="s">
        <v>28</v>
      </c>
      <c r="R58">
        <v>0.97189999999999999</v>
      </c>
      <c r="S58">
        <v>249</v>
      </c>
      <c r="T58">
        <v>0.99629999999999996</v>
      </c>
      <c r="U58">
        <v>809</v>
      </c>
      <c r="V58">
        <v>1</v>
      </c>
      <c r="W58">
        <v>736</v>
      </c>
      <c r="X58" t="s">
        <v>28</v>
      </c>
      <c r="Y58" t="s">
        <v>28</v>
      </c>
      <c r="Z58" t="s">
        <v>28</v>
      </c>
      <c r="AA58" t="s">
        <v>28</v>
      </c>
      <c r="AB58">
        <v>0.96150000000000002</v>
      </c>
      <c r="AC58">
        <v>182</v>
      </c>
      <c r="AD58">
        <v>0.98050000000000004</v>
      </c>
      <c r="AE58">
        <v>154</v>
      </c>
    </row>
    <row r="59" spans="1:31" x14ac:dyDescent="0.45">
      <c r="A59" t="s">
        <v>221</v>
      </c>
      <c r="B59" t="s">
        <v>378</v>
      </c>
      <c r="C59" t="s">
        <v>21</v>
      </c>
      <c r="D59" t="s">
        <v>22</v>
      </c>
      <c r="E59" t="s">
        <v>33</v>
      </c>
      <c r="F59" t="s">
        <v>34</v>
      </c>
      <c r="G59" t="s">
        <v>223</v>
      </c>
      <c r="H59" t="s">
        <v>379</v>
      </c>
      <c r="I59" t="s">
        <v>380</v>
      </c>
      <c r="J59" t="s">
        <v>28</v>
      </c>
      <c r="K59" t="s">
        <v>381</v>
      </c>
      <c r="L59">
        <v>0.37480000000000002</v>
      </c>
      <c r="M59" t="s">
        <v>28</v>
      </c>
      <c r="N59" t="s">
        <v>382</v>
      </c>
      <c r="O59" t="s">
        <v>41</v>
      </c>
      <c r="P59" t="s">
        <v>28</v>
      </c>
      <c r="Q59" t="s">
        <v>28</v>
      </c>
      <c r="R59">
        <v>0.44529999999999997</v>
      </c>
      <c r="S59">
        <v>256</v>
      </c>
      <c r="T59">
        <v>0.51049999999999995</v>
      </c>
      <c r="U59">
        <v>807</v>
      </c>
      <c r="V59">
        <v>0.48909999999999998</v>
      </c>
      <c r="W59">
        <v>732</v>
      </c>
      <c r="X59" t="s">
        <v>28</v>
      </c>
      <c r="Y59" t="s">
        <v>28</v>
      </c>
      <c r="Z59" t="s">
        <v>28</v>
      </c>
      <c r="AA59" t="s">
        <v>28</v>
      </c>
      <c r="AB59">
        <v>0.51959999999999995</v>
      </c>
      <c r="AC59">
        <v>179</v>
      </c>
      <c r="AD59">
        <v>0.4834</v>
      </c>
      <c r="AE59">
        <v>151</v>
      </c>
    </row>
    <row r="60" spans="1:31" x14ac:dyDescent="0.45">
      <c r="A60" t="s">
        <v>383</v>
      </c>
      <c r="B60" t="s">
        <v>384</v>
      </c>
      <c r="C60" t="s">
        <v>21</v>
      </c>
      <c r="D60" t="s">
        <v>22</v>
      </c>
      <c r="E60" t="s">
        <v>75</v>
      </c>
      <c r="F60" t="s">
        <v>76</v>
      </c>
      <c r="G60" t="s">
        <v>28</v>
      </c>
      <c r="H60" t="s">
        <v>385</v>
      </c>
      <c r="I60" t="s">
        <v>28</v>
      </c>
      <c r="J60" t="s">
        <v>28</v>
      </c>
      <c r="K60" t="s">
        <v>386</v>
      </c>
      <c r="L60">
        <v>0.68</v>
      </c>
      <c r="M60" t="s">
        <v>28</v>
      </c>
      <c r="N60" t="s">
        <v>28</v>
      </c>
      <c r="O60" t="s">
        <v>28</v>
      </c>
      <c r="P60">
        <v>-2.02</v>
      </c>
      <c r="Q60" t="s">
        <v>28</v>
      </c>
      <c r="R60">
        <v>0.3947</v>
      </c>
      <c r="S60">
        <v>1092</v>
      </c>
      <c r="T60">
        <v>0.44490000000000002</v>
      </c>
      <c r="U60">
        <v>1895</v>
      </c>
      <c r="V60">
        <v>0.23269999999999999</v>
      </c>
      <c r="W60">
        <v>1371</v>
      </c>
      <c r="X60" t="s">
        <v>28</v>
      </c>
      <c r="Y60" t="s">
        <v>28</v>
      </c>
      <c r="Z60" t="s">
        <v>28</v>
      </c>
      <c r="AA60" t="s">
        <v>28</v>
      </c>
      <c r="AB60">
        <v>0.3831</v>
      </c>
      <c r="AC60">
        <v>154</v>
      </c>
      <c r="AD60">
        <v>0.1038</v>
      </c>
      <c r="AE60">
        <v>106</v>
      </c>
    </row>
    <row r="61" spans="1:31" x14ac:dyDescent="0.45">
      <c r="A61" t="s">
        <v>383</v>
      </c>
      <c r="B61" t="s">
        <v>387</v>
      </c>
      <c r="C61" t="s">
        <v>388</v>
      </c>
      <c r="D61" t="s">
        <v>22</v>
      </c>
      <c r="E61" t="s">
        <v>75</v>
      </c>
      <c r="F61" t="s">
        <v>76</v>
      </c>
      <c r="G61" t="s">
        <v>28</v>
      </c>
      <c r="H61" t="s">
        <v>389</v>
      </c>
      <c r="I61" t="s">
        <v>28</v>
      </c>
      <c r="J61" t="s">
        <v>28</v>
      </c>
      <c r="K61" t="s">
        <v>390</v>
      </c>
      <c r="L61">
        <v>0.39069999999999999</v>
      </c>
      <c r="M61" t="s">
        <v>28</v>
      </c>
      <c r="N61" t="s">
        <v>28</v>
      </c>
      <c r="O61" t="s">
        <v>28</v>
      </c>
      <c r="P61">
        <v>-1.619</v>
      </c>
      <c r="Q61">
        <v>28483762</v>
      </c>
      <c r="R61">
        <v>0.40600000000000003</v>
      </c>
      <c r="S61">
        <v>739</v>
      </c>
      <c r="T61">
        <v>0.46560000000000001</v>
      </c>
      <c r="U61">
        <v>887</v>
      </c>
      <c r="V61">
        <v>0.3402</v>
      </c>
      <c r="W61">
        <v>723</v>
      </c>
      <c r="X61" t="s">
        <v>28</v>
      </c>
      <c r="Y61" t="s">
        <v>28</v>
      </c>
      <c r="Z61" t="s">
        <v>28</v>
      </c>
      <c r="AA61" t="s">
        <v>28</v>
      </c>
      <c r="AB61">
        <v>0.3846</v>
      </c>
      <c r="AC61">
        <v>52</v>
      </c>
      <c r="AD61">
        <v>0.15790000000000001</v>
      </c>
      <c r="AE61">
        <v>38</v>
      </c>
    </row>
    <row r="62" spans="1:31" x14ac:dyDescent="0.45">
      <c r="A62" t="s">
        <v>483</v>
      </c>
      <c r="B62" t="s">
        <v>484</v>
      </c>
      <c r="C62" t="s">
        <v>21</v>
      </c>
      <c r="D62" t="s">
        <v>22</v>
      </c>
      <c r="E62" t="s">
        <v>75</v>
      </c>
      <c r="F62" t="s">
        <v>76</v>
      </c>
      <c r="G62" t="s">
        <v>28</v>
      </c>
      <c r="H62" t="s">
        <v>485</v>
      </c>
      <c r="I62" t="s">
        <v>28</v>
      </c>
      <c r="J62" t="s">
        <v>28</v>
      </c>
      <c r="K62" t="s">
        <v>486</v>
      </c>
      <c r="L62">
        <v>0.30120000000000002</v>
      </c>
      <c r="M62" t="s">
        <v>28</v>
      </c>
      <c r="N62" t="s">
        <v>28</v>
      </c>
      <c r="O62" t="s">
        <v>28</v>
      </c>
      <c r="P62">
        <v>-2.12</v>
      </c>
      <c r="Q62" t="s">
        <v>28</v>
      </c>
      <c r="R62">
        <v>0.50780000000000003</v>
      </c>
      <c r="S62">
        <v>957</v>
      </c>
      <c r="T62">
        <v>0.4703</v>
      </c>
      <c r="U62">
        <v>1280</v>
      </c>
      <c r="V62">
        <v>0.46949999999999997</v>
      </c>
      <c r="W62">
        <v>1278</v>
      </c>
      <c r="X62" t="s">
        <v>28</v>
      </c>
      <c r="Y62" t="s">
        <v>28</v>
      </c>
      <c r="Z62" t="s">
        <v>28</v>
      </c>
      <c r="AA62" t="s">
        <v>28</v>
      </c>
      <c r="AB62">
        <v>0.47220000000000001</v>
      </c>
      <c r="AC62">
        <v>180</v>
      </c>
      <c r="AD62">
        <v>0.47220000000000001</v>
      </c>
      <c r="AE62">
        <v>180</v>
      </c>
    </row>
    <row r="63" spans="1:31" x14ac:dyDescent="0.45">
      <c r="A63" t="s">
        <v>483</v>
      </c>
      <c r="B63" t="s">
        <v>487</v>
      </c>
      <c r="C63" t="s">
        <v>87</v>
      </c>
      <c r="D63" t="s">
        <v>73</v>
      </c>
      <c r="E63" t="s">
        <v>75</v>
      </c>
      <c r="F63" t="s">
        <v>76</v>
      </c>
      <c r="G63" t="s">
        <v>28</v>
      </c>
      <c r="H63" t="s">
        <v>488</v>
      </c>
      <c r="I63" t="s">
        <v>28</v>
      </c>
      <c r="J63" t="s">
        <v>28</v>
      </c>
      <c r="K63" t="s">
        <v>489</v>
      </c>
      <c r="L63">
        <v>0.89380000000000004</v>
      </c>
      <c r="M63" t="s">
        <v>28</v>
      </c>
      <c r="N63" t="s">
        <v>28</v>
      </c>
      <c r="O63" t="s">
        <v>28</v>
      </c>
      <c r="P63">
        <v>-3.84</v>
      </c>
      <c r="Q63" t="s">
        <v>28</v>
      </c>
      <c r="R63">
        <v>0.37059999999999998</v>
      </c>
      <c r="S63">
        <v>626</v>
      </c>
      <c r="T63">
        <v>0.38500000000000001</v>
      </c>
      <c r="U63">
        <v>922</v>
      </c>
      <c r="V63">
        <v>0.36470000000000002</v>
      </c>
      <c r="W63">
        <v>883</v>
      </c>
      <c r="X63" t="s">
        <v>28</v>
      </c>
      <c r="Y63" t="s">
        <v>28</v>
      </c>
      <c r="Z63" t="s">
        <v>28</v>
      </c>
      <c r="AA63" t="s">
        <v>28</v>
      </c>
      <c r="AB63">
        <v>0.28189999999999998</v>
      </c>
      <c r="AC63">
        <v>149</v>
      </c>
      <c r="AD63">
        <v>0.2676</v>
      </c>
      <c r="AE63">
        <v>142</v>
      </c>
    </row>
    <row r="64" spans="1:31" x14ac:dyDescent="0.45">
      <c r="A64" t="s">
        <v>395</v>
      </c>
      <c r="B64" t="s">
        <v>396</v>
      </c>
      <c r="C64" t="s">
        <v>22</v>
      </c>
      <c r="D64" t="s">
        <v>21</v>
      </c>
      <c r="E64" t="s">
        <v>75</v>
      </c>
      <c r="F64" t="s">
        <v>76</v>
      </c>
      <c r="G64" t="s">
        <v>28</v>
      </c>
      <c r="H64" t="s">
        <v>397</v>
      </c>
      <c r="I64" t="s">
        <v>28</v>
      </c>
      <c r="J64" t="s">
        <v>28</v>
      </c>
      <c r="K64" t="s">
        <v>398</v>
      </c>
      <c r="L64">
        <v>0.60319999999999996</v>
      </c>
      <c r="M64" t="s">
        <v>28</v>
      </c>
      <c r="N64" t="s">
        <v>28</v>
      </c>
      <c r="O64" t="s">
        <v>28</v>
      </c>
      <c r="P64">
        <v>-6.13</v>
      </c>
      <c r="Q64" t="s">
        <v>28</v>
      </c>
      <c r="R64">
        <v>0.99339999999999995</v>
      </c>
      <c r="S64">
        <v>1062</v>
      </c>
      <c r="T64">
        <v>0.99809999999999999</v>
      </c>
      <c r="U64">
        <v>1546</v>
      </c>
      <c r="V64">
        <v>0.998</v>
      </c>
      <c r="W64">
        <v>1537</v>
      </c>
      <c r="X64">
        <v>1</v>
      </c>
      <c r="Y64">
        <v>104</v>
      </c>
      <c r="Z64">
        <v>1</v>
      </c>
      <c r="AA64">
        <v>104</v>
      </c>
      <c r="AB64">
        <v>1</v>
      </c>
      <c r="AC64">
        <v>197</v>
      </c>
      <c r="AD64">
        <v>1</v>
      </c>
      <c r="AE64">
        <v>193</v>
      </c>
    </row>
    <row r="65" spans="1:31" x14ac:dyDescent="0.45">
      <c r="A65" t="s">
        <v>399</v>
      </c>
      <c r="B65" t="s">
        <v>406</v>
      </c>
      <c r="C65" t="s">
        <v>21</v>
      </c>
      <c r="D65" t="s">
        <v>87</v>
      </c>
      <c r="E65" t="s">
        <v>75</v>
      </c>
      <c r="F65" t="s">
        <v>76</v>
      </c>
      <c r="G65" t="s">
        <v>28</v>
      </c>
      <c r="H65" t="s">
        <v>407</v>
      </c>
      <c r="I65" t="s">
        <v>28</v>
      </c>
      <c r="J65" t="s">
        <v>28</v>
      </c>
      <c r="K65" t="s">
        <v>408</v>
      </c>
      <c r="L65">
        <v>0.995</v>
      </c>
      <c r="M65" t="s">
        <v>28</v>
      </c>
      <c r="N65" t="s">
        <v>28</v>
      </c>
      <c r="O65" t="s">
        <v>28</v>
      </c>
      <c r="P65">
        <v>-2.35</v>
      </c>
      <c r="Q65" t="s">
        <v>28</v>
      </c>
      <c r="R65">
        <v>0.47860000000000003</v>
      </c>
      <c r="S65">
        <v>1120</v>
      </c>
      <c r="T65">
        <v>0.48499999999999999</v>
      </c>
      <c r="U65">
        <v>1268</v>
      </c>
      <c r="V65">
        <v>0.48580000000000001</v>
      </c>
      <c r="W65">
        <v>1266</v>
      </c>
      <c r="X65">
        <v>0.52829999999999999</v>
      </c>
      <c r="Y65">
        <v>106</v>
      </c>
      <c r="Z65">
        <v>0.52829999999999999</v>
      </c>
      <c r="AA65">
        <v>106</v>
      </c>
      <c r="AB65">
        <v>0.56599999999999995</v>
      </c>
      <c r="AC65">
        <v>159</v>
      </c>
      <c r="AD65">
        <v>0.5605</v>
      </c>
      <c r="AE65">
        <v>157</v>
      </c>
    </row>
    <row r="66" spans="1:31" x14ac:dyDescent="0.45">
      <c r="A66" t="s">
        <v>409</v>
      </c>
      <c r="B66" t="s">
        <v>410</v>
      </c>
      <c r="C66" t="s">
        <v>73</v>
      </c>
      <c r="D66" t="s">
        <v>22</v>
      </c>
      <c r="E66" t="s">
        <v>33</v>
      </c>
      <c r="F66" t="s">
        <v>34</v>
      </c>
      <c r="G66" t="s">
        <v>411</v>
      </c>
      <c r="H66" t="s">
        <v>412</v>
      </c>
      <c r="I66" t="s">
        <v>413</v>
      </c>
      <c r="J66" t="s">
        <v>28</v>
      </c>
      <c r="K66" t="s">
        <v>414</v>
      </c>
      <c r="L66">
        <v>0.87990000000000002</v>
      </c>
      <c r="M66" t="s">
        <v>30</v>
      </c>
      <c r="N66" t="s">
        <v>227</v>
      </c>
      <c r="O66" t="s">
        <v>104</v>
      </c>
      <c r="P66">
        <v>2.35</v>
      </c>
      <c r="Q66" t="s">
        <v>415</v>
      </c>
      <c r="R66">
        <v>1</v>
      </c>
      <c r="S66">
        <v>1543</v>
      </c>
      <c r="T66">
        <v>0.99850000000000005</v>
      </c>
      <c r="U66">
        <v>1334</v>
      </c>
      <c r="V66">
        <v>0.99850000000000005</v>
      </c>
      <c r="W66">
        <v>1334</v>
      </c>
      <c r="X66">
        <v>1</v>
      </c>
      <c r="Y66">
        <v>123</v>
      </c>
      <c r="Z66">
        <v>1</v>
      </c>
      <c r="AA66">
        <v>123</v>
      </c>
      <c r="AB66">
        <v>0.98980000000000001</v>
      </c>
      <c r="AC66">
        <v>197</v>
      </c>
      <c r="AD66">
        <v>0.98980000000000001</v>
      </c>
      <c r="AE66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workbookViewId="0">
      <selection activeCell="B109" sqref="B109"/>
    </sheetView>
  </sheetViews>
  <sheetFormatPr baseColWidth="10" defaultRowHeight="14.25" x14ac:dyDescent="0.45"/>
  <cols>
    <col min="1" max="1" width="11.59765625" style="12"/>
    <col min="2" max="2" width="19.73046875" style="6" customWidth="1"/>
    <col min="3" max="3" width="20.73046875" customWidth="1"/>
    <col min="4" max="4" width="19" style="6" customWidth="1"/>
    <col min="5" max="11" width="20.73046875" customWidth="1"/>
    <col min="12" max="12" width="45" customWidth="1"/>
  </cols>
  <sheetData>
    <row r="1" spans="1:12" s="14" customFormat="1" ht="15.75" x14ac:dyDescent="0.5">
      <c r="A1" s="2" t="s">
        <v>492</v>
      </c>
      <c r="B1" s="2" t="s">
        <v>872</v>
      </c>
      <c r="C1" s="2" t="s">
        <v>493</v>
      </c>
      <c r="D1" s="2" t="s">
        <v>873</v>
      </c>
      <c r="E1" s="2" t="s">
        <v>494</v>
      </c>
      <c r="F1" s="2" t="s">
        <v>495</v>
      </c>
      <c r="G1" s="2" t="s">
        <v>496</v>
      </c>
      <c r="H1" s="2" t="s">
        <v>497</v>
      </c>
      <c r="I1" s="2" t="s">
        <v>498</v>
      </c>
      <c r="J1" s="2" t="s">
        <v>499</v>
      </c>
      <c r="K1" s="15" t="s">
        <v>741</v>
      </c>
      <c r="L1" s="15" t="s">
        <v>875</v>
      </c>
    </row>
    <row r="2" spans="1:12" x14ac:dyDescent="0.45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45">
      <c r="A3" s="4" t="s">
        <v>19</v>
      </c>
      <c r="B3" s="4">
        <v>1</v>
      </c>
      <c r="C3" s="4" t="s">
        <v>500</v>
      </c>
      <c r="D3" s="5" t="s">
        <v>853</v>
      </c>
      <c r="E3" s="5" t="s">
        <v>501</v>
      </c>
      <c r="F3" s="5" t="s">
        <v>502</v>
      </c>
      <c r="G3" s="5" t="s">
        <v>503</v>
      </c>
      <c r="H3" s="5">
        <f>7261-288-1552</f>
        <v>5421</v>
      </c>
      <c r="I3" s="4" t="s">
        <v>504</v>
      </c>
      <c r="J3" s="4" t="s">
        <v>505</v>
      </c>
      <c r="K3" s="9"/>
      <c r="L3" s="9"/>
    </row>
    <row r="4" spans="1:12" x14ac:dyDescent="0.45">
      <c r="A4" s="3" t="s">
        <v>506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45">
      <c r="A5" s="4" t="s">
        <v>506</v>
      </c>
      <c r="B5" s="4">
        <v>1</v>
      </c>
      <c r="C5" s="4" t="s">
        <v>507</v>
      </c>
      <c r="D5" s="4" t="s">
        <v>508</v>
      </c>
      <c r="E5" s="4" t="s">
        <v>509</v>
      </c>
      <c r="F5" s="4">
        <v>114716098</v>
      </c>
      <c r="G5" s="4">
        <v>114716138</v>
      </c>
      <c r="H5" s="4">
        <f t="shared" ref="H5:H6" si="0">G5-F5</f>
        <v>40</v>
      </c>
      <c r="I5" s="4" t="s">
        <v>510</v>
      </c>
      <c r="J5" s="4" t="s">
        <v>511</v>
      </c>
      <c r="K5" s="9"/>
      <c r="L5" s="9"/>
    </row>
    <row r="6" spans="1:12" x14ac:dyDescent="0.45">
      <c r="A6" s="4" t="s">
        <v>506</v>
      </c>
      <c r="B6" s="4">
        <v>1</v>
      </c>
      <c r="C6" s="4" t="s">
        <v>507</v>
      </c>
      <c r="D6" s="4" t="s">
        <v>512</v>
      </c>
      <c r="E6" s="4" t="s">
        <v>513</v>
      </c>
      <c r="F6" s="4">
        <v>114713896</v>
      </c>
      <c r="G6" s="4">
        <v>114713925</v>
      </c>
      <c r="H6" s="4">
        <f t="shared" si="0"/>
        <v>29</v>
      </c>
      <c r="I6" s="4" t="s">
        <v>510</v>
      </c>
      <c r="J6" s="4" t="s">
        <v>511</v>
      </c>
      <c r="K6" s="9"/>
      <c r="L6" s="9"/>
    </row>
    <row r="7" spans="1:12" x14ac:dyDescent="0.45">
      <c r="A7" s="4" t="s">
        <v>506</v>
      </c>
      <c r="B7" s="4">
        <v>1</v>
      </c>
      <c r="C7" s="4" t="s">
        <v>507</v>
      </c>
      <c r="D7" s="4" t="s">
        <v>514</v>
      </c>
      <c r="E7" s="4" t="s">
        <v>515</v>
      </c>
      <c r="F7" s="4">
        <v>114709571</v>
      </c>
      <c r="G7" s="4">
        <v>114709593</v>
      </c>
      <c r="H7" s="4">
        <f>G7-F7</f>
        <v>22</v>
      </c>
      <c r="I7" s="4" t="s">
        <v>510</v>
      </c>
      <c r="J7" s="4" t="s">
        <v>511</v>
      </c>
      <c r="K7" s="9"/>
      <c r="L7" s="9"/>
    </row>
    <row r="8" spans="1:12" x14ac:dyDescent="0.45">
      <c r="A8" s="4" t="s">
        <v>506</v>
      </c>
      <c r="B8" s="4">
        <v>1</v>
      </c>
      <c r="C8" s="4" t="s">
        <v>507</v>
      </c>
      <c r="D8" s="4" t="s">
        <v>514</v>
      </c>
      <c r="E8" s="4" t="s">
        <v>515</v>
      </c>
      <c r="F8" s="4">
        <v>114709657</v>
      </c>
      <c r="G8" s="4">
        <v>114709678</v>
      </c>
      <c r="H8" s="4">
        <f t="shared" ref="H8" si="1">G8-F8</f>
        <v>21</v>
      </c>
      <c r="I8" s="4" t="s">
        <v>510</v>
      </c>
      <c r="J8" s="4" t="s">
        <v>511</v>
      </c>
      <c r="K8" s="9"/>
      <c r="L8" s="9"/>
    </row>
    <row r="9" spans="1:12" x14ac:dyDescent="0.45">
      <c r="A9" s="3" t="s">
        <v>185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4" t="s">
        <v>185</v>
      </c>
      <c r="B10" s="4">
        <v>2</v>
      </c>
      <c r="C10" s="4" t="s">
        <v>516</v>
      </c>
      <c r="D10" s="7" t="s">
        <v>517</v>
      </c>
      <c r="E10" s="5" t="s">
        <v>518</v>
      </c>
      <c r="F10" s="5">
        <v>29223528</v>
      </c>
      <c r="G10" s="5">
        <v>29223342</v>
      </c>
      <c r="H10" s="5">
        <v>187</v>
      </c>
      <c r="I10" s="4" t="s">
        <v>519</v>
      </c>
      <c r="J10" s="4" t="s">
        <v>520</v>
      </c>
      <c r="K10" s="9"/>
      <c r="L10" s="9"/>
    </row>
    <row r="11" spans="1:12" x14ac:dyDescent="0.45">
      <c r="A11" s="4" t="s">
        <v>185</v>
      </c>
      <c r="B11" s="4">
        <v>2</v>
      </c>
      <c r="C11" s="4" t="s">
        <v>516</v>
      </c>
      <c r="D11" s="7" t="s">
        <v>521</v>
      </c>
      <c r="E11" s="5" t="s">
        <v>522</v>
      </c>
      <c r="F11" s="5">
        <v>29222607</v>
      </c>
      <c r="G11" s="5">
        <v>29222517</v>
      </c>
      <c r="H11" s="5">
        <v>91</v>
      </c>
      <c r="I11" s="4" t="s">
        <v>519</v>
      </c>
      <c r="J11" s="4" t="s">
        <v>520</v>
      </c>
      <c r="K11" s="9"/>
      <c r="L11" s="9"/>
    </row>
    <row r="12" spans="1:12" x14ac:dyDescent="0.45">
      <c r="A12" s="4" t="s">
        <v>185</v>
      </c>
      <c r="B12" s="4">
        <v>2</v>
      </c>
      <c r="C12" s="4" t="s">
        <v>516</v>
      </c>
      <c r="D12" s="5" t="s">
        <v>523</v>
      </c>
      <c r="E12" s="5" t="s">
        <v>524</v>
      </c>
      <c r="F12" s="5">
        <v>29222408</v>
      </c>
      <c r="G12" s="5">
        <v>29222344</v>
      </c>
      <c r="H12" s="5">
        <v>65</v>
      </c>
      <c r="I12" s="4" t="s">
        <v>519</v>
      </c>
      <c r="J12" s="4" t="s">
        <v>520</v>
      </c>
      <c r="K12" s="9"/>
      <c r="L12" s="9"/>
    </row>
    <row r="13" spans="1:12" x14ac:dyDescent="0.45">
      <c r="A13" s="4" t="s">
        <v>185</v>
      </c>
      <c r="B13" s="4">
        <v>2</v>
      </c>
      <c r="C13" s="4" t="s">
        <v>516</v>
      </c>
      <c r="D13" s="5" t="s">
        <v>525</v>
      </c>
      <c r="E13" s="5" t="s">
        <v>526</v>
      </c>
      <c r="F13" s="5">
        <v>29220835</v>
      </c>
      <c r="G13" s="5">
        <v>29220706</v>
      </c>
      <c r="H13" s="5">
        <v>130</v>
      </c>
      <c r="I13" s="4" t="s">
        <v>519</v>
      </c>
      <c r="J13" s="4" t="s">
        <v>520</v>
      </c>
      <c r="K13" s="9"/>
      <c r="L13" s="9"/>
    </row>
    <row r="14" spans="1:12" x14ac:dyDescent="0.45">
      <c r="A14" s="4" t="s">
        <v>185</v>
      </c>
      <c r="B14" s="4">
        <v>2</v>
      </c>
      <c r="C14" s="4" t="s">
        <v>516</v>
      </c>
      <c r="D14" s="5" t="s">
        <v>527</v>
      </c>
      <c r="E14" s="5" t="s">
        <v>528</v>
      </c>
      <c r="F14" s="5">
        <v>29214081</v>
      </c>
      <c r="G14" s="5">
        <v>29213984</v>
      </c>
      <c r="H14" s="5">
        <v>98</v>
      </c>
      <c r="I14" s="4" t="s">
        <v>519</v>
      </c>
      <c r="J14" s="4" t="s">
        <v>520</v>
      </c>
      <c r="K14" s="9"/>
      <c r="L14" s="9"/>
    </row>
    <row r="15" spans="1:12" x14ac:dyDescent="0.45">
      <c r="A15" s="4" t="s">
        <v>185</v>
      </c>
      <c r="B15" s="4">
        <v>2</v>
      </c>
      <c r="C15" s="4" t="s">
        <v>516</v>
      </c>
      <c r="D15" s="5" t="s">
        <v>529</v>
      </c>
      <c r="E15" s="5" t="s">
        <v>530</v>
      </c>
      <c r="F15" s="5">
        <v>29209878</v>
      </c>
      <c r="G15" s="5">
        <v>29209786</v>
      </c>
      <c r="H15" s="5">
        <v>93</v>
      </c>
      <c r="I15" s="4" t="s">
        <v>519</v>
      </c>
      <c r="J15" s="4" t="s">
        <v>520</v>
      </c>
      <c r="K15" s="9"/>
      <c r="L15" s="9"/>
    </row>
    <row r="16" spans="1:12" x14ac:dyDescent="0.45">
      <c r="A16" s="4" t="s">
        <v>185</v>
      </c>
      <c r="B16" s="4">
        <v>2</v>
      </c>
      <c r="C16" s="4" t="s">
        <v>516</v>
      </c>
      <c r="D16" s="5" t="s">
        <v>531</v>
      </c>
      <c r="E16" s="5" t="s">
        <v>532</v>
      </c>
      <c r="F16" s="5">
        <v>29207272</v>
      </c>
      <c r="G16" s="5">
        <v>29207171</v>
      </c>
      <c r="H16" s="5">
        <v>102</v>
      </c>
      <c r="I16" s="4" t="s">
        <v>519</v>
      </c>
      <c r="J16" s="4" t="s">
        <v>520</v>
      </c>
      <c r="K16" s="9"/>
      <c r="L16" s="9"/>
    </row>
    <row r="17" spans="1:12" x14ac:dyDescent="0.45">
      <c r="A17" s="4" t="s">
        <v>185</v>
      </c>
      <c r="B17" s="4">
        <v>2</v>
      </c>
      <c r="C17" s="4" t="s">
        <v>516</v>
      </c>
      <c r="D17" s="5" t="s">
        <v>533</v>
      </c>
      <c r="E17" s="5" t="s">
        <v>534</v>
      </c>
      <c r="F17" s="5">
        <v>29197676</v>
      </c>
      <c r="G17" s="5">
        <v>29197542</v>
      </c>
      <c r="H17" s="5">
        <v>135</v>
      </c>
      <c r="I17" s="4" t="s">
        <v>519</v>
      </c>
      <c r="J17" s="4" t="s">
        <v>520</v>
      </c>
      <c r="K17" s="9"/>
      <c r="L17" s="9"/>
    </row>
    <row r="18" spans="1:12" x14ac:dyDescent="0.45">
      <c r="A18" s="4" t="s">
        <v>185</v>
      </c>
      <c r="B18" s="4">
        <v>2</v>
      </c>
      <c r="C18" s="4" t="s">
        <v>516</v>
      </c>
      <c r="D18" s="5" t="s">
        <v>535</v>
      </c>
      <c r="E18" s="5" t="s">
        <v>536</v>
      </c>
      <c r="F18" s="5">
        <v>29196860</v>
      </c>
      <c r="G18" s="5">
        <v>29196770</v>
      </c>
      <c r="H18" s="5">
        <v>91</v>
      </c>
      <c r="I18" s="4" t="s">
        <v>519</v>
      </c>
      <c r="J18" s="4" t="s">
        <v>520</v>
      </c>
      <c r="K18" s="9"/>
      <c r="L18" s="9"/>
    </row>
    <row r="19" spans="1:12" x14ac:dyDescent="0.45">
      <c r="A19" s="3" t="s">
        <v>192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4" t="s">
        <v>192</v>
      </c>
      <c r="B20" s="4">
        <v>2</v>
      </c>
      <c r="C20" s="5" t="s">
        <v>537</v>
      </c>
      <c r="D20" s="5" t="s">
        <v>531</v>
      </c>
      <c r="E20" s="5" t="s">
        <v>538</v>
      </c>
      <c r="F20" s="5">
        <v>189064033</v>
      </c>
      <c r="G20" s="5">
        <v>189063980</v>
      </c>
      <c r="H20" s="5">
        <v>54</v>
      </c>
      <c r="I20" s="5" t="s">
        <v>539</v>
      </c>
      <c r="J20" s="5" t="s">
        <v>540</v>
      </c>
      <c r="K20" s="9"/>
      <c r="L20" s="9"/>
    </row>
    <row r="21" spans="1:12" x14ac:dyDescent="0.45">
      <c r="A21" s="4" t="s">
        <v>192</v>
      </c>
      <c r="B21" s="4">
        <v>2</v>
      </c>
      <c r="C21" s="5" t="s">
        <v>537</v>
      </c>
      <c r="D21" s="5" t="s">
        <v>533</v>
      </c>
      <c r="E21" s="5" t="s">
        <v>541</v>
      </c>
      <c r="F21" s="5">
        <v>189063270</v>
      </c>
      <c r="G21" s="5">
        <v>189063172</v>
      </c>
      <c r="H21" s="5">
        <v>99</v>
      </c>
      <c r="I21" s="5" t="s">
        <v>539</v>
      </c>
      <c r="J21" s="5" t="s">
        <v>540</v>
      </c>
      <c r="K21" s="9"/>
      <c r="L21" s="9"/>
    </row>
    <row r="22" spans="1:12" x14ac:dyDescent="0.45">
      <c r="A22" s="4" t="s">
        <v>192</v>
      </c>
      <c r="B22" s="4">
        <v>2</v>
      </c>
      <c r="C22" s="5" t="s">
        <v>537</v>
      </c>
      <c r="D22" s="5" t="s">
        <v>542</v>
      </c>
      <c r="E22" s="5" t="s">
        <v>543</v>
      </c>
      <c r="F22" s="5">
        <v>189061615</v>
      </c>
      <c r="G22" s="5">
        <v>189061562</v>
      </c>
      <c r="H22" s="5">
        <v>54</v>
      </c>
      <c r="I22" s="5" t="s">
        <v>539</v>
      </c>
      <c r="J22" s="5" t="s">
        <v>540</v>
      </c>
      <c r="K22" s="9"/>
      <c r="L22" s="9"/>
    </row>
    <row r="23" spans="1:12" x14ac:dyDescent="0.45">
      <c r="A23" s="4" t="s">
        <v>192</v>
      </c>
      <c r="B23" s="4">
        <v>2</v>
      </c>
      <c r="C23" s="5" t="s">
        <v>537</v>
      </c>
      <c r="D23" s="5" t="s">
        <v>544</v>
      </c>
      <c r="E23" s="5" t="s">
        <v>545</v>
      </c>
      <c r="F23" s="5">
        <v>189057427</v>
      </c>
      <c r="G23" s="5">
        <v>189057320</v>
      </c>
      <c r="H23" s="5">
        <v>108</v>
      </c>
      <c r="I23" s="5" t="s">
        <v>539</v>
      </c>
      <c r="J23" s="5" t="s">
        <v>540</v>
      </c>
      <c r="K23" s="9"/>
      <c r="L23" s="9"/>
    </row>
    <row r="24" spans="1:12" x14ac:dyDescent="0.45">
      <c r="A24" s="4" t="s">
        <v>192</v>
      </c>
      <c r="B24" s="4">
        <v>2</v>
      </c>
      <c r="C24" s="5" t="s">
        <v>537</v>
      </c>
      <c r="D24" s="5" t="s">
        <v>546</v>
      </c>
      <c r="E24" s="5" t="s">
        <v>547</v>
      </c>
      <c r="F24" s="5">
        <v>189052225</v>
      </c>
      <c r="G24" s="5">
        <v>189052172</v>
      </c>
      <c r="H24" s="5">
        <v>54</v>
      </c>
      <c r="I24" s="5" t="s">
        <v>539</v>
      </c>
      <c r="J24" s="5" t="s">
        <v>540</v>
      </c>
      <c r="K24" s="9"/>
      <c r="L24" s="9"/>
    </row>
    <row r="25" spans="1:12" x14ac:dyDescent="0.45">
      <c r="A25" s="4" t="s">
        <v>192</v>
      </c>
      <c r="B25" s="4">
        <v>2</v>
      </c>
      <c r="C25" s="5" t="s">
        <v>537</v>
      </c>
      <c r="D25" s="5" t="s">
        <v>548</v>
      </c>
      <c r="E25" s="5" t="s">
        <v>549</v>
      </c>
      <c r="F25" s="5">
        <v>189050676</v>
      </c>
      <c r="G25" s="5">
        <v>189050569</v>
      </c>
      <c r="H25" s="5">
        <v>108</v>
      </c>
      <c r="I25" s="5" t="s">
        <v>539</v>
      </c>
      <c r="J25" s="5" t="s">
        <v>540</v>
      </c>
      <c r="K25" s="9"/>
      <c r="L25" s="9"/>
    </row>
    <row r="26" spans="1:12" x14ac:dyDescent="0.45">
      <c r="A26" s="4" t="s">
        <v>192</v>
      </c>
      <c r="B26" s="4">
        <v>2</v>
      </c>
      <c r="C26" s="5" t="s">
        <v>537</v>
      </c>
      <c r="D26" s="5" t="s">
        <v>550</v>
      </c>
      <c r="E26" s="5" t="s">
        <v>551</v>
      </c>
      <c r="F26" s="5">
        <v>189039563</v>
      </c>
      <c r="G26" s="5">
        <v>189039272</v>
      </c>
      <c r="H26" s="5">
        <v>292</v>
      </c>
      <c r="I26" s="5" t="s">
        <v>539</v>
      </c>
      <c r="J26" s="5" t="s">
        <v>540</v>
      </c>
      <c r="K26" s="9"/>
      <c r="L26" s="9"/>
    </row>
    <row r="27" spans="1:12" x14ac:dyDescent="0.45">
      <c r="A27" s="4" t="s">
        <v>192</v>
      </c>
      <c r="B27" s="4">
        <v>2</v>
      </c>
      <c r="C27" s="5" t="s">
        <v>537</v>
      </c>
      <c r="D27" s="5" t="s">
        <v>552</v>
      </c>
      <c r="E27" s="5" t="s">
        <v>553</v>
      </c>
      <c r="F27" s="5">
        <v>189036803</v>
      </c>
      <c r="G27" s="5">
        <v>189036616</v>
      </c>
      <c r="H27" s="5">
        <v>188</v>
      </c>
      <c r="I27" s="5" t="s">
        <v>539</v>
      </c>
      <c r="J27" s="5" t="s">
        <v>540</v>
      </c>
      <c r="K27" s="9"/>
      <c r="L27" s="9"/>
    </row>
    <row r="28" spans="1:12" x14ac:dyDescent="0.45">
      <c r="A28" s="4" t="s">
        <v>192</v>
      </c>
      <c r="B28" s="4">
        <v>2</v>
      </c>
      <c r="C28" s="5" t="s">
        <v>537</v>
      </c>
      <c r="D28" s="5" t="s">
        <v>554</v>
      </c>
      <c r="E28" s="5" t="s">
        <v>555</v>
      </c>
      <c r="F28" s="5">
        <v>189035155</v>
      </c>
      <c r="G28" s="5">
        <v>189034916</v>
      </c>
      <c r="H28" s="5">
        <v>240</v>
      </c>
      <c r="I28" s="5" t="s">
        <v>539</v>
      </c>
      <c r="J28" s="5" t="s">
        <v>540</v>
      </c>
      <c r="K28" s="9"/>
      <c r="L28" s="9"/>
    </row>
    <row r="29" spans="1:12" x14ac:dyDescent="0.45">
      <c r="A29" s="4" t="s">
        <v>192</v>
      </c>
      <c r="B29" s="4">
        <v>2</v>
      </c>
      <c r="C29" s="5" t="s">
        <v>537</v>
      </c>
      <c r="D29" s="5" t="s">
        <v>556</v>
      </c>
      <c r="E29" s="5" t="s">
        <v>557</v>
      </c>
      <c r="F29" s="5">
        <v>189034216</v>
      </c>
      <c r="G29" s="5">
        <v>189034070</v>
      </c>
      <c r="H29" s="5">
        <v>147</v>
      </c>
      <c r="I29" s="5" t="s">
        <v>539</v>
      </c>
      <c r="J29" s="5" t="s">
        <v>540</v>
      </c>
      <c r="K29" s="9"/>
      <c r="L29" s="9"/>
    </row>
    <row r="30" spans="1:12" x14ac:dyDescent="0.45">
      <c r="A30" s="3" t="s">
        <v>558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4.45" customHeight="1" x14ac:dyDescent="0.45">
      <c r="A31" s="4" t="s">
        <v>558</v>
      </c>
      <c r="B31" s="8">
        <v>2</v>
      </c>
      <c r="C31" s="8" t="s">
        <v>559</v>
      </c>
      <c r="D31" s="5" t="s">
        <v>508</v>
      </c>
      <c r="E31" s="5" t="s">
        <v>560</v>
      </c>
      <c r="F31" s="5">
        <v>15941948</v>
      </c>
      <c r="G31" s="5">
        <v>15942854</v>
      </c>
      <c r="H31" s="5">
        <v>907</v>
      </c>
      <c r="I31" s="4" t="s">
        <v>561</v>
      </c>
      <c r="J31" s="4" t="s">
        <v>562</v>
      </c>
      <c r="K31" s="9"/>
      <c r="L31" s="9"/>
    </row>
    <row r="32" spans="1:12" x14ac:dyDescent="0.45">
      <c r="A32" s="3" t="s">
        <v>205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4" t="s">
        <v>205</v>
      </c>
      <c r="B33" s="4">
        <v>3</v>
      </c>
      <c r="C33" s="4" t="s">
        <v>563</v>
      </c>
      <c r="D33" s="5" t="s">
        <v>512</v>
      </c>
      <c r="E33" s="5" t="s">
        <v>564</v>
      </c>
      <c r="F33" s="5">
        <v>130564994</v>
      </c>
      <c r="G33" s="5">
        <v>130565614</v>
      </c>
      <c r="H33" s="5">
        <v>621</v>
      </c>
      <c r="I33" s="4" t="s">
        <v>565</v>
      </c>
      <c r="J33" s="4" t="s">
        <v>566</v>
      </c>
      <c r="K33" s="9"/>
      <c r="L33" s="9"/>
    </row>
    <row r="34" spans="1:12" x14ac:dyDescent="0.45">
      <c r="A34" s="4" t="s">
        <v>205</v>
      </c>
      <c r="B34" s="4">
        <v>3</v>
      </c>
      <c r="C34" s="4" t="s">
        <v>563</v>
      </c>
      <c r="D34" s="5" t="s">
        <v>567</v>
      </c>
      <c r="E34" s="5" t="s">
        <v>568</v>
      </c>
      <c r="F34" s="5">
        <v>130568047</v>
      </c>
      <c r="G34" s="5">
        <v>130568604</v>
      </c>
      <c r="H34" s="5">
        <v>558</v>
      </c>
      <c r="I34" s="4" t="s">
        <v>565</v>
      </c>
      <c r="J34" s="4" t="s">
        <v>566</v>
      </c>
      <c r="K34" s="9"/>
      <c r="L34" s="9"/>
    </row>
    <row r="35" spans="1:12" x14ac:dyDescent="0.45">
      <c r="A35" s="4" t="s">
        <v>205</v>
      </c>
      <c r="B35" s="4">
        <v>3</v>
      </c>
      <c r="C35" s="4" t="s">
        <v>563</v>
      </c>
      <c r="D35" s="5" t="s">
        <v>569</v>
      </c>
      <c r="E35" s="5" t="s">
        <v>570</v>
      </c>
      <c r="F35" s="5">
        <v>130570818</v>
      </c>
      <c r="G35" s="5">
        <v>130571393</v>
      </c>
      <c r="H35" s="5">
        <v>576</v>
      </c>
      <c r="I35" s="4" t="s">
        <v>565</v>
      </c>
      <c r="J35" s="4" t="s">
        <v>566</v>
      </c>
      <c r="K35" s="9"/>
      <c r="L35" s="9"/>
    </row>
    <row r="36" spans="1:12" x14ac:dyDescent="0.45">
      <c r="A36" s="4" t="s">
        <v>205</v>
      </c>
      <c r="B36" s="4">
        <v>3</v>
      </c>
      <c r="C36" s="4" t="s">
        <v>563</v>
      </c>
      <c r="D36" s="5" t="s">
        <v>571</v>
      </c>
      <c r="E36" s="5" t="s">
        <v>572</v>
      </c>
      <c r="F36" s="5">
        <v>130599757</v>
      </c>
      <c r="G36" s="5">
        <v>130599810</v>
      </c>
      <c r="H36" s="5">
        <v>54</v>
      </c>
      <c r="I36" s="4" t="s">
        <v>565</v>
      </c>
      <c r="J36" s="4" t="s">
        <v>566</v>
      </c>
      <c r="K36" s="9"/>
      <c r="L36" s="9"/>
    </row>
    <row r="37" spans="1:12" x14ac:dyDescent="0.45">
      <c r="A37" s="4" t="s">
        <v>205</v>
      </c>
      <c r="B37" s="4">
        <v>3</v>
      </c>
      <c r="C37" s="4" t="s">
        <v>563</v>
      </c>
      <c r="D37" s="5" t="s">
        <v>542</v>
      </c>
      <c r="E37" s="5" t="s">
        <v>573</v>
      </c>
      <c r="F37" s="5">
        <v>130642987</v>
      </c>
      <c r="G37" s="5">
        <v>130643023</v>
      </c>
      <c r="H37" s="5">
        <v>37</v>
      </c>
      <c r="I37" s="4" t="s">
        <v>565</v>
      </c>
      <c r="J37" s="4" t="s">
        <v>566</v>
      </c>
      <c r="K37" s="9"/>
      <c r="L37" s="9"/>
    </row>
    <row r="38" spans="1:12" x14ac:dyDescent="0.45">
      <c r="A38" s="3" t="s">
        <v>475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5" t="s">
        <v>475</v>
      </c>
      <c r="B39" s="5">
        <v>3</v>
      </c>
      <c r="C39" s="5" t="s">
        <v>574</v>
      </c>
      <c r="D39" s="5" t="s">
        <v>575</v>
      </c>
      <c r="E39" s="5" t="s">
        <v>576</v>
      </c>
      <c r="F39" s="5">
        <v>179218210</v>
      </c>
      <c r="G39" s="5">
        <v>179218334</v>
      </c>
      <c r="H39" s="4">
        <v>125</v>
      </c>
      <c r="I39" s="5" t="s">
        <v>577</v>
      </c>
      <c r="J39" s="5" t="s">
        <v>578</v>
      </c>
      <c r="K39" s="9"/>
      <c r="L39" s="9"/>
    </row>
    <row r="40" spans="1:12" x14ac:dyDescent="0.45">
      <c r="A40" s="5" t="s">
        <v>475</v>
      </c>
      <c r="B40" s="5">
        <v>3</v>
      </c>
      <c r="C40" s="5" t="s">
        <v>574</v>
      </c>
      <c r="D40" s="5" t="s">
        <v>521</v>
      </c>
      <c r="E40" s="5" t="s">
        <v>579</v>
      </c>
      <c r="F40" s="5">
        <v>179234094</v>
      </c>
      <c r="G40" s="5">
        <v>179234364</v>
      </c>
      <c r="H40" s="5">
        <v>271</v>
      </c>
      <c r="I40" s="4" t="s">
        <v>577</v>
      </c>
      <c r="J40" s="5" t="s">
        <v>578</v>
      </c>
      <c r="K40" s="9"/>
      <c r="L40" s="9"/>
    </row>
    <row r="41" spans="1:12" x14ac:dyDescent="0.45">
      <c r="A41" s="3" t="s">
        <v>580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9" t="s">
        <v>580</v>
      </c>
      <c r="B42" s="9">
        <v>4</v>
      </c>
      <c r="C42" s="9" t="s">
        <v>581</v>
      </c>
      <c r="D42" s="9" t="s">
        <v>855</v>
      </c>
      <c r="E42" s="9" t="s">
        <v>854</v>
      </c>
      <c r="F42" s="9">
        <v>1394512</v>
      </c>
      <c r="G42" s="9">
        <v>1395852</v>
      </c>
      <c r="H42" s="9">
        <v>1340</v>
      </c>
      <c r="I42" s="4" t="s">
        <v>582</v>
      </c>
      <c r="J42" s="4" t="s">
        <v>583</v>
      </c>
      <c r="K42" s="9"/>
      <c r="L42" s="9"/>
    </row>
    <row r="43" spans="1:12" x14ac:dyDescent="0.45">
      <c r="A43" s="3" t="s">
        <v>383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4" t="s">
        <v>383</v>
      </c>
      <c r="B44" s="9">
        <v>5</v>
      </c>
      <c r="C44" s="9" t="s">
        <v>584</v>
      </c>
      <c r="D44" s="9" t="s">
        <v>855</v>
      </c>
      <c r="E44" s="9" t="s">
        <v>585</v>
      </c>
      <c r="F44" s="9">
        <v>1295189</v>
      </c>
      <c r="G44" s="9">
        <v>1294771</v>
      </c>
      <c r="H44" s="9">
        <v>318</v>
      </c>
      <c r="I44" s="9" t="s">
        <v>586</v>
      </c>
      <c r="J44" s="9" t="s">
        <v>587</v>
      </c>
      <c r="K44" s="9"/>
      <c r="L44" s="9"/>
    </row>
    <row r="45" spans="1:12" x14ac:dyDescent="0.45">
      <c r="A45" s="4" t="s">
        <v>383</v>
      </c>
      <c r="B45" s="9">
        <v>5</v>
      </c>
      <c r="C45" s="9" t="s">
        <v>584</v>
      </c>
      <c r="D45" s="9" t="s">
        <v>856</v>
      </c>
      <c r="E45" s="9" t="s">
        <v>588</v>
      </c>
      <c r="F45" s="9">
        <v>1294666</v>
      </c>
      <c r="G45" s="9">
        <v>1294547</v>
      </c>
      <c r="H45" s="9">
        <v>120</v>
      </c>
      <c r="I45" s="9" t="s">
        <v>586</v>
      </c>
      <c r="J45" s="9" t="s">
        <v>587</v>
      </c>
      <c r="K45" s="9"/>
      <c r="L45" s="9"/>
    </row>
    <row r="46" spans="1:12" x14ac:dyDescent="0.45">
      <c r="A46" s="4" t="s">
        <v>383</v>
      </c>
      <c r="B46" s="9">
        <v>5</v>
      </c>
      <c r="C46" s="9" t="s">
        <v>584</v>
      </c>
      <c r="D46" s="9" t="s">
        <v>508</v>
      </c>
      <c r="E46" s="9" t="s">
        <v>588</v>
      </c>
      <c r="F46" s="9">
        <v>1293408</v>
      </c>
      <c r="G46" s="9">
        <v>1293316</v>
      </c>
      <c r="H46" s="9">
        <v>92</v>
      </c>
      <c r="I46" s="9" t="s">
        <v>586</v>
      </c>
      <c r="J46" s="9" t="s">
        <v>587</v>
      </c>
      <c r="K46" s="9"/>
      <c r="L46" s="9"/>
    </row>
    <row r="47" spans="1:12" x14ac:dyDescent="0.45">
      <c r="A47" s="4" t="s">
        <v>383</v>
      </c>
      <c r="B47" s="9">
        <v>5</v>
      </c>
      <c r="C47" s="9" t="s">
        <v>584</v>
      </c>
      <c r="D47" s="9" t="s">
        <v>512</v>
      </c>
      <c r="E47" s="9" t="s">
        <v>589</v>
      </c>
      <c r="F47" s="9">
        <v>1282624</v>
      </c>
      <c r="G47" s="9">
        <v>1282429</v>
      </c>
      <c r="H47" s="9">
        <v>196</v>
      </c>
      <c r="I47" s="9" t="s">
        <v>586</v>
      </c>
      <c r="J47" s="9" t="s">
        <v>587</v>
      </c>
      <c r="K47" s="9"/>
      <c r="L47" s="9"/>
    </row>
    <row r="48" spans="1:12" x14ac:dyDescent="0.45">
      <c r="A48" s="3" t="s">
        <v>391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9" t="s">
        <v>391</v>
      </c>
      <c r="B49" s="4">
        <v>5</v>
      </c>
      <c r="C49" s="4" t="s">
        <v>590</v>
      </c>
      <c r="D49" s="4" t="s">
        <v>857</v>
      </c>
      <c r="E49" s="4" t="s">
        <v>591</v>
      </c>
      <c r="F49" s="4">
        <v>14286871</v>
      </c>
      <c r="G49" s="4">
        <v>14287063</v>
      </c>
      <c r="H49" s="4">
        <v>193</v>
      </c>
      <c r="I49" s="9" t="s">
        <v>592</v>
      </c>
      <c r="J49" s="9" t="s">
        <v>593</v>
      </c>
      <c r="K49" s="9"/>
      <c r="L49" s="9"/>
    </row>
    <row r="50" spans="1:12" x14ac:dyDescent="0.45">
      <c r="A50" s="9" t="s">
        <v>391</v>
      </c>
      <c r="B50" s="4">
        <v>5</v>
      </c>
      <c r="C50" s="4" t="s">
        <v>590</v>
      </c>
      <c r="D50" s="4" t="s">
        <v>858</v>
      </c>
      <c r="E50" s="5" t="s">
        <v>594</v>
      </c>
      <c r="F50" s="5">
        <v>14290716</v>
      </c>
      <c r="G50" s="5">
        <v>14291228</v>
      </c>
      <c r="H50" s="5">
        <v>513</v>
      </c>
      <c r="I50" s="5" t="s">
        <v>592</v>
      </c>
      <c r="J50" s="9" t="s">
        <v>593</v>
      </c>
      <c r="K50" s="9"/>
      <c r="L50" s="9"/>
    </row>
    <row r="51" spans="1:12" x14ac:dyDescent="0.45">
      <c r="A51" s="9" t="s">
        <v>391</v>
      </c>
      <c r="B51" s="9">
        <v>5</v>
      </c>
      <c r="C51" s="4" t="s">
        <v>590</v>
      </c>
      <c r="D51" s="9" t="s">
        <v>571</v>
      </c>
      <c r="E51" s="9" t="s">
        <v>595</v>
      </c>
      <c r="F51" s="9">
        <v>14374229</v>
      </c>
      <c r="G51" s="9">
        <v>14374343</v>
      </c>
      <c r="H51" s="9">
        <v>115</v>
      </c>
      <c r="I51" s="9" t="s">
        <v>592</v>
      </c>
      <c r="J51" s="9" t="s">
        <v>593</v>
      </c>
      <c r="K51" s="9"/>
      <c r="L51" s="9"/>
    </row>
    <row r="52" spans="1:12" x14ac:dyDescent="0.45">
      <c r="A52" s="9" t="s">
        <v>391</v>
      </c>
      <c r="B52" s="9">
        <v>5</v>
      </c>
      <c r="C52" s="4" t="s">
        <v>590</v>
      </c>
      <c r="D52" s="9" t="s">
        <v>523</v>
      </c>
      <c r="E52" s="9" t="s">
        <v>596</v>
      </c>
      <c r="F52" s="9">
        <v>14387438</v>
      </c>
      <c r="G52" s="9">
        <v>14387632</v>
      </c>
      <c r="H52" s="9">
        <v>195</v>
      </c>
      <c r="I52" s="9" t="s">
        <v>592</v>
      </c>
      <c r="J52" s="9" t="s">
        <v>593</v>
      </c>
      <c r="K52" s="9"/>
      <c r="L52" s="9"/>
    </row>
    <row r="53" spans="1:12" x14ac:dyDescent="0.45">
      <c r="A53" s="9" t="s">
        <v>391</v>
      </c>
      <c r="B53" s="4">
        <v>5</v>
      </c>
      <c r="C53" s="4" t="s">
        <v>590</v>
      </c>
      <c r="D53" s="4" t="s">
        <v>546</v>
      </c>
      <c r="E53" s="4" t="s">
        <v>597</v>
      </c>
      <c r="F53" s="4">
        <v>14476894</v>
      </c>
      <c r="G53" s="4">
        <v>14476963</v>
      </c>
      <c r="H53" s="4">
        <v>70</v>
      </c>
      <c r="I53" s="9" t="s">
        <v>592</v>
      </c>
      <c r="J53" s="5" t="s">
        <v>593</v>
      </c>
      <c r="K53" s="5"/>
      <c r="L53" s="5"/>
    </row>
    <row r="54" spans="1:12" x14ac:dyDescent="0.45">
      <c r="A54" s="9" t="s">
        <v>391</v>
      </c>
      <c r="B54" s="4">
        <v>5</v>
      </c>
      <c r="C54" s="4" t="s">
        <v>590</v>
      </c>
      <c r="D54" s="4" t="s">
        <v>859</v>
      </c>
      <c r="E54" s="4" t="s">
        <v>598</v>
      </c>
      <c r="F54" s="4">
        <v>14487464</v>
      </c>
      <c r="G54" s="4">
        <v>14488260</v>
      </c>
      <c r="H54" s="4">
        <v>797</v>
      </c>
      <c r="I54" s="9" t="s">
        <v>592</v>
      </c>
      <c r="J54" s="9" t="s">
        <v>593</v>
      </c>
      <c r="K54" s="9"/>
      <c r="L54" s="9"/>
    </row>
    <row r="55" spans="1:12" x14ac:dyDescent="0.45">
      <c r="A55" s="9" t="s">
        <v>391</v>
      </c>
      <c r="B55" s="4">
        <v>5</v>
      </c>
      <c r="C55" s="4" t="s">
        <v>590</v>
      </c>
      <c r="D55" s="4" t="s">
        <v>858</v>
      </c>
      <c r="E55" s="5" t="s">
        <v>594</v>
      </c>
      <c r="F55" s="5">
        <v>14290716</v>
      </c>
      <c r="G55" s="5">
        <v>14291228</v>
      </c>
      <c r="H55" s="5">
        <v>513</v>
      </c>
      <c r="I55" s="5" t="s">
        <v>592</v>
      </c>
      <c r="J55" s="9" t="s">
        <v>593</v>
      </c>
      <c r="K55" s="9"/>
      <c r="L55" s="9"/>
    </row>
    <row r="56" spans="1:12" x14ac:dyDescent="0.45">
      <c r="A56" s="3" t="s">
        <v>599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4" t="s">
        <v>599</v>
      </c>
      <c r="B57" s="4">
        <v>6</v>
      </c>
      <c r="C57" s="4" t="s">
        <v>600</v>
      </c>
      <c r="D57" s="4" t="s">
        <v>855</v>
      </c>
      <c r="E57" s="4" t="s">
        <v>601</v>
      </c>
      <c r="F57" s="4">
        <v>128520362</v>
      </c>
      <c r="G57" s="4">
        <v>128520259</v>
      </c>
      <c r="H57" s="4">
        <v>103</v>
      </c>
      <c r="I57" s="4" t="s">
        <v>602</v>
      </c>
      <c r="J57" s="4" t="s">
        <v>603</v>
      </c>
      <c r="K57" s="4"/>
      <c r="L57" s="4"/>
    </row>
    <row r="58" spans="1:12" x14ac:dyDescent="0.45">
      <c r="A58" s="4" t="s">
        <v>599</v>
      </c>
      <c r="B58" s="4">
        <v>6</v>
      </c>
      <c r="C58" s="4" t="s">
        <v>600</v>
      </c>
      <c r="D58" s="4" t="s">
        <v>860</v>
      </c>
      <c r="E58" s="4" t="s">
        <v>604</v>
      </c>
      <c r="F58" s="4">
        <v>128322310</v>
      </c>
      <c r="G58" s="4">
        <v>128322039</v>
      </c>
      <c r="H58" s="4">
        <v>272</v>
      </c>
      <c r="I58" s="4" t="s">
        <v>602</v>
      </c>
      <c r="J58" s="4" t="s">
        <v>603</v>
      </c>
      <c r="K58" s="4"/>
      <c r="L58" s="4"/>
    </row>
    <row r="59" spans="1:12" x14ac:dyDescent="0.45">
      <c r="A59" s="4" t="s">
        <v>599</v>
      </c>
      <c r="B59" s="4">
        <v>6</v>
      </c>
      <c r="C59" s="4" t="s">
        <v>600</v>
      </c>
      <c r="D59" s="4" t="s">
        <v>847</v>
      </c>
      <c r="E59" s="4" t="s">
        <v>605</v>
      </c>
      <c r="F59" s="4">
        <v>128219096</v>
      </c>
      <c r="G59" s="4">
        <v>128218922</v>
      </c>
      <c r="H59" s="4">
        <v>175</v>
      </c>
      <c r="I59" s="4" t="s">
        <v>602</v>
      </c>
      <c r="J59" s="4" t="s">
        <v>603</v>
      </c>
      <c r="K59" s="4"/>
      <c r="L59" s="4"/>
    </row>
    <row r="60" spans="1:12" x14ac:dyDescent="0.45">
      <c r="A60" s="4" t="s">
        <v>599</v>
      </c>
      <c r="B60" s="4">
        <v>6</v>
      </c>
      <c r="C60" s="4" t="s">
        <v>600</v>
      </c>
      <c r="D60" s="4" t="s">
        <v>848</v>
      </c>
      <c r="E60" s="4" t="s">
        <v>606</v>
      </c>
      <c r="F60" s="4">
        <v>128184725</v>
      </c>
      <c r="G60" s="4">
        <v>128184432</v>
      </c>
      <c r="H60" s="4">
        <v>294</v>
      </c>
      <c r="I60" s="4" t="s">
        <v>602</v>
      </c>
      <c r="J60" s="4" t="s">
        <v>603</v>
      </c>
      <c r="K60" s="4"/>
      <c r="L60" s="4"/>
    </row>
    <row r="61" spans="1:12" x14ac:dyDescent="0.45">
      <c r="A61" s="4" t="s">
        <v>599</v>
      </c>
      <c r="B61" s="4">
        <v>6</v>
      </c>
      <c r="C61" s="4" t="s">
        <v>600</v>
      </c>
      <c r="D61" s="4" t="s">
        <v>623</v>
      </c>
      <c r="E61" s="4" t="s">
        <v>607</v>
      </c>
      <c r="F61" s="4">
        <v>128067792</v>
      </c>
      <c r="G61" s="4">
        <v>128067519</v>
      </c>
      <c r="H61" s="4">
        <v>274</v>
      </c>
      <c r="I61" s="4" t="s">
        <v>602</v>
      </c>
      <c r="J61" s="4" t="s">
        <v>603</v>
      </c>
      <c r="K61" s="4"/>
      <c r="L61" s="4"/>
    </row>
    <row r="62" spans="1:12" x14ac:dyDescent="0.45">
      <c r="A62" s="4" t="s">
        <v>599</v>
      </c>
      <c r="B62" s="4">
        <v>6</v>
      </c>
      <c r="C62" s="4" t="s">
        <v>600</v>
      </c>
      <c r="D62" s="4" t="s">
        <v>664</v>
      </c>
      <c r="E62" s="4" t="s">
        <v>608</v>
      </c>
      <c r="F62" s="4">
        <v>127996988</v>
      </c>
      <c r="G62" s="4">
        <v>127996901</v>
      </c>
      <c r="H62" s="4">
        <v>88</v>
      </c>
      <c r="I62" s="4" t="s">
        <v>602</v>
      </c>
      <c r="J62" s="4" t="s">
        <v>603</v>
      </c>
      <c r="K62" s="4"/>
      <c r="L62" s="4"/>
    </row>
    <row r="63" spans="1:12" x14ac:dyDescent="0.45">
      <c r="A63" s="4" t="s">
        <v>599</v>
      </c>
      <c r="B63" s="4">
        <v>6</v>
      </c>
      <c r="C63" s="4" t="s">
        <v>600</v>
      </c>
      <c r="D63" s="4" t="s">
        <v>523</v>
      </c>
      <c r="E63" s="4" t="s">
        <v>609</v>
      </c>
      <c r="F63" s="4">
        <v>127990885</v>
      </c>
      <c r="G63" s="4">
        <v>127990769</v>
      </c>
      <c r="H63" s="4">
        <v>117</v>
      </c>
      <c r="I63" s="4" t="s">
        <v>602</v>
      </c>
      <c r="J63" s="4" t="s">
        <v>603</v>
      </c>
      <c r="K63" s="4"/>
      <c r="L63" s="4"/>
    </row>
    <row r="64" spans="1:12" x14ac:dyDescent="0.45">
      <c r="A64" s="4" t="s">
        <v>599</v>
      </c>
      <c r="B64" s="4">
        <v>6</v>
      </c>
      <c r="C64" s="4" t="s">
        <v>600</v>
      </c>
      <c r="D64" s="4" t="s">
        <v>525</v>
      </c>
      <c r="E64" s="4" t="s">
        <v>610</v>
      </c>
      <c r="F64" s="4">
        <v>127985875</v>
      </c>
      <c r="G64" s="4">
        <v>127985721</v>
      </c>
      <c r="H64" s="4">
        <v>155</v>
      </c>
      <c r="I64" s="4" t="s">
        <v>602</v>
      </c>
      <c r="J64" s="4" t="s">
        <v>603</v>
      </c>
      <c r="K64" s="4"/>
      <c r="L64" s="4"/>
    </row>
    <row r="65" spans="1:12" x14ac:dyDescent="0.45">
      <c r="A65" s="4" t="s">
        <v>599</v>
      </c>
      <c r="B65" s="4">
        <v>6</v>
      </c>
      <c r="C65" s="4" t="s">
        <v>600</v>
      </c>
      <c r="D65" s="4" t="s">
        <v>529</v>
      </c>
      <c r="E65" s="4" t="s">
        <v>611</v>
      </c>
      <c r="F65" s="4">
        <v>127982980</v>
      </c>
      <c r="G65" s="4">
        <v>127982831</v>
      </c>
      <c r="H65" s="4">
        <v>150</v>
      </c>
      <c r="I65" s="4" t="s">
        <v>602</v>
      </c>
      <c r="J65" s="4" t="s">
        <v>603</v>
      </c>
      <c r="K65" s="4"/>
      <c r="L65" s="4"/>
    </row>
    <row r="66" spans="1:12" x14ac:dyDescent="0.45">
      <c r="A66" s="4" t="s">
        <v>599</v>
      </c>
      <c r="B66" s="4">
        <v>6</v>
      </c>
      <c r="C66" s="4" t="s">
        <v>600</v>
      </c>
      <c r="D66" s="4" t="s">
        <v>845</v>
      </c>
      <c r="E66" s="4" t="s">
        <v>612</v>
      </c>
      <c r="F66" s="4">
        <v>127973827</v>
      </c>
      <c r="G66" s="4">
        <v>127973664</v>
      </c>
      <c r="H66" s="4">
        <v>164</v>
      </c>
      <c r="I66" s="4" t="s">
        <v>602</v>
      </c>
      <c r="J66" s="4" t="s">
        <v>603</v>
      </c>
      <c r="K66" s="4"/>
      <c r="L66" s="4"/>
    </row>
    <row r="67" spans="1:12" x14ac:dyDescent="0.45">
      <c r="A67" s="3" t="s">
        <v>629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4" t="s">
        <v>629</v>
      </c>
      <c r="B68" s="4">
        <v>6</v>
      </c>
      <c r="C68" s="4" t="s">
        <v>630</v>
      </c>
      <c r="D68" s="4" t="s">
        <v>855</v>
      </c>
      <c r="E68" s="4" t="s">
        <v>631</v>
      </c>
      <c r="F68" s="4">
        <v>144291829</v>
      </c>
      <c r="G68" s="4">
        <v>144291907</v>
      </c>
      <c r="H68" s="4">
        <v>79</v>
      </c>
      <c r="I68" s="4" t="s">
        <v>632</v>
      </c>
      <c r="J68" s="4" t="s">
        <v>633</v>
      </c>
      <c r="K68" s="9"/>
      <c r="L68" s="9"/>
    </row>
    <row r="69" spans="1:12" x14ac:dyDescent="0.45">
      <c r="A69" s="4" t="s">
        <v>629</v>
      </c>
      <c r="B69" s="4">
        <v>6</v>
      </c>
      <c r="C69" s="4" t="s">
        <v>630</v>
      </c>
      <c r="D69" s="4" t="s">
        <v>850</v>
      </c>
      <c r="E69" s="4" t="s">
        <v>634</v>
      </c>
      <c r="F69" s="4">
        <v>144435935</v>
      </c>
      <c r="G69" s="4">
        <v>144436138</v>
      </c>
      <c r="H69" s="4">
        <v>204</v>
      </c>
      <c r="I69" s="4" t="s">
        <v>632</v>
      </c>
      <c r="J69" s="4" t="s">
        <v>633</v>
      </c>
      <c r="K69" s="9"/>
      <c r="L69" s="9"/>
    </row>
    <row r="70" spans="1:12" x14ac:dyDescent="0.45">
      <c r="A70" s="4" t="s">
        <v>629</v>
      </c>
      <c r="B70" s="4">
        <v>6</v>
      </c>
      <c r="C70" s="4" t="s">
        <v>630</v>
      </c>
      <c r="D70" s="4" t="s">
        <v>627</v>
      </c>
      <c r="E70" s="4" t="s">
        <v>635</v>
      </c>
      <c r="F70" s="4">
        <v>144447602</v>
      </c>
      <c r="G70" s="4">
        <v>144447781</v>
      </c>
      <c r="H70" s="4">
        <v>180</v>
      </c>
      <c r="I70" s="4" t="s">
        <v>632</v>
      </c>
      <c r="J70" s="4" t="s">
        <v>633</v>
      </c>
      <c r="K70" s="9"/>
      <c r="L70" s="9"/>
    </row>
    <row r="71" spans="1:12" x14ac:dyDescent="0.45">
      <c r="A71" s="4" t="s">
        <v>629</v>
      </c>
      <c r="B71" s="4">
        <v>6</v>
      </c>
      <c r="C71" s="4" t="s">
        <v>630</v>
      </c>
      <c r="D71" s="4" t="s">
        <v>861</v>
      </c>
      <c r="E71" s="4" t="s">
        <v>636</v>
      </c>
      <c r="F71" s="4">
        <v>144448600</v>
      </c>
      <c r="G71" s="4">
        <v>144448769</v>
      </c>
      <c r="H71" s="4">
        <v>170</v>
      </c>
      <c r="I71" s="4" t="s">
        <v>632</v>
      </c>
      <c r="J71" s="4" t="s">
        <v>633</v>
      </c>
      <c r="K71" s="9"/>
      <c r="L71" s="9"/>
    </row>
    <row r="72" spans="1:12" x14ac:dyDescent="0.45">
      <c r="A72" s="4" t="s">
        <v>629</v>
      </c>
      <c r="B72" s="4">
        <v>6</v>
      </c>
      <c r="C72" s="4" t="s">
        <v>630</v>
      </c>
      <c r="D72" s="4" t="s">
        <v>521</v>
      </c>
      <c r="E72" s="4" t="s">
        <v>637</v>
      </c>
      <c r="F72" s="4">
        <v>144461197</v>
      </c>
      <c r="G72" s="4">
        <v>144461342</v>
      </c>
      <c r="H72" s="4">
        <v>146</v>
      </c>
      <c r="I72" s="4" t="s">
        <v>632</v>
      </c>
      <c r="J72" s="4" t="s">
        <v>633</v>
      </c>
      <c r="K72" s="9"/>
      <c r="L72" s="9"/>
    </row>
    <row r="73" spans="1:12" x14ac:dyDescent="0.45">
      <c r="A73" s="4" t="s">
        <v>629</v>
      </c>
      <c r="B73" s="4">
        <v>6</v>
      </c>
      <c r="C73" s="4" t="s">
        <v>630</v>
      </c>
      <c r="D73" s="4" t="s">
        <v>527</v>
      </c>
      <c r="E73" s="4" t="s">
        <v>638</v>
      </c>
      <c r="F73" s="4">
        <v>144474604</v>
      </c>
      <c r="G73" s="4">
        <v>144474759</v>
      </c>
      <c r="H73" s="4">
        <v>156</v>
      </c>
      <c r="I73" s="4" t="s">
        <v>632</v>
      </c>
      <c r="J73" s="4" t="s">
        <v>633</v>
      </c>
      <c r="K73" s="9"/>
      <c r="L73" s="9"/>
    </row>
    <row r="74" spans="1:12" x14ac:dyDescent="0.45">
      <c r="A74" s="4" t="s">
        <v>629</v>
      </c>
      <c r="B74" s="4">
        <v>6</v>
      </c>
      <c r="C74" s="4" t="s">
        <v>630</v>
      </c>
      <c r="D74" s="4" t="s">
        <v>862</v>
      </c>
      <c r="E74" s="4" t="s">
        <v>639</v>
      </c>
      <c r="F74" s="4">
        <v>144514650</v>
      </c>
      <c r="G74" s="4">
        <v>144514820</v>
      </c>
      <c r="H74" s="4">
        <v>171</v>
      </c>
      <c r="I74" s="4" t="s">
        <v>632</v>
      </c>
      <c r="J74" s="4" t="s">
        <v>633</v>
      </c>
      <c r="K74" s="9"/>
      <c r="L74" s="9"/>
    </row>
    <row r="75" spans="1:12" x14ac:dyDescent="0.45">
      <c r="A75" s="4" t="s">
        <v>629</v>
      </c>
      <c r="B75" s="4">
        <v>6</v>
      </c>
      <c r="C75" s="4" t="s">
        <v>630</v>
      </c>
      <c r="D75" s="4" t="s">
        <v>863</v>
      </c>
      <c r="E75" s="4" t="s">
        <v>640</v>
      </c>
      <c r="F75" s="4">
        <v>144771907</v>
      </c>
      <c r="G75" s="4">
        <v>144771968</v>
      </c>
      <c r="H75" s="4">
        <v>62</v>
      </c>
      <c r="I75" s="4" t="s">
        <v>632</v>
      </c>
      <c r="J75" s="4" t="s">
        <v>633</v>
      </c>
      <c r="K75" s="9"/>
      <c r="L75" s="9"/>
    </row>
    <row r="76" spans="1:12" x14ac:dyDescent="0.45">
      <c r="A76" s="4" t="s">
        <v>629</v>
      </c>
      <c r="B76" s="4">
        <v>6</v>
      </c>
      <c r="C76" s="4" t="s">
        <v>630</v>
      </c>
      <c r="D76" s="4" t="s">
        <v>864</v>
      </c>
      <c r="E76" s="4" t="s">
        <v>641</v>
      </c>
      <c r="F76" s="4">
        <v>144774290</v>
      </c>
      <c r="G76" s="4">
        <v>144774364</v>
      </c>
      <c r="H76" s="4">
        <v>75</v>
      </c>
      <c r="I76" s="4" t="s">
        <v>632</v>
      </c>
      <c r="J76" s="4" t="s">
        <v>633</v>
      </c>
      <c r="K76" s="13"/>
      <c r="L76" s="13"/>
    </row>
    <row r="77" spans="1:12" x14ac:dyDescent="0.45">
      <c r="A77" s="4" t="s">
        <v>629</v>
      </c>
      <c r="B77" s="4">
        <v>6</v>
      </c>
      <c r="C77" s="4" t="s">
        <v>630</v>
      </c>
      <c r="D77" s="4" t="s">
        <v>865</v>
      </c>
      <c r="E77" s="4" t="s">
        <v>642</v>
      </c>
      <c r="F77" s="4">
        <v>144789194</v>
      </c>
      <c r="G77" s="4">
        <v>144789279</v>
      </c>
      <c r="H77" s="4">
        <v>86</v>
      </c>
      <c r="I77" s="4" t="s">
        <v>632</v>
      </c>
      <c r="J77" s="4" t="s">
        <v>633</v>
      </c>
      <c r="K77" s="4"/>
      <c r="L77" s="4"/>
    </row>
    <row r="78" spans="1:12" x14ac:dyDescent="0.45">
      <c r="A78" s="4" t="s">
        <v>629</v>
      </c>
      <c r="B78" s="4">
        <v>6</v>
      </c>
      <c r="C78" s="4" t="s">
        <v>630</v>
      </c>
      <c r="D78" s="4" t="s">
        <v>866</v>
      </c>
      <c r="E78" s="4" t="s">
        <v>643</v>
      </c>
      <c r="F78" s="4" t="s">
        <v>644</v>
      </c>
      <c r="G78" s="4">
        <v>44821018</v>
      </c>
      <c r="H78" s="4">
        <v>137</v>
      </c>
      <c r="I78" s="4" t="s">
        <v>632</v>
      </c>
      <c r="J78" s="4" t="s">
        <v>633</v>
      </c>
      <c r="K78" s="4"/>
      <c r="L78" s="4"/>
    </row>
    <row r="79" spans="1:12" x14ac:dyDescent="0.45">
      <c r="A79" s="4" t="s">
        <v>629</v>
      </c>
      <c r="B79" s="4">
        <v>6</v>
      </c>
      <c r="C79" s="4" t="s">
        <v>630</v>
      </c>
      <c r="D79" s="4" t="s">
        <v>867</v>
      </c>
      <c r="E79" s="4" t="s">
        <v>645</v>
      </c>
      <c r="F79" s="4">
        <v>144839173</v>
      </c>
      <c r="G79" s="4">
        <v>144839284</v>
      </c>
      <c r="H79" s="4">
        <v>112</v>
      </c>
      <c r="I79" s="4" t="s">
        <v>632</v>
      </c>
      <c r="J79" s="4" t="s">
        <v>633</v>
      </c>
      <c r="K79" s="4"/>
      <c r="L79" s="4"/>
    </row>
    <row r="80" spans="1:12" x14ac:dyDescent="0.45">
      <c r="A80" s="3" t="s">
        <v>613</v>
      </c>
      <c r="B80" s="3"/>
      <c r="C80" s="3"/>
      <c r="D80" s="3"/>
      <c r="E80" s="3"/>
      <c r="F80" s="3"/>
      <c r="G80" s="3"/>
      <c r="H80" s="3"/>
      <c r="I80" s="3"/>
      <c r="J80" s="3"/>
      <c r="K80" s="11"/>
      <c r="L80" s="11"/>
    </row>
    <row r="81" spans="1:12" x14ac:dyDescent="0.45">
      <c r="A81" s="4" t="s">
        <v>613</v>
      </c>
      <c r="B81" s="4">
        <v>7</v>
      </c>
      <c r="C81" s="4" t="s">
        <v>614</v>
      </c>
      <c r="D81" s="4" t="s">
        <v>615</v>
      </c>
      <c r="E81" s="4" t="s">
        <v>616</v>
      </c>
      <c r="F81" s="4">
        <v>140800350</v>
      </c>
      <c r="G81" s="4">
        <v>140800371</v>
      </c>
      <c r="H81" s="4">
        <f t="shared" ref="H81:H88" si="2">G81-F81</f>
        <v>21</v>
      </c>
      <c r="I81" s="4" t="s">
        <v>617</v>
      </c>
      <c r="J81" s="4" t="s">
        <v>618</v>
      </c>
      <c r="K81" s="4"/>
      <c r="L81" s="4"/>
    </row>
    <row r="82" spans="1:12" x14ac:dyDescent="0.45">
      <c r="A82" s="4" t="s">
        <v>613</v>
      </c>
      <c r="B82" s="4">
        <v>7</v>
      </c>
      <c r="C82" s="4" t="s">
        <v>614</v>
      </c>
      <c r="D82" s="4" t="s">
        <v>619</v>
      </c>
      <c r="E82" s="4" t="s">
        <v>620</v>
      </c>
      <c r="F82" s="4">
        <v>140794458</v>
      </c>
      <c r="G82" s="4">
        <v>140794480</v>
      </c>
      <c r="H82" s="4">
        <f t="shared" si="2"/>
        <v>22</v>
      </c>
      <c r="I82" s="4" t="s">
        <v>617</v>
      </c>
      <c r="J82" s="4" t="s">
        <v>618</v>
      </c>
      <c r="K82" s="4"/>
      <c r="L82" s="4"/>
    </row>
    <row r="83" spans="1:12" x14ac:dyDescent="0.45">
      <c r="A83" s="4" t="s">
        <v>613</v>
      </c>
      <c r="B83" s="4">
        <v>7</v>
      </c>
      <c r="C83" s="4" t="s">
        <v>614</v>
      </c>
      <c r="D83" s="4" t="s">
        <v>621</v>
      </c>
      <c r="E83" s="4" t="s">
        <v>622</v>
      </c>
      <c r="F83" s="4">
        <v>140781582</v>
      </c>
      <c r="G83" s="4">
        <v>140781633</v>
      </c>
      <c r="H83" s="4">
        <f t="shared" si="2"/>
        <v>51</v>
      </c>
      <c r="I83" s="4" t="s">
        <v>617</v>
      </c>
      <c r="J83" s="4" t="s">
        <v>618</v>
      </c>
      <c r="K83" s="4"/>
      <c r="L83" s="4"/>
    </row>
    <row r="84" spans="1:12" x14ac:dyDescent="0.45">
      <c r="A84" s="4" t="s">
        <v>613</v>
      </c>
      <c r="B84" s="4">
        <v>7</v>
      </c>
      <c r="C84" s="4" t="s">
        <v>614</v>
      </c>
      <c r="D84" s="4" t="s">
        <v>621</v>
      </c>
      <c r="E84" s="4" t="s">
        <v>622</v>
      </c>
      <c r="F84" s="4">
        <v>140781667</v>
      </c>
      <c r="G84" s="4">
        <v>140781688</v>
      </c>
      <c r="H84" s="4">
        <f t="shared" si="2"/>
        <v>21</v>
      </c>
      <c r="I84" s="4" t="s">
        <v>617</v>
      </c>
      <c r="J84" s="4" t="s">
        <v>618</v>
      </c>
      <c r="K84" s="4"/>
      <c r="L84" s="4"/>
    </row>
    <row r="85" spans="1:12" x14ac:dyDescent="0.45">
      <c r="A85" s="4" t="s">
        <v>613</v>
      </c>
      <c r="B85" s="4">
        <v>7</v>
      </c>
      <c r="C85" s="4" t="s">
        <v>614</v>
      </c>
      <c r="D85" s="4" t="s">
        <v>623</v>
      </c>
      <c r="E85" s="4" t="s">
        <v>624</v>
      </c>
      <c r="F85" s="4">
        <v>140778043</v>
      </c>
      <c r="G85" s="4">
        <v>140778065</v>
      </c>
      <c r="H85" s="4">
        <f t="shared" si="2"/>
        <v>22</v>
      </c>
      <c r="I85" s="4" t="s">
        <v>617</v>
      </c>
      <c r="J85" s="4" t="s">
        <v>618</v>
      </c>
      <c r="K85" s="4"/>
      <c r="L85" s="4"/>
    </row>
    <row r="86" spans="1:12" x14ac:dyDescent="0.45">
      <c r="A86" s="4" t="s">
        <v>613</v>
      </c>
      <c r="B86" s="4">
        <v>7</v>
      </c>
      <c r="C86" s="4" t="s">
        <v>614</v>
      </c>
      <c r="D86" s="4" t="s">
        <v>625</v>
      </c>
      <c r="E86" s="4" t="s">
        <v>626</v>
      </c>
      <c r="F86" s="4">
        <v>140754176</v>
      </c>
      <c r="G86" s="4">
        <v>140754198</v>
      </c>
      <c r="H86" s="4">
        <f t="shared" si="2"/>
        <v>22</v>
      </c>
      <c r="I86" s="4" t="s">
        <v>617</v>
      </c>
      <c r="J86" s="4" t="s">
        <v>618</v>
      </c>
      <c r="K86" s="4"/>
      <c r="L86" s="4"/>
    </row>
    <row r="87" spans="1:12" x14ac:dyDescent="0.45">
      <c r="A87" s="4" t="s">
        <v>613</v>
      </c>
      <c r="B87" s="4">
        <v>7</v>
      </c>
      <c r="C87" s="4" t="s">
        <v>614</v>
      </c>
      <c r="D87" s="4" t="s">
        <v>627</v>
      </c>
      <c r="E87" s="4" t="s">
        <v>628</v>
      </c>
      <c r="F87" s="4">
        <v>140753271</v>
      </c>
      <c r="G87" s="4">
        <v>140753292</v>
      </c>
      <c r="H87" s="4">
        <f t="shared" si="2"/>
        <v>21</v>
      </c>
      <c r="I87" s="4" t="s">
        <v>617</v>
      </c>
      <c r="J87" s="4" t="s">
        <v>618</v>
      </c>
      <c r="K87" s="4"/>
      <c r="L87" s="4"/>
    </row>
    <row r="88" spans="1:12" x14ac:dyDescent="0.45">
      <c r="A88" s="4" t="s">
        <v>613</v>
      </c>
      <c r="B88" s="4">
        <v>7</v>
      </c>
      <c r="C88" s="4" t="s">
        <v>614</v>
      </c>
      <c r="D88" s="4" t="s">
        <v>627</v>
      </c>
      <c r="E88" s="4" t="s">
        <v>628</v>
      </c>
      <c r="F88" s="4">
        <v>140753310</v>
      </c>
      <c r="G88" s="4">
        <v>140753404</v>
      </c>
      <c r="H88" s="4">
        <f t="shared" si="2"/>
        <v>94</v>
      </c>
      <c r="I88" s="4" t="s">
        <v>617</v>
      </c>
      <c r="J88" s="4" t="s">
        <v>618</v>
      </c>
      <c r="K88" s="4"/>
      <c r="L88" s="4"/>
    </row>
    <row r="89" spans="1:12" x14ac:dyDescent="0.45">
      <c r="A89" s="3" t="s">
        <v>395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4" t="s">
        <v>395</v>
      </c>
      <c r="B90" s="8">
        <v>8</v>
      </c>
      <c r="C90" s="5" t="s">
        <v>646</v>
      </c>
      <c r="D90" s="5" t="s">
        <v>623</v>
      </c>
      <c r="E90" s="5" t="s">
        <v>647</v>
      </c>
      <c r="F90" s="5">
        <v>38417416</v>
      </c>
      <c r="G90" s="5">
        <v>38417306</v>
      </c>
      <c r="H90" s="5">
        <v>111</v>
      </c>
      <c r="I90" s="5" t="s">
        <v>648</v>
      </c>
      <c r="J90" s="5" t="s">
        <v>649</v>
      </c>
      <c r="K90" s="9"/>
      <c r="L90" s="9"/>
    </row>
    <row r="91" spans="1:12" x14ac:dyDescent="0.45">
      <c r="A91" s="4" t="s">
        <v>395</v>
      </c>
      <c r="B91" s="4">
        <v>8</v>
      </c>
      <c r="C91" s="4" t="s">
        <v>646</v>
      </c>
      <c r="D91" s="5" t="s">
        <v>625</v>
      </c>
      <c r="E91" s="5" t="s">
        <v>650</v>
      </c>
      <c r="F91" s="5">
        <v>38414901</v>
      </c>
      <c r="G91" s="5">
        <v>38414779</v>
      </c>
      <c r="H91" s="5">
        <v>123</v>
      </c>
      <c r="I91" s="4" t="s">
        <v>648</v>
      </c>
      <c r="J91" s="4" t="s">
        <v>649</v>
      </c>
      <c r="K91" s="9"/>
      <c r="L91" s="9"/>
    </row>
    <row r="92" spans="1:12" x14ac:dyDescent="0.45">
      <c r="A92" s="3" t="s">
        <v>651</v>
      </c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7.45" customHeight="1" x14ac:dyDescent="0.45">
      <c r="A93" s="4" t="s">
        <v>651</v>
      </c>
      <c r="B93" s="8">
        <v>8</v>
      </c>
      <c r="C93" s="8" t="s">
        <v>652</v>
      </c>
      <c r="D93" s="5" t="s">
        <v>512</v>
      </c>
      <c r="E93" s="5" t="s">
        <v>653</v>
      </c>
      <c r="F93" s="5">
        <v>140890737</v>
      </c>
      <c r="G93" s="5">
        <v>140890543</v>
      </c>
      <c r="H93" s="5">
        <f>F93-G93</f>
        <v>194</v>
      </c>
      <c r="I93" s="7" t="s">
        <v>654</v>
      </c>
      <c r="J93" s="5" t="s">
        <v>655</v>
      </c>
      <c r="K93" s="9"/>
      <c r="L93" s="9"/>
    </row>
    <row r="94" spans="1:12" x14ac:dyDescent="0.45">
      <c r="A94" s="4" t="s">
        <v>651</v>
      </c>
      <c r="B94" s="4">
        <v>8</v>
      </c>
      <c r="C94" s="4" t="s">
        <v>652</v>
      </c>
      <c r="D94" s="5" t="s">
        <v>514</v>
      </c>
      <c r="E94" s="5" t="s">
        <v>656</v>
      </c>
      <c r="F94" s="5">
        <v>140879637</v>
      </c>
      <c r="G94" s="5">
        <v>140879471</v>
      </c>
      <c r="H94" s="5">
        <v>167</v>
      </c>
      <c r="I94" s="4" t="s">
        <v>654</v>
      </c>
      <c r="J94" s="4" t="s">
        <v>655</v>
      </c>
      <c r="K94" s="9"/>
      <c r="L94" s="9"/>
    </row>
    <row r="95" spans="1:12" x14ac:dyDescent="0.45">
      <c r="A95" s="4" t="s">
        <v>651</v>
      </c>
      <c r="B95" s="4">
        <v>8</v>
      </c>
      <c r="C95" s="4" t="s">
        <v>652</v>
      </c>
      <c r="D95" s="5" t="s">
        <v>567</v>
      </c>
      <c r="E95" s="5" t="s">
        <v>657</v>
      </c>
      <c r="F95" s="5">
        <v>140864399</v>
      </c>
      <c r="G95" s="5">
        <v>140864312</v>
      </c>
      <c r="H95" s="5">
        <v>88</v>
      </c>
      <c r="I95" s="4" t="s">
        <v>654</v>
      </c>
      <c r="J95" s="4" t="s">
        <v>655</v>
      </c>
      <c r="K95" s="9"/>
      <c r="L95" s="9"/>
    </row>
    <row r="96" spans="1:12" x14ac:dyDescent="0.45">
      <c r="A96" s="4" t="s">
        <v>651</v>
      </c>
      <c r="B96" s="4">
        <v>8</v>
      </c>
      <c r="C96" s="4" t="s">
        <v>652</v>
      </c>
      <c r="D96" s="5" t="s">
        <v>658</v>
      </c>
      <c r="E96" s="5" t="s">
        <v>659</v>
      </c>
      <c r="F96" s="5">
        <v>140743330</v>
      </c>
      <c r="G96" s="5">
        <v>140743230</v>
      </c>
      <c r="H96" s="5">
        <v>101</v>
      </c>
      <c r="I96" s="4" t="s">
        <v>654</v>
      </c>
      <c r="J96" s="4" t="s">
        <v>655</v>
      </c>
      <c r="K96" s="9"/>
      <c r="L96" s="9"/>
    </row>
    <row r="97" spans="1:12" x14ac:dyDescent="0.45">
      <c r="A97" s="4" t="s">
        <v>651</v>
      </c>
      <c r="B97" s="4">
        <v>8</v>
      </c>
      <c r="C97" s="4" t="s">
        <v>652</v>
      </c>
      <c r="D97" s="5" t="s">
        <v>660</v>
      </c>
      <c r="E97" s="5" t="s">
        <v>661</v>
      </c>
      <c r="F97" s="5">
        <v>140735455</v>
      </c>
      <c r="G97" s="5">
        <v>140735251</v>
      </c>
      <c r="H97" s="5">
        <v>205</v>
      </c>
      <c r="I97" s="4" t="s">
        <v>654</v>
      </c>
      <c r="J97" s="4" t="s">
        <v>655</v>
      </c>
      <c r="K97" s="9"/>
      <c r="L97" s="9"/>
    </row>
    <row r="98" spans="1:12" x14ac:dyDescent="0.45">
      <c r="A98" s="4" t="s">
        <v>651</v>
      </c>
      <c r="B98" s="4">
        <v>8</v>
      </c>
      <c r="C98" s="4" t="s">
        <v>652</v>
      </c>
      <c r="D98" s="5" t="s">
        <v>529</v>
      </c>
      <c r="E98" s="5" t="s">
        <v>662</v>
      </c>
      <c r="F98" s="5">
        <v>140702707</v>
      </c>
      <c r="G98" s="5">
        <v>140702570</v>
      </c>
      <c r="H98" s="5">
        <v>138</v>
      </c>
      <c r="I98" s="4" t="s">
        <v>654</v>
      </c>
      <c r="J98" s="4" t="s">
        <v>655</v>
      </c>
      <c r="K98" s="9"/>
      <c r="L98" s="9"/>
    </row>
    <row r="99" spans="1:12" x14ac:dyDescent="0.45">
      <c r="A99" s="3" t="s">
        <v>399</v>
      </c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5" t="s">
        <v>399</v>
      </c>
      <c r="B100" s="5">
        <v>9</v>
      </c>
      <c r="C100" s="5" t="s">
        <v>663</v>
      </c>
      <c r="D100" s="5" t="s">
        <v>664</v>
      </c>
      <c r="E100" s="5" t="s">
        <v>665</v>
      </c>
      <c r="F100" s="5">
        <v>371428</v>
      </c>
      <c r="G100" s="5">
        <v>371566</v>
      </c>
      <c r="H100" s="5">
        <v>139</v>
      </c>
      <c r="I100" s="5" t="s">
        <v>666</v>
      </c>
      <c r="J100" s="5" t="s">
        <v>667</v>
      </c>
      <c r="K100" s="9"/>
      <c r="L100" s="9"/>
    </row>
    <row r="101" spans="1:12" x14ac:dyDescent="0.45">
      <c r="A101" s="5" t="s">
        <v>399</v>
      </c>
      <c r="B101" s="5">
        <v>9</v>
      </c>
      <c r="C101" s="5" t="s">
        <v>663</v>
      </c>
      <c r="D101" s="5" t="s">
        <v>571</v>
      </c>
      <c r="E101" s="5" t="s">
        <v>668</v>
      </c>
      <c r="F101" s="5">
        <v>376210</v>
      </c>
      <c r="G101" s="5">
        <v>376305</v>
      </c>
      <c r="H101" s="5">
        <v>96</v>
      </c>
      <c r="I101" s="5" t="s">
        <v>666</v>
      </c>
      <c r="J101" s="5" t="s">
        <v>667</v>
      </c>
      <c r="K101" s="9"/>
      <c r="L101" s="9"/>
    </row>
    <row r="102" spans="1:12" x14ac:dyDescent="0.45">
      <c r="A102" s="5" t="s">
        <v>399</v>
      </c>
      <c r="B102" s="5">
        <v>9</v>
      </c>
      <c r="C102" s="5" t="s">
        <v>663</v>
      </c>
      <c r="D102" s="5" t="s">
        <v>533</v>
      </c>
      <c r="E102" s="5" t="s">
        <v>669</v>
      </c>
      <c r="F102" s="5">
        <v>404918</v>
      </c>
      <c r="G102" s="5">
        <v>405073</v>
      </c>
      <c r="H102" s="5">
        <v>156</v>
      </c>
      <c r="I102" s="5" t="s">
        <v>666</v>
      </c>
      <c r="J102" s="5" t="s">
        <v>667</v>
      </c>
      <c r="K102" s="9"/>
      <c r="L102" s="9"/>
    </row>
    <row r="103" spans="1:12" x14ac:dyDescent="0.45">
      <c r="A103" s="5" t="s">
        <v>399</v>
      </c>
      <c r="B103" s="5">
        <v>9</v>
      </c>
      <c r="C103" s="5" t="s">
        <v>663</v>
      </c>
      <c r="D103" s="5" t="s">
        <v>670</v>
      </c>
      <c r="E103" s="5" t="s">
        <v>671</v>
      </c>
      <c r="F103" s="5">
        <v>463517</v>
      </c>
      <c r="G103" s="5">
        <v>463687</v>
      </c>
      <c r="H103" s="5">
        <v>171</v>
      </c>
      <c r="I103" s="5" t="s">
        <v>666</v>
      </c>
      <c r="J103" s="5" t="s">
        <v>667</v>
      </c>
      <c r="K103" s="9"/>
      <c r="L103" s="9"/>
    </row>
    <row r="104" spans="1:12" x14ac:dyDescent="0.45">
      <c r="A104" s="3" t="s">
        <v>85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4" t="s">
        <v>85</v>
      </c>
      <c r="B105" s="4">
        <v>10</v>
      </c>
      <c r="C105" s="5" t="s">
        <v>672</v>
      </c>
      <c r="D105" s="5" t="s">
        <v>870</v>
      </c>
      <c r="E105" s="5" t="s">
        <v>501</v>
      </c>
      <c r="F105" s="5" t="s">
        <v>673</v>
      </c>
      <c r="G105" s="5" t="s">
        <v>674</v>
      </c>
      <c r="H105" s="5">
        <f>2120-128-549</f>
        <v>1443</v>
      </c>
      <c r="I105" s="5" t="s">
        <v>675</v>
      </c>
      <c r="J105" s="5" t="s">
        <v>676</v>
      </c>
      <c r="K105" s="9"/>
      <c r="L105" s="9"/>
    </row>
    <row r="106" spans="1:12" x14ac:dyDescent="0.45">
      <c r="A106" s="3" t="s">
        <v>71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4" t="s">
        <v>71</v>
      </c>
      <c r="B107" s="4">
        <v>10</v>
      </c>
      <c r="C107" s="4" t="s">
        <v>677</v>
      </c>
      <c r="D107" s="4" t="s">
        <v>678</v>
      </c>
      <c r="E107" s="4" t="s">
        <v>679</v>
      </c>
      <c r="F107" s="4">
        <v>87864450</v>
      </c>
      <c r="G107" s="4">
        <v>87864450</v>
      </c>
      <c r="H107" s="4">
        <v>118</v>
      </c>
      <c r="I107" s="4" t="s">
        <v>680</v>
      </c>
      <c r="J107" s="4" t="s">
        <v>681</v>
      </c>
      <c r="K107" s="9"/>
      <c r="L107" s="9"/>
    </row>
    <row r="108" spans="1:12" x14ac:dyDescent="0.45">
      <c r="A108" s="4" t="s">
        <v>71</v>
      </c>
      <c r="B108" s="4">
        <v>10</v>
      </c>
      <c r="C108" s="4" t="s">
        <v>677</v>
      </c>
      <c r="D108" s="4" t="s">
        <v>508</v>
      </c>
      <c r="E108" s="4" t="s">
        <v>682</v>
      </c>
      <c r="F108" s="4">
        <v>87894005</v>
      </c>
      <c r="G108" s="4">
        <v>87894005</v>
      </c>
      <c r="H108" s="4">
        <v>124</v>
      </c>
      <c r="I108" s="4" t="s">
        <v>680</v>
      </c>
      <c r="J108" s="4" t="s">
        <v>681</v>
      </c>
      <c r="K108" s="9"/>
      <c r="L108" s="9"/>
    </row>
    <row r="109" spans="1:12" x14ac:dyDescent="0.45">
      <c r="A109" s="4" t="s">
        <v>71</v>
      </c>
      <c r="B109" s="4">
        <v>10</v>
      </c>
      <c r="C109" s="4" t="s">
        <v>677</v>
      </c>
      <c r="D109" s="4" t="s">
        <v>512</v>
      </c>
      <c r="E109" s="4" t="s">
        <v>683</v>
      </c>
      <c r="F109" s="4">
        <v>87925493</v>
      </c>
      <c r="G109" s="4">
        <v>87925493</v>
      </c>
      <c r="H109" s="4">
        <v>84</v>
      </c>
      <c r="I109" s="4" t="s">
        <v>680</v>
      </c>
      <c r="J109" s="4" t="s">
        <v>681</v>
      </c>
      <c r="K109" s="9"/>
      <c r="L109" s="9"/>
    </row>
    <row r="110" spans="1:12" x14ac:dyDescent="0.45">
      <c r="A110" s="4" t="s">
        <v>71</v>
      </c>
      <c r="B110" s="4">
        <v>10</v>
      </c>
      <c r="C110" s="4" t="s">
        <v>677</v>
      </c>
      <c r="D110" s="4" t="s">
        <v>514</v>
      </c>
      <c r="E110" s="4" t="s">
        <v>684</v>
      </c>
      <c r="F110" s="4">
        <v>87931026</v>
      </c>
      <c r="G110" s="4">
        <v>87931026</v>
      </c>
      <c r="H110" s="4">
        <v>83</v>
      </c>
      <c r="I110" s="4" t="s">
        <v>680</v>
      </c>
      <c r="J110" s="4" t="s">
        <v>681</v>
      </c>
      <c r="K110" s="9"/>
      <c r="L110" s="9"/>
    </row>
    <row r="111" spans="1:12" x14ac:dyDescent="0.45">
      <c r="A111" s="4" t="s">
        <v>71</v>
      </c>
      <c r="B111" s="4">
        <v>10</v>
      </c>
      <c r="C111" s="4" t="s">
        <v>677</v>
      </c>
      <c r="D111" s="4" t="s">
        <v>567</v>
      </c>
      <c r="E111" s="4" t="s">
        <v>685</v>
      </c>
      <c r="F111" s="4">
        <v>87932993</v>
      </c>
      <c r="G111" s="4">
        <v>87932993</v>
      </c>
      <c r="H111" s="4">
        <v>278</v>
      </c>
      <c r="I111" s="4" t="s">
        <v>680</v>
      </c>
      <c r="J111" s="4" t="s">
        <v>681</v>
      </c>
      <c r="K111" s="9"/>
      <c r="L111" s="9"/>
    </row>
    <row r="112" spans="1:12" x14ac:dyDescent="0.45">
      <c r="A112" s="4" t="s">
        <v>71</v>
      </c>
      <c r="B112" s="4">
        <v>10</v>
      </c>
      <c r="C112" s="4" t="s">
        <v>677</v>
      </c>
      <c r="D112" s="4" t="s">
        <v>569</v>
      </c>
      <c r="E112" s="4" t="s">
        <v>686</v>
      </c>
      <c r="F112" s="4">
        <v>87952098</v>
      </c>
      <c r="G112" s="4">
        <v>87952098</v>
      </c>
      <c r="H112" s="4">
        <v>181</v>
      </c>
      <c r="I112" s="4" t="s">
        <v>680</v>
      </c>
      <c r="J112" s="4" t="s">
        <v>681</v>
      </c>
      <c r="K112" s="9"/>
      <c r="L112" s="9"/>
    </row>
    <row r="113" spans="1:12" x14ac:dyDescent="0.45">
      <c r="A113" s="4" t="s">
        <v>71</v>
      </c>
      <c r="B113" s="4">
        <v>10</v>
      </c>
      <c r="C113" s="4" t="s">
        <v>677</v>
      </c>
      <c r="D113" s="4" t="s">
        <v>615</v>
      </c>
      <c r="E113" s="4" t="s">
        <v>687</v>
      </c>
      <c r="F113" s="4">
        <v>87957833</v>
      </c>
      <c r="G113" s="4">
        <v>87957833</v>
      </c>
      <c r="H113" s="4">
        <v>206</v>
      </c>
      <c r="I113" s="4" t="s">
        <v>680</v>
      </c>
      <c r="J113" s="4" t="s">
        <v>681</v>
      </c>
      <c r="K113" s="9"/>
      <c r="L113" s="9"/>
    </row>
    <row r="114" spans="1:12" x14ac:dyDescent="0.45">
      <c r="A114" s="4" t="s">
        <v>71</v>
      </c>
      <c r="B114" s="4">
        <v>10</v>
      </c>
      <c r="C114" s="4" t="s">
        <v>677</v>
      </c>
      <c r="D114" s="4" t="s">
        <v>619</v>
      </c>
      <c r="E114" s="4" t="s">
        <v>688</v>
      </c>
      <c r="F114" s="4">
        <v>87960874</v>
      </c>
      <c r="G114" s="4">
        <v>87960874</v>
      </c>
      <c r="H114" s="4">
        <v>264</v>
      </c>
      <c r="I114" s="4" t="s">
        <v>680</v>
      </c>
      <c r="J114" s="4" t="s">
        <v>681</v>
      </c>
      <c r="K114" s="9"/>
      <c r="L114" s="9"/>
    </row>
    <row r="115" spans="1:12" x14ac:dyDescent="0.45">
      <c r="A115" s="4" t="s">
        <v>71</v>
      </c>
      <c r="B115" s="4">
        <v>10</v>
      </c>
      <c r="C115" s="4" t="s">
        <v>677</v>
      </c>
      <c r="D115" s="4" t="s">
        <v>689</v>
      </c>
      <c r="E115" s="4" t="s">
        <v>690</v>
      </c>
      <c r="F115" s="4">
        <v>87965267</v>
      </c>
      <c r="G115" s="4">
        <v>87965267</v>
      </c>
      <c r="H115" s="4">
        <v>226</v>
      </c>
      <c r="I115" s="4" t="s">
        <v>680</v>
      </c>
      <c r="J115" s="4" t="s">
        <v>681</v>
      </c>
      <c r="K115" s="9"/>
      <c r="L115" s="9"/>
    </row>
    <row r="116" spans="1:12" x14ac:dyDescent="0.45">
      <c r="A116" s="3" t="s">
        <v>93</v>
      </c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5" t="s">
        <v>93</v>
      </c>
      <c r="B117" s="5">
        <v>12</v>
      </c>
      <c r="C117" s="5" t="s">
        <v>691</v>
      </c>
      <c r="D117" s="5" t="s">
        <v>508</v>
      </c>
      <c r="E117" s="5" t="s">
        <v>692</v>
      </c>
      <c r="F117" s="5">
        <v>25245276</v>
      </c>
      <c r="G117" s="5">
        <v>25245297</v>
      </c>
      <c r="H117" s="5">
        <f t="shared" ref="H117:H119" si="3">G117-F117</f>
        <v>21</v>
      </c>
      <c r="I117" s="5" t="s">
        <v>693</v>
      </c>
      <c r="J117" s="5" t="s">
        <v>694</v>
      </c>
      <c r="K117" s="9"/>
      <c r="L117" s="9"/>
    </row>
    <row r="118" spans="1:12" x14ac:dyDescent="0.45">
      <c r="A118" s="5" t="s">
        <v>93</v>
      </c>
      <c r="B118" s="5">
        <v>12</v>
      </c>
      <c r="C118" s="5" t="s">
        <v>691</v>
      </c>
      <c r="D118" s="5" t="s">
        <v>508</v>
      </c>
      <c r="E118" s="5" t="s">
        <v>692</v>
      </c>
      <c r="F118" s="5">
        <v>25245309</v>
      </c>
      <c r="G118" s="5">
        <v>25245383</v>
      </c>
      <c r="H118" s="5">
        <f t="shared" si="3"/>
        <v>74</v>
      </c>
      <c r="I118" s="5" t="s">
        <v>693</v>
      </c>
      <c r="J118" s="5" t="s">
        <v>694</v>
      </c>
      <c r="K118" s="9"/>
      <c r="L118" s="9"/>
    </row>
    <row r="119" spans="1:12" x14ac:dyDescent="0.45">
      <c r="A119" s="5" t="s">
        <v>93</v>
      </c>
      <c r="B119" s="5">
        <v>12</v>
      </c>
      <c r="C119" s="5" t="s">
        <v>691</v>
      </c>
      <c r="D119" s="5" t="s">
        <v>512</v>
      </c>
      <c r="E119" s="5" t="s">
        <v>695</v>
      </c>
      <c r="F119" s="5">
        <v>25227330</v>
      </c>
      <c r="G119" s="5">
        <v>25227360</v>
      </c>
      <c r="H119" s="5">
        <f t="shared" si="3"/>
        <v>30</v>
      </c>
      <c r="I119" s="5" t="s">
        <v>693</v>
      </c>
      <c r="J119" s="5" t="s">
        <v>694</v>
      </c>
      <c r="K119" s="9"/>
      <c r="L119" s="9"/>
    </row>
    <row r="120" spans="1:12" x14ac:dyDescent="0.45">
      <c r="A120" s="5" t="s">
        <v>93</v>
      </c>
      <c r="B120" s="5">
        <v>12</v>
      </c>
      <c r="C120" s="5" t="s">
        <v>691</v>
      </c>
      <c r="D120" s="5" t="s">
        <v>514</v>
      </c>
      <c r="E120" s="5" t="s">
        <v>696</v>
      </c>
      <c r="F120" s="5">
        <v>25225616</v>
      </c>
      <c r="G120" s="5">
        <v>25225639</v>
      </c>
      <c r="H120" s="5">
        <f>G120-F120</f>
        <v>23</v>
      </c>
      <c r="I120" s="5" t="s">
        <v>693</v>
      </c>
      <c r="J120" s="5" t="s">
        <v>694</v>
      </c>
      <c r="K120" s="9"/>
      <c r="L120" s="9"/>
    </row>
    <row r="121" spans="1:12" x14ac:dyDescent="0.45">
      <c r="A121" s="5" t="s">
        <v>93</v>
      </c>
      <c r="B121" s="5">
        <v>12</v>
      </c>
      <c r="C121" s="5" t="s">
        <v>691</v>
      </c>
      <c r="D121" s="5" t="s">
        <v>514</v>
      </c>
      <c r="E121" s="5" t="s">
        <v>696</v>
      </c>
      <c r="F121" s="5">
        <v>25225702</v>
      </c>
      <c r="G121" s="5">
        <v>25225725</v>
      </c>
      <c r="H121" s="5">
        <f t="shared" ref="H121" si="4">G121-F121</f>
        <v>23</v>
      </c>
      <c r="I121" s="5" t="s">
        <v>693</v>
      </c>
      <c r="J121" s="5" t="s">
        <v>694</v>
      </c>
      <c r="K121" s="9"/>
      <c r="L121" s="9"/>
    </row>
    <row r="122" spans="1:12" x14ac:dyDescent="0.45">
      <c r="A122" s="3" t="s">
        <v>697</v>
      </c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4" t="s">
        <v>697</v>
      </c>
      <c r="B123" s="4">
        <v>12</v>
      </c>
      <c r="C123" s="4" t="s">
        <v>698</v>
      </c>
      <c r="D123" s="4" t="s">
        <v>512</v>
      </c>
      <c r="E123" s="4" t="s">
        <v>699</v>
      </c>
      <c r="F123" s="4">
        <v>112450355</v>
      </c>
      <c r="G123" s="4">
        <v>112450411</v>
      </c>
      <c r="H123" s="4">
        <v>56</v>
      </c>
      <c r="I123" s="4" t="s">
        <v>700</v>
      </c>
      <c r="J123" s="4" t="s">
        <v>701</v>
      </c>
      <c r="K123" s="4"/>
      <c r="L123" s="4"/>
    </row>
    <row r="124" spans="1:12" x14ac:dyDescent="0.45">
      <c r="A124" s="4" t="s">
        <v>697</v>
      </c>
      <c r="B124" s="4">
        <v>12</v>
      </c>
      <c r="C124" s="4" t="s">
        <v>698</v>
      </c>
      <c r="D124" s="4" t="s">
        <v>623</v>
      </c>
      <c r="E124" s="4" t="s">
        <v>702</v>
      </c>
      <c r="F124" s="4">
        <v>112488443</v>
      </c>
      <c r="G124" s="4">
        <v>112488510</v>
      </c>
      <c r="H124" s="4">
        <v>68</v>
      </c>
      <c r="I124" s="4" t="s">
        <v>700</v>
      </c>
      <c r="J124" s="4" t="s">
        <v>701</v>
      </c>
      <c r="K124" s="4"/>
      <c r="L124" s="4"/>
    </row>
    <row r="125" spans="1:12" x14ac:dyDescent="0.45">
      <c r="A125" s="4" t="s">
        <v>697</v>
      </c>
      <c r="B125" s="4">
        <v>12</v>
      </c>
      <c r="C125" s="4" t="s">
        <v>698</v>
      </c>
      <c r="D125" s="4" t="s">
        <v>868</v>
      </c>
      <c r="E125" s="4" t="s">
        <v>703</v>
      </c>
      <c r="F125" s="4">
        <v>112489024</v>
      </c>
      <c r="G125" s="4">
        <v>112489175</v>
      </c>
      <c r="H125" s="4">
        <v>152</v>
      </c>
      <c r="I125" s="4" t="s">
        <v>700</v>
      </c>
      <c r="J125" s="4" t="s">
        <v>701</v>
      </c>
      <c r="K125" s="4"/>
      <c r="L125" s="4"/>
    </row>
    <row r="126" spans="1:12" x14ac:dyDescent="0.45">
      <c r="A126" s="3" t="s">
        <v>704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4" t="s">
        <v>704</v>
      </c>
      <c r="B127" s="4">
        <v>13</v>
      </c>
      <c r="C127" s="4" t="s">
        <v>705</v>
      </c>
      <c r="D127" s="5" t="s">
        <v>575</v>
      </c>
      <c r="E127" s="5" t="s">
        <v>706</v>
      </c>
      <c r="F127" s="5">
        <v>32333280</v>
      </c>
      <c r="G127" s="5">
        <v>32333310</v>
      </c>
      <c r="H127" s="5">
        <v>30</v>
      </c>
      <c r="I127" s="4" t="s">
        <v>707</v>
      </c>
      <c r="J127" s="4" t="s">
        <v>708</v>
      </c>
      <c r="K127" s="9"/>
      <c r="L127" s="9"/>
    </row>
    <row r="128" spans="1:12" x14ac:dyDescent="0.45">
      <c r="A128" s="4" t="s">
        <v>704</v>
      </c>
      <c r="B128" s="4">
        <v>13</v>
      </c>
      <c r="C128" s="4" t="s">
        <v>705</v>
      </c>
      <c r="D128" s="5" t="s">
        <v>621</v>
      </c>
      <c r="E128" s="5" t="s">
        <v>709</v>
      </c>
      <c r="F128" s="5">
        <v>32339685</v>
      </c>
      <c r="G128" s="5">
        <v>32339715</v>
      </c>
      <c r="H128" s="5">
        <v>30</v>
      </c>
      <c r="I128" s="4" t="s">
        <v>707</v>
      </c>
      <c r="J128" s="4" t="s">
        <v>708</v>
      </c>
      <c r="K128" s="9"/>
      <c r="L128" s="9"/>
    </row>
    <row r="129" spans="1:12" x14ac:dyDescent="0.45">
      <c r="A129" s="4" t="s">
        <v>704</v>
      </c>
      <c r="B129" s="4">
        <v>13</v>
      </c>
      <c r="C129" s="4" t="s">
        <v>705</v>
      </c>
      <c r="D129" s="5" t="s">
        <v>525</v>
      </c>
      <c r="E129" s="5" t="s">
        <v>710</v>
      </c>
      <c r="F129" s="5">
        <v>32379880</v>
      </c>
      <c r="G129" s="5">
        <v>32379910</v>
      </c>
      <c r="H129" s="5">
        <v>30</v>
      </c>
      <c r="I129" s="4" t="s">
        <v>707</v>
      </c>
      <c r="J129" s="4" t="s">
        <v>708</v>
      </c>
      <c r="K129" s="9"/>
      <c r="L129" s="9"/>
    </row>
    <row r="130" spans="1:12" x14ac:dyDescent="0.45">
      <c r="A130" s="3" t="s">
        <v>97</v>
      </c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5" t="s">
        <v>97</v>
      </c>
      <c r="B131" s="5">
        <v>14</v>
      </c>
      <c r="C131" s="5" t="s">
        <v>711</v>
      </c>
      <c r="D131" s="5" t="s">
        <v>871</v>
      </c>
      <c r="E131" s="5" t="s">
        <v>501</v>
      </c>
      <c r="F131" s="5" t="s">
        <v>712</v>
      </c>
      <c r="G131" s="5" t="s">
        <v>713</v>
      </c>
      <c r="H131" s="5">
        <f>2862-1381-62</f>
        <v>1419</v>
      </c>
      <c r="I131" s="5" t="s">
        <v>714</v>
      </c>
      <c r="J131" s="5" t="s">
        <v>715</v>
      </c>
      <c r="K131" s="9"/>
      <c r="L131" s="9"/>
    </row>
    <row r="132" spans="1:12" x14ac:dyDescent="0.45">
      <c r="A132" s="3" t="s">
        <v>716</v>
      </c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4" t="s">
        <v>716</v>
      </c>
      <c r="B133" s="4">
        <v>17</v>
      </c>
      <c r="C133" s="4" t="s">
        <v>717</v>
      </c>
      <c r="D133" s="5" t="s">
        <v>508</v>
      </c>
      <c r="E133" s="5" t="s">
        <v>718</v>
      </c>
      <c r="F133" s="5">
        <v>43124015</v>
      </c>
      <c r="G133" s="5">
        <v>43124045</v>
      </c>
      <c r="H133" s="5">
        <f>G133-F133</f>
        <v>30</v>
      </c>
      <c r="I133" s="4" t="s">
        <v>719</v>
      </c>
      <c r="J133" s="4" t="s">
        <v>720</v>
      </c>
      <c r="K133" s="9"/>
      <c r="L133" s="9"/>
    </row>
    <row r="134" spans="1:12" x14ac:dyDescent="0.45">
      <c r="A134" s="4" t="s">
        <v>716</v>
      </c>
      <c r="B134" s="4">
        <v>17</v>
      </c>
      <c r="C134" s="4" t="s">
        <v>717</v>
      </c>
      <c r="D134" s="5" t="s">
        <v>575</v>
      </c>
      <c r="E134" s="5" t="s">
        <v>721</v>
      </c>
      <c r="F134" s="5">
        <v>43093555</v>
      </c>
      <c r="G134" s="5">
        <v>43093585</v>
      </c>
      <c r="H134" s="5">
        <f>G134-F134</f>
        <v>30</v>
      </c>
      <c r="I134" s="4" t="s">
        <v>719</v>
      </c>
      <c r="J134" s="4" t="s">
        <v>720</v>
      </c>
      <c r="K134" s="9"/>
      <c r="L134" s="9"/>
    </row>
    <row r="135" spans="1:12" x14ac:dyDescent="0.45">
      <c r="A135" s="3" t="s">
        <v>112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4" t="s">
        <v>112</v>
      </c>
      <c r="B136" s="8">
        <v>17</v>
      </c>
      <c r="C136" s="5" t="s">
        <v>722</v>
      </c>
      <c r="D136" s="5" t="s">
        <v>514</v>
      </c>
      <c r="E136" s="5" t="s">
        <v>723</v>
      </c>
      <c r="F136" s="5">
        <v>7676272</v>
      </c>
      <c r="G136" s="5">
        <v>7675994</v>
      </c>
      <c r="H136" s="4">
        <v>279</v>
      </c>
      <c r="I136" s="5" t="s">
        <v>724</v>
      </c>
      <c r="J136" s="5" t="s">
        <v>725</v>
      </c>
      <c r="K136" s="9"/>
      <c r="L136" s="9"/>
    </row>
    <row r="137" spans="1:12" x14ac:dyDescent="0.45">
      <c r="A137" s="4" t="s">
        <v>112</v>
      </c>
      <c r="B137" s="4">
        <v>17</v>
      </c>
      <c r="C137" s="4" t="s">
        <v>722</v>
      </c>
      <c r="D137" s="5" t="s">
        <v>567</v>
      </c>
      <c r="E137" s="5" t="s">
        <v>726</v>
      </c>
      <c r="F137" s="5">
        <v>7675236</v>
      </c>
      <c r="G137" s="5">
        <v>7675053</v>
      </c>
      <c r="H137" s="5">
        <v>184</v>
      </c>
      <c r="I137" s="4" t="s">
        <v>724</v>
      </c>
      <c r="J137" s="4" t="s">
        <v>725</v>
      </c>
      <c r="K137" s="9"/>
      <c r="L137" s="9"/>
    </row>
    <row r="138" spans="1:12" x14ac:dyDescent="0.45">
      <c r="A138" s="4" t="s">
        <v>112</v>
      </c>
      <c r="B138" s="4">
        <v>17</v>
      </c>
      <c r="C138" s="4" t="s">
        <v>722</v>
      </c>
      <c r="D138" s="5" t="s">
        <v>569</v>
      </c>
      <c r="E138" s="5" t="s">
        <v>727</v>
      </c>
      <c r="F138" s="5">
        <v>7674971</v>
      </c>
      <c r="G138" s="5">
        <v>7674859</v>
      </c>
      <c r="H138" s="5">
        <v>113</v>
      </c>
      <c r="I138" s="4" t="s">
        <v>724</v>
      </c>
      <c r="J138" s="4" t="s">
        <v>725</v>
      </c>
      <c r="K138" s="9"/>
      <c r="L138" s="9"/>
    </row>
    <row r="139" spans="1:12" x14ac:dyDescent="0.45">
      <c r="A139" s="4" t="s">
        <v>112</v>
      </c>
      <c r="B139" s="4">
        <v>17</v>
      </c>
      <c r="C139" s="5" t="s">
        <v>722</v>
      </c>
      <c r="D139" s="5" t="s">
        <v>615</v>
      </c>
      <c r="E139" s="5" t="s">
        <v>728</v>
      </c>
      <c r="F139" s="5">
        <v>7674290</v>
      </c>
      <c r="G139" s="5">
        <v>7674181</v>
      </c>
      <c r="H139" s="5">
        <v>110</v>
      </c>
      <c r="I139" s="5" t="s">
        <v>724</v>
      </c>
      <c r="J139" s="5" t="s">
        <v>725</v>
      </c>
      <c r="K139" s="9"/>
      <c r="L139" s="9"/>
    </row>
    <row r="140" spans="1:12" x14ac:dyDescent="0.45">
      <c r="A140" s="4" t="s">
        <v>112</v>
      </c>
      <c r="B140" s="4">
        <v>17</v>
      </c>
      <c r="C140" s="5" t="s">
        <v>722</v>
      </c>
      <c r="D140" s="5" t="s">
        <v>619</v>
      </c>
      <c r="E140" s="5" t="s">
        <v>729</v>
      </c>
      <c r="F140" s="5">
        <v>7673837</v>
      </c>
      <c r="G140" s="5">
        <v>7673701</v>
      </c>
      <c r="H140" s="5">
        <v>137</v>
      </c>
      <c r="I140" s="5" t="s">
        <v>724</v>
      </c>
      <c r="J140" s="5" t="s">
        <v>725</v>
      </c>
      <c r="K140" s="9"/>
      <c r="L140" s="9"/>
    </row>
    <row r="141" spans="1:12" x14ac:dyDescent="0.45">
      <c r="A141" s="4" t="s">
        <v>112</v>
      </c>
      <c r="B141" s="4">
        <v>17</v>
      </c>
      <c r="C141" s="5" t="s">
        <v>722</v>
      </c>
      <c r="D141" s="5" t="s">
        <v>689</v>
      </c>
      <c r="E141" s="5" t="s">
        <v>730</v>
      </c>
      <c r="F141" s="5">
        <v>7673608</v>
      </c>
      <c r="G141" s="5">
        <v>7673535</v>
      </c>
      <c r="H141" s="5">
        <v>74</v>
      </c>
      <c r="I141" s="5" t="s">
        <v>724</v>
      </c>
      <c r="J141" s="5" t="s">
        <v>725</v>
      </c>
      <c r="K141" s="9"/>
      <c r="L141" s="9"/>
    </row>
    <row r="142" spans="1:12" x14ac:dyDescent="0.45">
      <c r="A142" s="4" t="s">
        <v>112</v>
      </c>
      <c r="B142" s="4">
        <v>17</v>
      </c>
      <c r="C142" s="5" t="s">
        <v>722</v>
      </c>
      <c r="D142" s="4" t="s">
        <v>575</v>
      </c>
      <c r="E142" s="5" t="s">
        <v>731</v>
      </c>
      <c r="F142" s="5">
        <v>7670715</v>
      </c>
      <c r="G142" s="5">
        <v>7670609</v>
      </c>
      <c r="H142" s="5">
        <v>107</v>
      </c>
      <c r="I142" s="5" t="s">
        <v>724</v>
      </c>
      <c r="J142" s="5" t="s">
        <v>725</v>
      </c>
      <c r="K142" s="9"/>
      <c r="L142" s="9"/>
    </row>
    <row r="143" spans="1:12" x14ac:dyDescent="0.45">
      <c r="A143" s="3" t="s">
        <v>177</v>
      </c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9" t="s">
        <v>177</v>
      </c>
      <c r="B144" s="9">
        <v>19</v>
      </c>
      <c r="C144" s="9" t="s">
        <v>734</v>
      </c>
      <c r="D144" s="9" t="s">
        <v>855</v>
      </c>
      <c r="E144" s="9" t="s">
        <v>735</v>
      </c>
      <c r="F144" s="9">
        <v>43670120</v>
      </c>
      <c r="G144" s="9">
        <v>43670066</v>
      </c>
      <c r="H144" s="9">
        <v>54</v>
      </c>
      <c r="I144" s="9" t="s">
        <v>732</v>
      </c>
      <c r="J144" s="9" t="s">
        <v>733</v>
      </c>
      <c r="K144" s="9"/>
      <c r="L144" s="9"/>
    </row>
    <row r="145" spans="1:12" x14ac:dyDescent="0.45">
      <c r="A145" s="9" t="s">
        <v>177</v>
      </c>
      <c r="B145" s="9">
        <v>19</v>
      </c>
      <c r="C145" s="9" t="s">
        <v>734</v>
      </c>
      <c r="D145" s="9" t="s">
        <v>857</v>
      </c>
      <c r="E145" s="9" t="s">
        <v>736</v>
      </c>
      <c r="F145" s="9">
        <v>43656640</v>
      </c>
      <c r="G145" s="9">
        <v>43656479</v>
      </c>
      <c r="H145" s="9">
        <v>162</v>
      </c>
      <c r="I145" s="9" t="s">
        <v>732</v>
      </c>
      <c r="J145" s="9" t="s">
        <v>733</v>
      </c>
      <c r="K145" s="9"/>
      <c r="L145" s="9"/>
    </row>
    <row r="146" spans="1:12" x14ac:dyDescent="0.45">
      <c r="A146" s="9" t="s">
        <v>177</v>
      </c>
      <c r="B146" s="9">
        <v>19</v>
      </c>
      <c r="C146" s="9" t="s">
        <v>734</v>
      </c>
      <c r="D146" s="9" t="s">
        <v>858</v>
      </c>
      <c r="E146" s="9" t="s">
        <v>737</v>
      </c>
      <c r="F146" s="9">
        <v>43655573</v>
      </c>
      <c r="G146" s="9">
        <v>43655439</v>
      </c>
      <c r="H146" s="9">
        <v>135</v>
      </c>
      <c r="I146" s="9" t="s">
        <v>732</v>
      </c>
      <c r="J146" s="9" t="s">
        <v>733</v>
      </c>
      <c r="K146" s="9"/>
      <c r="L146" s="9"/>
    </row>
    <row r="147" spans="1:12" x14ac:dyDescent="0.45">
      <c r="A147" s="9" t="s">
        <v>177</v>
      </c>
      <c r="B147" s="9">
        <v>19</v>
      </c>
      <c r="C147" s="9" t="s">
        <v>734</v>
      </c>
      <c r="D147" s="9" t="s">
        <v>848</v>
      </c>
      <c r="E147" s="9" t="s">
        <v>738</v>
      </c>
      <c r="F147" s="9">
        <v>43649143</v>
      </c>
      <c r="G147" s="9">
        <v>43648890</v>
      </c>
      <c r="H147" s="9">
        <v>253</v>
      </c>
      <c r="I147" s="9" t="s">
        <v>732</v>
      </c>
      <c r="J147" s="9" t="s">
        <v>733</v>
      </c>
      <c r="K147" s="9"/>
      <c r="L147" s="9"/>
    </row>
    <row r="148" spans="1:12" x14ac:dyDescent="0.45">
      <c r="A148" s="3" t="s">
        <v>131</v>
      </c>
      <c r="B148" s="3"/>
      <c r="C148" s="3"/>
      <c r="D148" s="3"/>
      <c r="E148" s="3"/>
      <c r="F148" s="3"/>
      <c r="G148" s="3"/>
      <c r="H148" s="3"/>
      <c r="I148" s="3"/>
      <c r="J148" s="3"/>
      <c r="K148" s="16"/>
      <c r="L148" s="16"/>
    </row>
    <row r="149" spans="1:12" x14ac:dyDescent="0.45">
      <c r="A149" s="9" t="s">
        <v>131</v>
      </c>
      <c r="B149" s="9">
        <v>19</v>
      </c>
      <c r="C149" s="9" t="s">
        <v>742</v>
      </c>
      <c r="D149" s="9" t="s">
        <v>855</v>
      </c>
      <c r="E149" s="9" t="s">
        <v>743</v>
      </c>
      <c r="F149" s="5">
        <v>8977341</v>
      </c>
      <c r="G149" s="5"/>
      <c r="H149" s="9"/>
      <c r="I149" s="9" t="s">
        <v>739</v>
      </c>
      <c r="J149" s="9" t="s">
        <v>740</v>
      </c>
      <c r="K149" s="5" t="s">
        <v>744</v>
      </c>
      <c r="L149" s="5" t="s">
        <v>175</v>
      </c>
    </row>
    <row r="150" spans="1:12" x14ac:dyDescent="0.45">
      <c r="A150" s="9" t="s">
        <v>131</v>
      </c>
      <c r="B150" s="9">
        <v>19</v>
      </c>
      <c r="C150" s="9" t="s">
        <v>742</v>
      </c>
      <c r="D150" s="9" t="s">
        <v>855</v>
      </c>
      <c r="E150" s="9" t="s">
        <v>743</v>
      </c>
      <c r="F150" s="5">
        <v>8972439</v>
      </c>
      <c r="G150" s="5"/>
      <c r="H150" s="9"/>
      <c r="I150" s="9" t="s">
        <v>739</v>
      </c>
      <c r="J150" s="9" t="s">
        <v>740</v>
      </c>
      <c r="K150" s="5" t="s">
        <v>745</v>
      </c>
      <c r="L150" s="5" t="s">
        <v>746</v>
      </c>
    </row>
    <row r="151" spans="1:12" x14ac:dyDescent="0.45">
      <c r="A151" s="9" t="s">
        <v>131</v>
      </c>
      <c r="B151" s="9">
        <v>19</v>
      </c>
      <c r="C151" s="9" t="s">
        <v>742</v>
      </c>
      <c r="D151" s="9" t="s">
        <v>855</v>
      </c>
      <c r="E151" s="9" t="s">
        <v>743</v>
      </c>
      <c r="F151" s="5">
        <v>8967056</v>
      </c>
      <c r="G151" s="5"/>
      <c r="H151" s="9"/>
      <c r="I151" s="9" t="s">
        <v>739</v>
      </c>
      <c r="J151" s="9" t="s">
        <v>740</v>
      </c>
      <c r="K151" s="5" t="s">
        <v>747</v>
      </c>
      <c r="L151" s="5" t="s">
        <v>748</v>
      </c>
    </row>
    <row r="152" spans="1:12" x14ac:dyDescent="0.45">
      <c r="A152" s="9" t="s">
        <v>131</v>
      </c>
      <c r="B152" s="9">
        <v>19</v>
      </c>
      <c r="C152" s="9" t="s">
        <v>742</v>
      </c>
      <c r="D152" s="9" t="s">
        <v>860</v>
      </c>
      <c r="E152" s="9" t="s">
        <v>749</v>
      </c>
      <c r="F152" s="5" t="s">
        <v>750</v>
      </c>
      <c r="G152" s="5"/>
      <c r="H152" s="9"/>
      <c r="I152" s="9" t="s">
        <v>739</v>
      </c>
      <c r="J152" s="9" t="s">
        <v>740</v>
      </c>
      <c r="K152" s="5" t="s">
        <v>751</v>
      </c>
      <c r="L152" s="5" t="s">
        <v>752</v>
      </c>
    </row>
    <row r="153" spans="1:12" x14ac:dyDescent="0.45">
      <c r="A153" s="9" t="s">
        <v>131</v>
      </c>
      <c r="B153" s="9">
        <v>19</v>
      </c>
      <c r="C153" s="9" t="s">
        <v>742</v>
      </c>
      <c r="D153" s="9" t="s">
        <v>860</v>
      </c>
      <c r="E153" s="9" t="s">
        <v>749</v>
      </c>
      <c r="F153" s="5">
        <v>8961351</v>
      </c>
      <c r="G153" s="5"/>
      <c r="H153" s="9"/>
      <c r="I153" s="9" t="s">
        <v>739</v>
      </c>
      <c r="J153" s="9" t="s">
        <v>740</v>
      </c>
      <c r="K153" s="5" t="s">
        <v>753</v>
      </c>
      <c r="L153" s="8" t="s">
        <v>754</v>
      </c>
    </row>
    <row r="154" spans="1:12" x14ac:dyDescent="0.45">
      <c r="A154" s="9" t="s">
        <v>131</v>
      </c>
      <c r="B154" s="9">
        <v>19</v>
      </c>
      <c r="C154" s="9" t="s">
        <v>742</v>
      </c>
      <c r="D154" s="9" t="s">
        <v>860</v>
      </c>
      <c r="E154" s="9" t="s">
        <v>749</v>
      </c>
      <c r="F154" s="5" t="s">
        <v>755</v>
      </c>
      <c r="G154" s="5"/>
      <c r="H154" s="9"/>
      <c r="I154" s="9" t="s">
        <v>739</v>
      </c>
      <c r="J154" s="9" t="s">
        <v>740</v>
      </c>
      <c r="K154" s="5" t="s">
        <v>756</v>
      </c>
      <c r="L154" s="5" t="s">
        <v>757</v>
      </c>
    </row>
    <row r="155" spans="1:12" ht="14.45" customHeight="1" x14ac:dyDescent="0.45">
      <c r="A155" s="9" t="s">
        <v>131</v>
      </c>
      <c r="B155" s="9">
        <v>19</v>
      </c>
      <c r="C155" s="9" t="s">
        <v>742</v>
      </c>
      <c r="D155" s="9" t="s">
        <v>860</v>
      </c>
      <c r="E155" s="9" t="s">
        <v>749</v>
      </c>
      <c r="F155" s="5" t="s">
        <v>758</v>
      </c>
      <c r="G155" s="5"/>
      <c r="H155" s="9"/>
      <c r="I155" s="9" t="s">
        <v>739</v>
      </c>
      <c r="J155" s="9" t="s">
        <v>740</v>
      </c>
      <c r="K155" s="5" t="s">
        <v>759</v>
      </c>
      <c r="L155" s="8" t="s">
        <v>760</v>
      </c>
    </row>
    <row r="156" spans="1:12" x14ac:dyDescent="0.45">
      <c r="A156" s="9" t="s">
        <v>131</v>
      </c>
      <c r="B156" s="9">
        <v>19</v>
      </c>
      <c r="C156" s="9" t="s">
        <v>742</v>
      </c>
      <c r="D156" s="9" t="s">
        <v>860</v>
      </c>
      <c r="E156" s="9" t="s">
        <v>749</v>
      </c>
      <c r="F156" s="5">
        <v>8949132</v>
      </c>
      <c r="G156" s="5"/>
      <c r="H156" s="9"/>
      <c r="I156" s="9" t="s">
        <v>739</v>
      </c>
      <c r="J156" s="9" t="s">
        <v>740</v>
      </c>
      <c r="K156" s="5" t="s">
        <v>761</v>
      </c>
      <c r="L156" s="8" t="s">
        <v>162</v>
      </c>
    </row>
    <row r="157" spans="1:12" x14ac:dyDescent="0.45">
      <c r="A157" s="9" t="s">
        <v>131</v>
      </c>
      <c r="B157" s="9">
        <v>19</v>
      </c>
      <c r="C157" s="9" t="s">
        <v>742</v>
      </c>
      <c r="D157" s="9" t="s">
        <v>860</v>
      </c>
      <c r="E157" s="9" t="s">
        <v>749</v>
      </c>
      <c r="F157" s="5">
        <v>8963796</v>
      </c>
      <c r="G157" s="5"/>
      <c r="H157" s="9"/>
      <c r="I157" s="9" t="s">
        <v>739</v>
      </c>
      <c r="J157" s="9" t="s">
        <v>740</v>
      </c>
      <c r="K157" s="5" t="s">
        <v>762</v>
      </c>
      <c r="L157" s="5" t="s">
        <v>763</v>
      </c>
    </row>
    <row r="158" spans="1:12" x14ac:dyDescent="0.45">
      <c r="A158" s="9" t="s">
        <v>131</v>
      </c>
      <c r="B158" s="9">
        <v>19</v>
      </c>
      <c r="C158" s="9" t="s">
        <v>742</v>
      </c>
      <c r="D158" s="9" t="s">
        <v>860</v>
      </c>
      <c r="E158" s="9" t="s">
        <v>749</v>
      </c>
      <c r="F158" s="5">
        <v>8961872</v>
      </c>
      <c r="G158" s="5"/>
      <c r="H158" s="9"/>
      <c r="I158" s="9" t="s">
        <v>739</v>
      </c>
      <c r="J158" s="9" t="s">
        <v>740</v>
      </c>
      <c r="K158" s="5" t="s">
        <v>764</v>
      </c>
      <c r="L158" s="5" t="s">
        <v>765</v>
      </c>
    </row>
    <row r="159" spans="1:12" x14ac:dyDescent="0.45">
      <c r="A159" s="9" t="s">
        <v>131</v>
      </c>
      <c r="B159" s="9">
        <v>19</v>
      </c>
      <c r="C159" s="9" t="s">
        <v>742</v>
      </c>
      <c r="D159" s="9" t="s">
        <v>860</v>
      </c>
      <c r="E159" s="9" t="s">
        <v>749</v>
      </c>
      <c r="F159" s="5">
        <v>8961513</v>
      </c>
      <c r="G159" s="5"/>
      <c r="H159" s="9"/>
      <c r="I159" s="9" t="s">
        <v>739</v>
      </c>
      <c r="J159" s="9" t="s">
        <v>740</v>
      </c>
      <c r="K159" s="5" t="s">
        <v>766</v>
      </c>
      <c r="L159" s="5" t="s">
        <v>767</v>
      </c>
    </row>
    <row r="160" spans="1:12" x14ac:dyDescent="0.45">
      <c r="A160" s="9" t="s">
        <v>131</v>
      </c>
      <c r="B160" s="9">
        <v>19</v>
      </c>
      <c r="C160" s="9" t="s">
        <v>742</v>
      </c>
      <c r="D160" s="9" t="s">
        <v>860</v>
      </c>
      <c r="E160" s="9" t="s">
        <v>749</v>
      </c>
      <c r="F160" s="5">
        <v>8959183</v>
      </c>
      <c r="G160" s="5"/>
      <c r="H160" s="9"/>
      <c r="I160" s="9" t="s">
        <v>739</v>
      </c>
      <c r="J160" s="9" t="s">
        <v>740</v>
      </c>
      <c r="K160" s="5" t="s">
        <v>768</v>
      </c>
      <c r="L160" s="5" t="s">
        <v>769</v>
      </c>
    </row>
    <row r="161" spans="1:12" x14ac:dyDescent="0.45">
      <c r="A161" s="9" t="s">
        <v>131</v>
      </c>
      <c r="B161" s="9">
        <v>19</v>
      </c>
      <c r="C161" s="9" t="s">
        <v>742</v>
      </c>
      <c r="D161" s="9" t="s">
        <v>860</v>
      </c>
      <c r="E161" s="9" t="s">
        <v>749</v>
      </c>
      <c r="F161" s="5">
        <v>8959024</v>
      </c>
      <c r="G161" s="5"/>
      <c r="H161" s="9"/>
      <c r="I161" s="9" t="s">
        <v>739</v>
      </c>
      <c r="J161" s="9" t="s">
        <v>740</v>
      </c>
      <c r="K161" s="5" t="s">
        <v>770</v>
      </c>
      <c r="L161" s="5" t="s">
        <v>771</v>
      </c>
    </row>
    <row r="162" spans="1:12" x14ac:dyDescent="0.45">
      <c r="A162" s="9" t="s">
        <v>131</v>
      </c>
      <c r="B162" s="9">
        <v>19</v>
      </c>
      <c r="C162" s="9" t="s">
        <v>742</v>
      </c>
      <c r="D162" s="9" t="s">
        <v>860</v>
      </c>
      <c r="E162" s="9" t="s">
        <v>749</v>
      </c>
      <c r="F162" s="5">
        <v>8954190</v>
      </c>
      <c r="G162" s="5"/>
      <c r="H162" s="9"/>
      <c r="I162" s="9" t="s">
        <v>739</v>
      </c>
      <c r="J162" s="9" t="s">
        <v>740</v>
      </c>
      <c r="K162" s="5" t="s">
        <v>772</v>
      </c>
      <c r="L162" s="5" t="s">
        <v>773</v>
      </c>
    </row>
    <row r="163" spans="1:12" x14ac:dyDescent="0.45">
      <c r="A163" s="9" t="s">
        <v>131</v>
      </c>
      <c r="B163" s="9">
        <v>19</v>
      </c>
      <c r="C163" s="9" t="s">
        <v>742</v>
      </c>
      <c r="D163" s="9" t="s">
        <v>860</v>
      </c>
      <c r="E163" s="9" t="s">
        <v>749</v>
      </c>
      <c r="F163" s="5">
        <v>8953577</v>
      </c>
      <c r="G163" s="5"/>
      <c r="H163" s="9"/>
      <c r="I163" s="9" t="s">
        <v>739</v>
      </c>
      <c r="J163" s="9" t="s">
        <v>740</v>
      </c>
      <c r="K163" s="5" t="s">
        <v>774</v>
      </c>
      <c r="L163" s="5" t="s">
        <v>775</v>
      </c>
    </row>
    <row r="164" spans="1:12" x14ac:dyDescent="0.45">
      <c r="A164" s="9" t="s">
        <v>131</v>
      </c>
      <c r="B164" s="9">
        <v>19</v>
      </c>
      <c r="C164" s="9" t="s">
        <v>742</v>
      </c>
      <c r="D164" s="9" t="s">
        <v>860</v>
      </c>
      <c r="E164" s="9" t="s">
        <v>749</v>
      </c>
      <c r="F164" s="5">
        <v>8953304</v>
      </c>
      <c r="G164" s="5"/>
      <c r="H164" s="9"/>
      <c r="I164" s="9" t="s">
        <v>739</v>
      </c>
      <c r="J164" s="9" t="s">
        <v>740</v>
      </c>
      <c r="K164" s="5" t="s">
        <v>776</v>
      </c>
      <c r="L164" s="5" t="s">
        <v>777</v>
      </c>
    </row>
    <row r="165" spans="1:12" x14ac:dyDescent="0.45">
      <c r="A165" s="9" t="s">
        <v>131</v>
      </c>
      <c r="B165" s="9">
        <v>19</v>
      </c>
      <c r="C165" s="9" t="s">
        <v>742</v>
      </c>
      <c r="D165" s="9" t="s">
        <v>860</v>
      </c>
      <c r="E165" s="9" t="s">
        <v>749</v>
      </c>
      <c r="F165" s="5">
        <v>8951940</v>
      </c>
      <c r="G165" s="5"/>
      <c r="H165" s="9"/>
      <c r="I165" s="9" t="s">
        <v>739</v>
      </c>
      <c r="J165" s="9" t="s">
        <v>740</v>
      </c>
      <c r="K165" s="5" t="s">
        <v>778</v>
      </c>
      <c r="L165" s="5" t="s">
        <v>779</v>
      </c>
    </row>
    <row r="166" spans="1:12" x14ac:dyDescent="0.45">
      <c r="A166" s="9" t="s">
        <v>131</v>
      </c>
      <c r="B166" s="9">
        <v>19</v>
      </c>
      <c r="C166" s="9" t="s">
        <v>742</v>
      </c>
      <c r="D166" s="9" t="s">
        <v>860</v>
      </c>
      <c r="E166" s="9" t="s">
        <v>749</v>
      </c>
      <c r="F166" s="5">
        <v>8951716</v>
      </c>
      <c r="G166" s="5"/>
      <c r="H166" s="9"/>
      <c r="I166" s="9" t="s">
        <v>739</v>
      </c>
      <c r="J166" s="9" t="s">
        <v>740</v>
      </c>
      <c r="K166" s="5" t="s">
        <v>780</v>
      </c>
      <c r="L166" s="5" t="s">
        <v>781</v>
      </c>
    </row>
    <row r="167" spans="1:12" x14ac:dyDescent="0.45">
      <c r="A167" s="9" t="s">
        <v>131</v>
      </c>
      <c r="B167" s="9">
        <v>19</v>
      </c>
      <c r="C167" s="9" t="s">
        <v>742</v>
      </c>
      <c r="D167" s="9" t="s">
        <v>860</v>
      </c>
      <c r="E167" s="9" t="s">
        <v>749</v>
      </c>
      <c r="F167" s="5">
        <v>8950228</v>
      </c>
      <c r="G167" s="5"/>
      <c r="H167" s="9"/>
      <c r="I167" s="9" t="s">
        <v>739</v>
      </c>
      <c r="J167" s="9" t="s">
        <v>740</v>
      </c>
      <c r="K167" s="5" t="s">
        <v>782</v>
      </c>
      <c r="L167" s="5" t="s">
        <v>783</v>
      </c>
    </row>
    <row r="168" spans="1:12" x14ac:dyDescent="0.45">
      <c r="A168" s="9" t="s">
        <v>131</v>
      </c>
      <c r="B168" s="9">
        <v>19</v>
      </c>
      <c r="C168" s="9" t="s">
        <v>742</v>
      </c>
      <c r="D168" s="9" t="s">
        <v>860</v>
      </c>
      <c r="E168" s="9" t="s">
        <v>749</v>
      </c>
      <c r="F168" s="5" t="s">
        <v>784</v>
      </c>
      <c r="G168" s="5"/>
      <c r="H168" s="9"/>
      <c r="I168" s="9" t="s">
        <v>739</v>
      </c>
      <c r="J168" s="9" t="s">
        <v>740</v>
      </c>
      <c r="K168" s="5" t="s">
        <v>785</v>
      </c>
      <c r="L168" s="5" t="s">
        <v>786</v>
      </c>
    </row>
    <row r="169" spans="1:12" x14ac:dyDescent="0.45">
      <c r="A169" s="9" t="s">
        <v>131</v>
      </c>
      <c r="B169" s="9">
        <v>19</v>
      </c>
      <c r="C169" s="9" t="s">
        <v>742</v>
      </c>
      <c r="D169" s="9" t="s">
        <v>860</v>
      </c>
      <c r="E169" s="9" t="s">
        <v>749</v>
      </c>
      <c r="F169" s="5">
        <v>8945902</v>
      </c>
      <c r="G169" s="5"/>
      <c r="H169" s="9"/>
      <c r="I169" s="9" t="s">
        <v>739</v>
      </c>
      <c r="J169" s="9" t="s">
        <v>740</v>
      </c>
      <c r="K169" s="5" t="s">
        <v>787</v>
      </c>
      <c r="L169" s="5" t="s">
        <v>788</v>
      </c>
    </row>
    <row r="170" spans="1:12" x14ac:dyDescent="0.45">
      <c r="A170" s="9" t="s">
        <v>131</v>
      </c>
      <c r="B170" s="9">
        <v>19</v>
      </c>
      <c r="C170" s="9" t="s">
        <v>742</v>
      </c>
      <c r="D170" s="9" t="s">
        <v>860</v>
      </c>
      <c r="E170" s="9" t="s">
        <v>749</v>
      </c>
      <c r="F170" s="5">
        <v>8865970</v>
      </c>
      <c r="G170" s="5"/>
      <c r="H170" s="9"/>
      <c r="I170" s="9" t="s">
        <v>739</v>
      </c>
      <c r="J170" s="9" t="s">
        <v>740</v>
      </c>
      <c r="K170" s="5" t="s">
        <v>789</v>
      </c>
      <c r="L170" s="5" t="s">
        <v>790</v>
      </c>
    </row>
    <row r="171" spans="1:12" x14ac:dyDescent="0.45">
      <c r="A171" s="9" t="s">
        <v>131</v>
      </c>
      <c r="B171" s="9">
        <v>19</v>
      </c>
      <c r="C171" s="9" t="s">
        <v>742</v>
      </c>
      <c r="D171" s="9" t="s">
        <v>860</v>
      </c>
      <c r="E171" s="9" t="s">
        <v>749</v>
      </c>
      <c r="F171" s="5">
        <v>8951742</v>
      </c>
      <c r="G171" s="5"/>
      <c r="H171" s="9"/>
      <c r="I171" s="9" t="s">
        <v>739</v>
      </c>
      <c r="J171" s="9" t="s">
        <v>740</v>
      </c>
      <c r="K171" s="5" t="s">
        <v>791</v>
      </c>
      <c r="L171" s="5" t="s">
        <v>792</v>
      </c>
    </row>
    <row r="172" spans="1:12" x14ac:dyDescent="0.45">
      <c r="A172" s="9" t="s">
        <v>131</v>
      </c>
      <c r="B172" s="9">
        <v>19</v>
      </c>
      <c r="C172" s="9" t="s">
        <v>742</v>
      </c>
      <c r="D172" s="9" t="s">
        <v>860</v>
      </c>
      <c r="E172" s="9" t="s">
        <v>749</v>
      </c>
      <c r="F172" s="5">
        <v>8959527</v>
      </c>
      <c r="G172" s="5"/>
      <c r="H172" s="9"/>
      <c r="I172" s="9" t="s">
        <v>739</v>
      </c>
      <c r="J172" s="9" t="s">
        <v>740</v>
      </c>
      <c r="K172" s="5" t="s">
        <v>793</v>
      </c>
      <c r="L172" s="5" t="s">
        <v>794</v>
      </c>
    </row>
    <row r="173" spans="1:12" ht="15.6" customHeight="1" x14ac:dyDescent="0.45">
      <c r="A173" s="9" t="s">
        <v>131</v>
      </c>
      <c r="B173" s="9">
        <v>19</v>
      </c>
      <c r="C173" s="9" t="s">
        <v>742</v>
      </c>
      <c r="D173" s="9" t="s">
        <v>858</v>
      </c>
      <c r="E173" s="9" t="s">
        <v>795</v>
      </c>
      <c r="F173" s="5">
        <v>8938427</v>
      </c>
      <c r="G173" s="5"/>
      <c r="H173" s="9"/>
      <c r="I173" s="9" t="s">
        <v>739</v>
      </c>
      <c r="J173" s="9" t="s">
        <v>740</v>
      </c>
      <c r="K173" s="5" t="s">
        <v>796</v>
      </c>
      <c r="L173" s="8" t="s">
        <v>797</v>
      </c>
    </row>
    <row r="174" spans="1:12" x14ac:dyDescent="0.45">
      <c r="A174" s="9" t="s">
        <v>131</v>
      </c>
      <c r="B174" s="9">
        <v>19</v>
      </c>
      <c r="C174" s="9" t="s">
        <v>742</v>
      </c>
      <c r="D174" s="9" t="s">
        <v>858</v>
      </c>
      <c r="E174" s="9" t="s">
        <v>795</v>
      </c>
      <c r="F174" s="5">
        <v>8935175</v>
      </c>
      <c r="G174" s="5"/>
      <c r="H174" s="9"/>
      <c r="I174" s="4" t="s">
        <v>739</v>
      </c>
      <c r="J174" s="9" t="s">
        <v>740</v>
      </c>
      <c r="K174" s="5" t="s">
        <v>798</v>
      </c>
      <c r="L174" s="5" t="s">
        <v>799</v>
      </c>
    </row>
    <row r="175" spans="1:12" x14ac:dyDescent="0.45">
      <c r="A175" s="9" t="s">
        <v>131</v>
      </c>
      <c r="B175" s="9">
        <v>19</v>
      </c>
      <c r="C175" s="9" t="s">
        <v>742</v>
      </c>
      <c r="D175" s="9" t="s">
        <v>571</v>
      </c>
      <c r="E175" s="9" t="s">
        <v>800</v>
      </c>
      <c r="F175" s="5">
        <v>8910431</v>
      </c>
      <c r="G175" s="5"/>
      <c r="H175" s="9"/>
      <c r="I175" s="9" t="s">
        <v>739</v>
      </c>
      <c r="J175" s="9" t="s">
        <v>740</v>
      </c>
      <c r="K175" s="5" t="s">
        <v>801</v>
      </c>
      <c r="L175" s="5" t="s">
        <v>146</v>
      </c>
    </row>
    <row r="176" spans="1:12" x14ac:dyDescent="0.45">
      <c r="A176" s="9" t="s">
        <v>131</v>
      </c>
      <c r="B176" s="9">
        <v>19</v>
      </c>
      <c r="C176" s="9" t="s">
        <v>742</v>
      </c>
      <c r="D176" s="9" t="s">
        <v>571</v>
      </c>
      <c r="E176" s="9" t="s">
        <v>800</v>
      </c>
      <c r="F176" s="5">
        <v>8910442</v>
      </c>
      <c r="G176" s="5"/>
      <c r="H176" s="9"/>
      <c r="I176" s="9" t="s">
        <v>739</v>
      </c>
      <c r="J176" s="9" t="s">
        <v>740</v>
      </c>
      <c r="K176" s="5" t="s">
        <v>802</v>
      </c>
      <c r="L176" s="5" t="s">
        <v>152</v>
      </c>
    </row>
    <row r="177" spans="1:12" x14ac:dyDescent="0.45">
      <c r="A177" s="9" t="s">
        <v>131</v>
      </c>
      <c r="B177" s="9">
        <v>19</v>
      </c>
      <c r="C177" s="9" t="s">
        <v>742</v>
      </c>
      <c r="D177" s="9" t="s">
        <v>865</v>
      </c>
      <c r="E177" s="9" t="s">
        <v>803</v>
      </c>
      <c r="F177" s="5" t="s">
        <v>804</v>
      </c>
      <c r="G177" s="5"/>
      <c r="H177" s="9"/>
      <c r="I177" s="10" t="s">
        <v>739</v>
      </c>
      <c r="J177" s="9" t="s">
        <v>740</v>
      </c>
      <c r="K177" s="5" t="s">
        <v>805</v>
      </c>
      <c r="L177" s="5" t="s">
        <v>806</v>
      </c>
    </row>
    <row r="178" spans="1:12" x14ac:dyDescent="0.45">
      <c r="A178" s="9" t="s">
        <v>131</v>
      </c>
      <c r="B178" s="9">
        <v>19</v>
      </c>
      <c r="C178" s="9" t="s">
        <v>742</v>
      </c>
      <c r="D178" s="9" t="s">
        <v>865</v>
      </c>
      <c r="E178" s="9" t="s">
        <v>803</v>
      </c>
      <c r="F178" s="5" t="s">
        <v>807</v>
      </c>
      <c r="G178" s="5"/>
      <c r="H178" s="9"/>
      <c r="I178" s="9" t="s">
        <v>739</v>
      </c>
      <c r="J178" s="9" t="s">
        <v>740</v>
      </c>
      <c r="K178" s="5" t="s">
        <v>808</v>
      </c>
      <c r="L178" s="5" t="s">
        <v>809</v>
      </c>
    </row>
    <row r="179" spans="1:12" x14ac:dyDescent="0.45">
      <c r="A179" s="9" t="s">
        <v>131</v>
      </c>
      <c r="B179" s="9">
        <v>19</v>
      </c>
      <c r="C179" s="9" t="s">
        <v>742</v>
      </c>
      <c r="D179" s="9" t="s">
        <v>866</v>
      </c>
      <c r="E179" s="9" t="s">
        <v>810</v>
      </c>
      <c r="F179" s="5">
        <v>8883516</v>
      </c>
      <c r="G179" s="5"/>
      <c r="H179" s="9"/>
      <c r="I179" s="9" t="s">
        <v>739</v>
      </c>
      <c r="J179" s="9" t="s">
        <v>740</v>
      </c>
      <c r="K179" s="5" t="s">
        <v>811</v>
      </c>
      <c r="L179" s="5" t="s">
        <v>812</v>
      </c>
    </row>
    <row r="180" spans="1:12" x14ac:dyDescent="0.45">
      <c r="A180" s="9" t="s">
        <v>131</v>
      </c>
      <c r="B180" s="9">
        <v>19</v>
      </c>
      <c r="C180" s="9" t="s">
        <v>742</v>
      </c>
      <c r="D180" s="9" t="s">
        <v>869</v>
      </c>
      <c r="E180" s="9" t="s">
        <v>813</v>
      </c>
      <c r="F180" s="5" t="s">
        <v>814</v>
      </c>
      <c r="G180" s="5"/>
      <c r="H180" s="9"/>
      <c r="I180" s="9" t="s">
        <v>739</v>
      </c>
      <c r="J180" s="9" t="s">
        <v>740</v>
      </c>
      <c r="K180" s="5" t="s">
        <v>815</v>
      </c>
      <c r="L180" s="5" t="s">
        <v>816</v>
      </c>
    </row>
    <row r="181" spans="1:12" x14ac:dyDescent="0.45">
      <c r="A181" s="3" t="s">
        <v>817</v>
      </c>
      <c r="B181" s="3"/>
      <c r="C181" s="3"/>
      <c r="D181" s="3"/>
      <c r="E181" s="3"/>
      <c r="F181" s="3"/>
      <c r="G181" s="3"/>
      <c r="H181" s="3"/>
      <c r="I181" s="3"/>
      <c r="J181" s="3"/>
      <c r="K181" s="16"/>
      <c r="L181" s="16"/>
    </row>
    <row r="182" spans="1:12" x14ac:dyDescent="0.45">
      <c r="A182" s="9" t="s">
        <v>817</v>
      </c>
      <c r="B182" s="4">
        <v>19</v>
      </c>
      <c r="C182" s="4" t="s">
        <v>818</v>
      </c>
      <c r="D182" s="9" t="s">
        <v>860</v>
      </c>
      <c r="E182" s="4" t="s">
        <v>819</v>
      </c>
      <c r="F182" s="9">
        <v>33026601</v>
      </c>
      <c r="G182" s="9"/>
      <c r="H182" s="9"/>
      <c r="I182" s="9" t="s">
        <v>820</v>
      </c>
      <c r="J182" s="9" t="s">
        <v>821</v>
      </c>
      <c r="K182" s="9" t="s">
        <v>822</v>
      </c>
      <c r="L182" s="4" t="s">
        <v>823</v>
      </c>
    </row>
    <row r="183" spans="1:12" x14ac:dyDescent="0.45">
      <c r="A183" s="3" t="s">
        <v>196</v>
      </c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9" t="s">
        <v>196</v>
      </c>
      <c r="B184" s="9">
        <v>21</v>
      </c>
      <c r="C184" s="9" t="s">
        <v>824</v>
      </c>
      <c r="D184" s="9" t="s">
        <v>847</v>
      </c>
      <c r="E184" s="9" t="s">
        <v>825</v>
      </c>
      <c r="F184" s="9">
        <v>31252189</v>
      </c>
      <c r="G184" s="9">
        <v>31251742</v>
      </c>
      <c r="H184" s="9">
        <v>448</v>
      </c>
      <c r="I184" s="9" t="s">
        <v>826</v>
      </c>
      <c r="J184" s="9" t="s">
        <v>827</v>
      </c>
      <c r="K184" s="9"/>
      <c r="L184" s="9"/>
    </row>
    <row r="185" spans="1:12" x14ac:dyDescent="0.45">
      <c r="A185" s="9" t="s">
        <v>196</v>
      </c>
      <c r="B185" s="9">
        <v>21</v>
      </c>
      <c r="C185" s="9" t="s">
        <v>824</v>
      </c>
      <c r="D185" s="9" t="s">
        <v>848</v>
      </c>
      <c r="E185" s="9" t="s">
        <v>828</v>
      </c>
      <c r="F185" s="9">
        <v>31245660</v>
      </c>
      <c r="G185" s="9">
        <v>31245488</v>
      </c>
      <c r="H185" s="9">
        <v>173</v>
      </c>
      <c r="I185" s="9" t="s">
        <v>826</v>
      </c>
      <c r="J185" s="9" t="s">
        <v>827</v>
      </c>
      <c r="K185" s="9"/>
      <c r="L185" s="9"/>
    </row>
    <row r="186" spans="1:12" x14ac:dyDescent="0.45">
      <c r="A186" s="9" t="s">
        <v>196</v>
      </c>
      <c r="B186" s="9">
        <v>21</v>
      </c>
      <c r="C186" s="9" t="s">
        <v>824</v>
      </c>
      <c r="D186" s="9" t="s">
        <v>849</v>
      </c>
      <c r="E186" s="9" t="s">
        <v>829</v>
      </c>
      <c r="F186" s="9">
        <v>31225950</v>
      </c>
      <c r="G186" s="9">
        <v>31225726</v>
      </c>
      <c r="H186" s="9">
        <v>225</v>
      </c>
      <c r="I186" s="9" t="s">
        <v>826</v>
      </c>
      <c r="J186" s="9" t="s">
        <v>827</v>
      </c>
      <c r="K186" s="9"/>
      <c r="L186" s="9"/>
    </row>
    <row r="187" spans="1:12" x14ac:dyDescent="0.45">
      <c r="A187" s="4" t="s">
        <v>196</v>
      </c>
      <c r="B187" s="9">
        <v>21</v>
      </c>
      <c r="C187" s="9" t="s">
        <v>824</v>
      </c>
      <c r="D187" s="9" t="s">
        <v>850</v>
      </c>
      <c r="E187" s="9" t="s">
        <v>830</v>
      </c>
      <c r="F187" s="9">
        <v>31223591</v>
      </c>
      <c r="G187" s="9">
        <v>31223406</v>
      </c>
      <c r="H187" s="9">
        <v>186</v>
      </c>
      <c r="I187" s="9" t="s">
        <v>826</v>
      </c>
      <c r="J187" s="4" t="s">
        <v>827</v>
      </c>
      <c r="K187" s="4"/>
      <c r="L187" s="4"/>
    </row>
    <row r="188" spans="1:12" x14ac:dyDescent="0.45">
      <c r="A188" s="9" t="s">
        <v>196</v>
      </c>
      <c r="B188" s="4">
        <v>21</v>
      </c>
      <c r="C188" s="4" t="s">
        <v>824</v>
      </c>
      <c r="D188" s="9" t="s">
        <v>575</v>
      </c>
      <c r="E188" s="4" t="s">
        <v>831</v>
      </c>
      <c r="F188" s="4">
        <v>31217699</v>
      </c>
      <c r="G188" s="4">
        <v>31217553</v>
      </c>
      <c r="H188" s="4">
        <v>147</v>
      </c>
      <c r="I188" s="4" t="s">
        <v>826</v>
      </c>
      <c r="J188" s="9" t="s">
        <v>827</v>
      </c>
      <c r="K188" s="9"/>
      <c r="L188" s="9"/>
    </row>
    <row r="189" spans="1:12" x14ac:dyDescent="0.45">
      <c r="A189" s="9" t="s">
        <v>196</v>
      </c>
      <c r="B189" s="9">
        <v>21</v>
      </c>
      <c r="C189" s="9" t="s">
        <v>824</v>
      </c>
      <c r="D189" s="9" t="s">
        <v>621</v>
      </c>
      <c r="E189" s="9" t="s">
        <v>832</v>
      </c>
      <c r="F189" s="9">
        <v>31213472</v>
      </c>
      <c r="G189" s="9">
        <v>31213398</v>
      </c>
      <c r="H189" s="9">
        <v>75</v>
      </c>
      <c r="I189" s="9" t="s">
        <v>826</v>
      </c>
      <c r="J189" s="9" t="s">
        <v>827</v>
      </c>
      <c r="K189" s="9"/>
      <c r="L189" s="9"/>
    </row>
    <row r="190" spans="1:12" x14ac:dyDescent="0.45">
      <c r="A190" s="9" t="s">
        <v>196</v>
      </c>
      <c r="B190" s="9">
        <v>21</v>
      </c>
      <c r="C190" s="9" t="s">
        <v>824</v>
      </c>
      <c r="D190" s="9" t="s">
        <v>851</v>
      </c>
      <c r="E190" s="9" t="s">
        <v>833</v>
      </c>
      <c r="F190" s="9">
        <v>31154426</v>
      </c>
      <c r="G190" s="9">
        <v>31154247</v>
      </c>
      <c r="H190" s="9">
        <v>180</v>
      </c>
      <c r="I190" s="9" t="s">
        <v>826</v>
      </c>
      <c r="J190" s="9" t="s">
        <v>827</v>
      </c>
      <c r="K190" s="9"/>
      <c r="L190" s="9"/>
    </row>
    <row r="191" spans="1:12" x14ac:dyDescent="0.45">
      <c r="A191" s="9" t="s">
        <v>196</v>
      </c>
      <c r="B191" s="9">
        <v>21</v>
      </c>
      <c r="C191" s="9" t="s">
        <v>824</v>
      </c>
      <c r="D191" s="9" t="s">
        <v>531</v>
      </c>
      <c r="E191" s="9" t="s">
        <v>834</v>
      </c>
      <c r="F191" s="9">
        <v>31130315</v>
      </c>
      <c r="G191" s="9">
        <v>31130213</v>
      </c>
      <c r="H191" s="9">
        <v>103</v>
      </c>
      <c r="I191" s="9" t="s">
        <v>826</v>
      </c>
      <c r="J191" s="9" t="s">
        <v>827</v>
      </c>
      <c r="K191" s="9"/>
      <c r="L191" s="9"/>
    </row>
    <row r="192" spans="1:12" x14ac:dyDescent="0.45">
      <c r="A192" s="9" t="s">
        <v>196</v>
      </c>
      <c r="B192" s="9">
        <v>21</v>
      </c>
      <c r="C192" s="9" t="s">
        <v>824</v>
      </c>
      <c r="D192" s="9" t="s">
        <v>535</v>
      </c>
      <c r="E192" s="9" t="s">
        <v>835</v>
      </c>
      <c r="F192" s="9">
        <v>31124694</v>
      </c>
      <c r="G192" s="9">
        <v>31124522</v>
      </c>
      <c r="H192" s="9">
        <v>173</v>
      </c>
      <c r="I192" s="9" t="s">
        <v>826</v>
      </c>
      <c r="J192" s="9" t="s">
        <v>827</v>
      </c>
      <c r="K192" s="9"/>
      <c r="L192" s="9"/>
    </row>
    <row r="193" spans="1:12" x14ac:dyDescent="0.45">
      <c r="A193" s="9" t="s">
        <v>196</v>
      </c>
      <c r="B193" s="9">
        <v>21</v>
      </c>
      <c r="C193" s="9" t="s">
        <v>824</v>
      </c>
      <c r="D193" s="9" t="s">
        <v>845</v>
      </c>
      <c r="E193" s="9" t="s">
        <v>836</v>
      </c>
      <c r="F193" s="9">
        <v>31120837</v>
      </c>
      <c r="G193" s="9">
        <v>31120368</v>
      </c>
      <c r="H193" s="9">
        <v>2490</v>
      </c>
      <c r="I193" s="9" t="s">
        <v>826</v>
      </c>
      <c r="J193" s="9" t="s">
        <v>827</v>
      </c>
      <c r="K193" s="9"/>
      <c r="L193" s="9"/>
    </row>
    <row r="194" spans="1:12" x14ac:dyDescent="0.45">
      <c r="A194" s="3" t="s">
        <v>409</v>
      </c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4" t="s">
        <v>409</v>
      </c>
      <c r="B195" s="4" t="s">
        <v>874</v>
      </c>
      <c r="C195" s="5" t="s">
        <v>837</v>
      </c>
      <c r="D195" s="5" t="s">
        <v>567</v>
      </c>
      <c r="E195" s="5" t="s">
        <v>838</v>
      </c>
      <c r="F195" s="5">
        <v>77696704</v>
      </c>
      <c r="G195" s="5">
        <v>77696577</v>
      </c>
      <c r="H195" s="4">
        <v>128</v>
      </c>
      <c r="I195" s="5" t="s">
        <v>839</v>
      </c>
      <c r="J195" s="5" t="s">
        <v>840</v>
      </c>
      <c r="K195" s="9"/>
      <c r="L195" s="9"/>
    </row>
    <row r="196" spans="1:12" x14ac:dyDescent="0.45">
      <c r="A196" s="4" t="s">
        <v>409</v>
      </c>
      <c r="B196" s="4" t="s">
        <v>874</v>
      </c>
      <c r="C196" s="4" t="s">
        <v>837</v>
      </c>
      <c r="D196" s="5" t="s">
        <v>569</v>
      </c>
      <c r="E196" s="5" t="s">
        <v>841</v>
      </c>
      <c r="F196" s="5">
        <v>77693937</v>
      </c>
      <c r="G196" s="5">
        <v>77693824</v>
      </c>
      <c r="H196" s="4">
        <v>114</v>
      </c>
      <c r="I196" s="4" t="s">
        <v>839</v>
      </c>
      <c r="J196" s="4" t="s">
        <v>840</v>
      </c>
      <c r="K196" s="9"/>
      <c r="L196" s="9"/>
    </row>
    <row r="197" spans="1:12" x14ac:dyDescent="0.45">
      <c r="A197" s="4" t="s">
        <v>409</v>
      </c>
      <c r="B197" s="4" t="s">
        <v>874</v>
      </c>
      <c r="C197" s="4" t="s">
        <v>837</v>
      </c>
      <c r="D197" s="5" t="s">
        <v>615</v>
      </c>
      <c r="E197" s="5" t="s">
        <v>842</v>
      </c>
      <c r="F197" s="5">
        <v>77688927</v>
      </c>
      <c r="G197" s="5">
        <v>77688818</v>
      </c>
      <c r="H197" s="4">
        <v>110</v>
      </c>
      <c r="I197" s="4" t="s">
        <v>839</v>
      </c>
      <c r="J197" s="4" t="s">
        <v>840</v>
      </c>
      <c r="K197" s="9"/>
      <c r="L197" s="9"/>
    </row>
    <row r="198" spans="1:12" x14ac:dyDescent="0.45">
      <c r="A198" s="4" t="s">
        <v>409</v>
      </c>
      <c r="B198" s="4" t="s">
        <v>874</v>
      </c>
      <c r="C198" s="4" t="s">
        <v>837</v>
      </c>
      <c r="D198" s="5" t="s">
        <v>619</v>
      </c>
      <c r="E198" s="5" t="s">
        <v>843</v>
      </c>
      <c r="F198" s="5">
        <v>77685006</v>
      </c>
      <c r="G198" s="5">
        <v>77684939</v>
      </c>
      <c r="H198" s="4">
        <v>68</v>
      </c>
      <c r="I198" s="4" t="s">
        <v>839</v>
      </c>
      <c r="J198" s="4" t="s">
        <v>840</v>
      </c>
      <c r="K198" s="9"/>
      <c r="L198" s="9"/>
    </row>
    <row r="199" spans="1:12" x14ac:dyDescent="0.45">
      <c r="A199" s="4" t="s">
        <v>409</v>
      </c>
      <c r="B199" s="4" t="s">
        <v>874</v>
      </c>
      <c r="C199" s="4" t="s">
        <v>837</v>
      </c>
      <c r="D199" s="5" t="s">
        <v>689</v>
      </c>
      <c r="E199" s="5" t="s">
        <v>844</v>
      </c>
      <c r="F199" s="5">
        <v>77684593</v>
      </c>
      <c r="G199" s="5">
        <v>77681520</v>
      </c>
      <c r="H199" s="5">
        <v>3074</v>
      </c>
      <c r="I199" s="4" t="s">
        <v>839</v>
      </c>
      <c r="J199" s="4" t="s">
        <v>840</v>
      </c>
      <c r="K199" s="9"/>
      <c r="L199" s="9"/>
    </row>
    <row r="200" spans="1:12" x14ac:dyDescent="0.45">
      <c r="A200" s="4" t="s">
        <v>409</v>
      </c>
      <c r="B200" s="4" t="s">
        <v>874</v>
      </c>
      <c r="C200" s="4" t="s">
        <v>837</v>
      </c>
      <c r="D200" s="5" t="s">
        <v>845</v>
      </c>
      <c r="E200" s="5" t="s">
        <v>846</v>
      </c>
      <c r="F200" s="5">
        <v>77558846</v>
      </c>
      <c r="G200" s="5">
        <v>77558669</v>
      </c>
      <c r="H200" s="5">
        <v>178</v>
      </c>
      <c r="I200" s="4" t="s">
        <v>839</v>
      </c>
      <c r="J200" s="4" t="s">
        <v>840</v>
      </c>
      <c r="K200" s="9"/>
      <c r="L200" s="9"/>
    </row>
    <row r="201" spans="1:12" x14ac:dyDescent="0.45">
      <c r="A201" s="4" t="s">
        <v>409</v>
      </c>
      <c r="B201" s="4" t="s">
        <v>874</v>
      </c>
      <c r="C201" s="4" t="s">
        <v>837</v>
      </c>
      <c r="D201" s="5" t="s">
        <v>542</v>
      </c>
      <c r="E201" s="5" t="s">
        <v>852</v>
      </c>
      <c r="F201" s="5">
        <v>77557645</v>
      </c>
      <c r="G201" s="5">
        <v>77557451</v>
      </c>
      <c r="H201" s="5">
        <v>195</v>
      </c>
      <c r="I201" s="4" t="s">
        <v>839</v>
      </c>
      <c r="J201" s="4" t="s">
        <v>840</v>
      </c>
      <c r="K201" s="17"/>
      <c r="L201" s="17"/>
    </row>
  </sheetData>
  <conditionalFormatting sqref="L149:L18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(A)SKNBE2_samples</vt:lpstr>
      <vt:lpstr>(B)SHSY5Y_samples</vt:lpstr>
      <vt:lpstr>(C)NGS_panel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 López</dc:creator>
  <cp:lastModifiedBy>Federico Lucantoni</cp:lastModifiedBy>
  <dcterms:created xsi:type="dcterms:W3CDTF">2020-05-11T09:38:19Z</dcterms:created>
  <dcterms:modified xsi:type="dcterms:W3CDTF">2020-08-12T09:36:39Z</dcterms:modified>
</cp:coreProperties>
</file>