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M:\Oncologia\Cristian\Vejiga y otros\PAPER MODELOS\Documentos ultimas versiones\JECCR\"/>
    </mc:Choice>
  </mc:AlternateContent>
  <xr:revisionPtr revIDLastSave="0" documentId="13_ncr:1_{90BA9DF4-30DC-4ADF-ABFB-41F380A2FFA8}" xr6:coauthVersionLast="47" xr6:coauthVersionMax="47" xr10:uidLastSave="{00000000-0000-0000-0000-000000000000}"/>
  <bookViews>
    <workbookView xWindow="0" yWindow="0" windowWidth="14400" windowHeight="15600" firstSheet="4" activeTab="4" xr2:uid="{00000000-000D-0000-FFFF-FFFF00000000}"/>
  </bookViews>
  <sheets>
    <sheet name="1. Models summary" sheetId="1" r:id="rId1"/>
    <sheet name="2.Histological characterization" sheetId="2" r:id="rId2"/>
    <sheet name="3. Tumor-derived cell lines" sheetId="3" r:id="rId3"/>
    <sheet name="4. Cloning mKrt20 promoter" sheetId="8" r:id="rId4"/>
    <sheet name="5. IHC, IF and FC antibodies" sheetId="7" r:id="rId5"/>
    <sheet name="6. qPCR primers" sheetId="5" r:id="rId6"/>
    <sheet name="7. Genotyping primers" sheetId="6" r:id="rId7"/>
  </sheets>
  <definedNames>
    <definedName name="_xlnm._FilterDatabase" localSheetId="0" hidden="1">'1. Models summary'!$C$11:$D$11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2" l="1"/>
  <c r="K6" i="2"/>
  <c r="H6" i="2"/>
  <c r="I6" i="2"/>
  <c r="E6" i="2"/>
  <c r="F6" i="2"/>
  <c r="G6" i="2"/>
  <c r="D6" i="2"/>
</calcChain>
</file>

<file path=xl/sharedStrings.xml><?xml version="1.0" encoding="utf-8"?>
<sst xmlns="http://schemas.openxmlformats.org/spreadsheetml/2006/main" count="394" uniqueCount="274">
  <si>
    <t>Genotype</t>
  </si>
  <si>
    <t>N</t>
  </si>
  <si>
    <t>Tumor incidence</t>
  </si>
  <si>
    <t>Adenovirus</t>
  </si>
  <si>
    <t>Histopathological phenotype</t>
  </si>
  <si>
    <t>Ad5-Krt5-Cre</t>
  </si>
  <si>
    <t>Ad5-Krt20-Cre</t>
  </si>
  <si>
    <t>55.2 (16/29)</t>
  </si>
  <si>
    <t>90 (18/20)</t>
  </si>
  <si>
    <t>78.6 (33/42)</t>
  </si>
  <si>
    <t>77.8 (28/36)</t>
  </si>
  <si>
    <t>213 (92-280)</t>
  </si>
  <si>
    <t>138 (89-221)</t>
  </si>
  <si>
    <t>95 (55-154)</t>
  </si>
  <si>
    <t>68 (53-88)</t>
  </si>
  <si>
    <t>Carcinomatosis</t>
  </si>
  <si>
    <t>Dissemination</t>
  </si>
  <si>
    <t>62.5% (10/16)</t>
  </si>
  <si>
    <t>12.5% (2/16)</t>
  </si>
  <si>
    <t>16.7 % (3/18)</t>
  </si>
  <si>
    <t>0% (0/18)</t>
  </si>
  <si>
    <t>78.8% (26/33)</t>
  </si>
  <si>
    <t>60.7% (17/28)</t>
  </si>
  <si>
    <t>30.3% (10/33)</t>
  </si>
  <si>
    <t>21.4% (6/28)</t>
  </si>
  <si>
    <t>Sarcomatoid and invasive urothelial carcinomas (100%)</t>
  </si>
  <si>
    <t>% Tumor 
(Tumor/total)</t>
  </si>
  <si>
    <r>
      <t>DKO
(</t>
    </r>
    <r>
      <rPr>
        <i/>
        <sz val="11"/>
        <color theme="1"/>
        <rFont val="Aptos Narrow"/>
        <family val="2"/>
        <scheme val="minor"/>
      </rPr>
      <t>Pten</t>
    </r>
    <r>
      <rPr>
        <i/>
        <vertAlign val="superscript"/>
        <sz val="11"/>
        <color theme="1"/>
        <rFont val="Aptos Narrow"/>
        <family val="2"/>
        <scheme val="minor"/>
      </rPr>
      <t>flox/flox</t>
    </r>
    <r>
      <rPr>
        <sz val="11"/>
        <color theme="1"/>
        <rFont val="Aptos Narrow"/>
        <family val="2"/>
        <scheme val="minor"/>
      </rPr>
      <t xml:space="preserve">; </t>
    </r>
    <r>
      <rPr>
        <i/>
        <sz val="11"/>
        <color theme="1"/>
        <rFont val="Aptos Narrow"/>
        <family val="2"/>
        <scheme val="minor"/>
      </rPr>
      <t>Trp53</t>
    </r>
    <r>
      <rPr>
        <i/>
        <vertAlign val="superscript"/>
        <sz val="11"/>
        <color theme="1"/>
        <rFont val="Aptos Narrow"/>
        <family val="2"/>
        <scheme val="minor"/>
      </rPr>
      <t>flox/flox</t>
    </r>
    <r>
      <rPr>
        <sz val="11"/>
        <color theme="1"/>
        <rFont val="Aptos Narrow"/>
        <family val="2"/>
        <scheme val="minor"/>
      </rPr>
      <t>)</t>
    </r>
  </si>
  <si>
    <t>Invasive urothelial carcinomas, sarcomatoid (57.6%), differentiated (9.1%) or with mixed pattern (33.3%)</t>
  </si>
  <si>
    <t>Invasive urothelial carcinomas, sarcomatoid (42.9%), differentiated (10.7%) or with mixed pattern (46.4%)</t>
  </si>
  <si>
    <t>K5</t>
  </si>
  <si>
    <t>K20</t>
  </si>
  <si>
    <t>DKO</t>
  </si>
  <si>
    <t>DKO-K5</t>
  </si>
  <si>
    <t>DKO-20</t>
  </si>
  <si>
    <r>
      <rPr>
        <sz val="11"/>
        <color theme="1"/>
        <rFont val="Aptos Narrow"/>
        <scheme val="minor"/>
      </rPr>
      <t>QKO
(</t>
    </r>
    <r>
      <rPr>
        <i/>
        <sz val="11"/>
        <color theme="1"/>
        <rFont val="Aptos Narrow"/>
        <scheme val="minor"/>
      </rPr>
      <t>Pten</t>
    </r>
    <r>
      <rPr>
        <i/>
        <vertAlign val="superscript"/>
        <sz val="11"/>
        <color theme="1"/>
        <rFont val="Aptos Narrow"/>
        <scheme val="minor"/>
      </rPr>
      <t>flox/flox</t>
    </r>
    <r>
      <rPr>
        <sz val="11"/>
        <color theme="1"/>
        <rFont val="Aptos Narrow"/>
        <scheme val="minor"/>
      </rPr>
      <t xml:space="preserve">; </t>
    </r>
    <r>
      <rPr>
        <i/>
        <sz val="11"/>
        <color theme="1"/>
        <rFont val="Aptos Narrow"/>
        <scheme val="minor"/>
      </rPr>
      <t>Trp53</t>
    </r>
    <r>
      <rPr>
        <i/>
        <vertAlign val="superscript"/>
        <sz val="11"/>
        <color theme="1"/>
        <rFont val="Aptos Narrow"/>
        <scheme val="minor"/>
      </rPr>
      <t>flox/flox</t>
    </r>
    <r>
      <rPr>
        <sz val="11"/>
        <color theme="1"/>
        <rFont val="Aptos Narrow"/>
        <scheme val="minor"/>
      </rPr>
      <t xml:space="preserve">; </t>
    </r>
    <r>
      <rPr>
        <i/>
        <sz val="11"/>
        <color theme="1"/>
        <rFont val="Aptos Narrow"/>
        <scheme val="minor"/>
      </rPr>
      <t>Rb1</t>
    </r>
    <r>
      <rPr>
        <i/>
        <vertAlign val="superscript"/>
        <sz val="11"/>
        <color theme="1"/>
        <rFont val="Aptos Narrow"/>
        <scheme val="minor"/>
      </rPr>
      <t>flox/flox</t>
    </r>
    <r>
      <rPr>
        <sz val="11"/>
        <color theme="1"/>
        <rFont val="Aptos Narrow"/>
        <scheme val="minor"/>
      </rPr>
      <t xml:space="preserve">; </t>
    </r>
    <r>
      <rPr>
        <i/>
        <sz val="11"/>
        <color theme="1"/>
        <rFont val="Aptos Narrow"/>
        <scheme val="minor"/>
      </rPr>
      <t>Rbl1</t>
    </r>
    <r>
      <rPr>
        <i/>
        <vertAlign val="superscript"/>
        <sz val="11"/>
        <color theme="1"/>
        <rFont val="Aptos Narrow"/>
        <scheme val="minor"/>
      </rPr>
      <t>-/-</t>
    </r>
    <r>
      <rPr>
        <sz val="11"/>
        <color theme="1"/>
        <rFont val="Aptos Narrow"/>
        <scheme val="minor"/>
      </rPr>
      <t>)</t>
    </r>
  </si>
  <si>
    <t>QKO-K5</t>
  </si>
  <si>
    <t>QKO-K20</t>
  </si>
  <si>
    <t>Histological pattern</t>
  </si>
  <si>
    <t>Histological features of tumors</t>
  </si>
  <si>
    <t>Tumor incidence (%)</t>
  </si>
  <si>
    <t>Myxoid stroma (%)</t>
  </si>
  <si>
    <t>Giant pleomorphic cells (%)</t>
  </si>
  <si>
    <t>Immune cell infiltrate (%)</t>
  </si>
  <si>
    <t>Necrosis (%)</t>
  </si>
  <si>
    <t>Bone metaplasia (%)</t>
  </si>
  <si>
    <t>Groups</t>
  </si>
  <si>
    <t>QKO</t>
  </si>
  <si>
    <t>Undifferentiated, Sarcomatoid (%)</t>
  </si>
  <si>
    <t>Differentiated, Urothelial carcinoma (%)</t>
  </si>
  <si>
    <t>K5 vs K20</t>
  </si>
  <si>
    <t>DKO vs QKO</t>
  </si>
  <si>
    <t>p-value</t>
  </si>
  <si>
    <t>ns</t>
  </si>
  <si>
    <t>57.6*</t>
  </si>
  <si>
    <t>35.7*</t>
  </si>
  <si>
    <t>&lt;0.0001</t>
  </si>
  <si>
    <t>Mixed (%)</t>
  </si>
  <si>
    <t>Number of injected mice (n)</t>
  </si>
  <si>
    <t>Total developed tumors (n)</t>
  </si>
  <si>
    <t>Cell of origin/promoter</t>
  </si>
  <si>
    <t>Cell lines</t>
  </si>
  <si>
    <r>
      <t>DKO
(</t>
    </r>
    <r>
      <rPr>
        <i/>
        <sz val="11"/>
        <color theme="1"/>
        <rFont val="Aptos Narrow"/>
        <family val="2"/>
        <scheme val="minor"/>
      </rPr>
      <t>Pten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 xml:space="preserve">; </t>
    </r>
    <r>
      <rPr>
        <i/>
        <sz val="11"/>
        <color theme="1"/>
        <rFont val="Aptos Narrow"/>
        <family val="2"/>
        <scheme val="minor"/>
      </rPr>
      <t>Trp53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>)</t>
    </r>
  </si>
  <si>
    <t>Basal cell/Krt5</t>
  </si>
  <si>
    <t>4K5</t>
  </si>
  <si>
    <t>5K5</t>
  </si>
  <si>
    <t>Luminal cell/Krt20</t>
  </si>
  <si>
    <t>3K20</t>
  </si>
  <si>
    <t>8K20</t>
  </si>
  <si>
    <r>
      <rPr>
        <sz val="11"/>
        <color theme="1"/>
        <rFont val="Aptos Narrow"/>
        <family val="2"/>
        <scheme val="minor"/>
      </rPr>
      <t>QKO
(</t>
    </r>
    <r>
      <rPr>
        <i/>
        <sz val="11"/>
        <color theme="1"/>
        <rFont val="Aptos Narrow"/>
        <family val="2"/>
        <scheme val="minor"/>
      </rPr>
      <t>Pten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 xml:space="preserve">; </t>
    </r>
    <r>
      <rPr>
        <i/>
        <sz val="11"/>
        <color theme="1"/>
        <rFont val="Aptos Narrow"/>
        <family val="2"/>
        <scheme val="minor"/>
      </rPr>
      <t>Trp53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 xml:space="preserve">; </t>
    </r>
    <r>
      <rPr>
        <i/>
        <sz val="11"/>
        <color theme="1"/>
        <rFont val="Aptos Narrow"/>
        <family val="2"/>
        <scheme val="minor"/>
      </rPr>
      <t>Rb1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 xml:space="preserve">; </t>
    </r>
    <r>
      <rPr>
        <i/>
        <sz val="11"/>
        <color theme="1"/>
        <rFont val="Aptos Narrow"/>
        <family val="2"/>
        <scheme val="minor"/>
      </rPr>
      <t>Rbl1</t>
    </r>
    <r>
      <rPr>
        <i/>
        <vertAlign val="superscript"/>
        <sz val="11"/>
        <color theme="1"/>
        <rFont val="Aptos Narrow"/>
        <family val="2"/>
        <scheme val="minor"/>
      </rPr>
      <t>-/-</t>
    </r>
    <r>
      <rPr>
        <sz val="11"/>
        <color theme="1"/>
        <rFont val="Aptos Narrow"/>
        <family val="2"/>
        <scheme val="minor"/>
      </rPr>
      <t>)</t>
    </r>
  </si>
  <si>
    <t>K5.2</t>
  </si>
  <si>
    <t>K5.6</t>
  </si>
  <si>
    <t>K5.9</t>
  </si>
  <si>
    <t>CK5.A</t>
  </si>
  <si>
    <t>CK5.B</t>
  </si>
  <si>
    <t>CK20.C</t>
  </si>
  <si>
    <t>CK20.D</t>
  </si>
  <si>
    <t>CK20.E</t>
  </si>
  <si>
    <t>Tumor genotype</t>
  </si>
  <si>
    <t>Gene</t>
  </si>
  <si>
    <t>Primer sequence 5'-3'</t>
  </si>
  <si>
    <t>GusB</t>
  </si>
  <si>
    <t>Forward</t>
  </si>
  <si>
    <t>GAGGATCAACAGTGCCCATT</t>
  </si>
  <si>
    <t>Reverse</t>
  </si>
  <si>
    <t>CAGCCTCAAAGGGGAGGT</t>
  </si>
  <si>
    <t>Tbp</t>
  </si>
  <si>
    <t>GGGAGAATCATGGACCAGAA</t>
  </si>
  <si>
    <t>GATGGGAATTCCAGGAGTCA</t>
  </si>
  <si>
    <t>Trp53</t>
  </si>
  <si>
    <t>GCCCATGCTACAGAGGAGTC</t>
  </si>
  <si>
    <t>AGACTGGCCCTTCTTGGTCT</t>
  </si>
  <si>
    <t>Rb</t>
  </si>
  <si>
    <t>CACGTGTAAATTCTGCTGCAA</t>
  </si>
  <si>
    <t>ACAGGGCAAGGGAGGTAGAT</t>
  </si>
  <si>
    <t>Pten</t>
  </si>
  <si>
    <t>GAAAGGGACGGACTGGTGTA</t>
  </si>
  <si>
    <t>TAGGGCCTCTTGTGCCTTTA</t>
  </si>
  <si>
    <t>Rb1</t>
  </si>
  <si>
    <t>Product Size(bp)</t>
  </si>
  <si>
    <t>Forward    Reverse</t>
  </si>
  <si>
    <t>GGCGTGTGCCATCAATG        AACTCAAGGGAGACCTG</t>
  </si>
  <si>
    <t>WT</t>
  </si>
  <si>
    <t>Floxed</t>
  </si>
  <si>
    <t>Deleted</t>
  </si>
  <si>
    <t>Forward 1 Reverse  Forward 2</t>
  </si>
  <si>
    <t>AAGGGGTATGAGGGACAAGG   GAGACAGGGTCTTGCTATTGT      AGAAAGGGCGACTGACTGTG</t>
  </si>
  <si>
    <t>Forward 1  Reverse    Forward 2</t>
  </si>
  <si>
    <t>AGTGGCATGTTTTGTCTATGGT    ACGAGTCCTCTGAAAAAGCAGT    TGGGGCTGCAGGAATTCGATA</t>
  </si>
  <si>
    <t>Rbl1</t>
  </si>
  <si>
    <t>Forward        Reverse 1      Reverse 2</t>
  </si>
  <si>
    <t>GCAACTTTGGTGGCTCTTCAT   CCACAAGAGTTTCGTGAGCG   GGGCTGCAGGAATTCGATA</t>
  </si>
  <si>
    <t>Null</t>
  </si>
  <si>
    <t>Incidence</t>
  </si>
  <si>
    <t>100% (8/8)</t>
  </si>
  <si>
    <t>37.5% (3/8)</t>
  </si>
  <si>
    <t>CK20.A</t>
  </si>
  <si>
    <t>75% (6/8)</t>
  </si>
  <si>
    <t>ND</t>
  </si>
  <si>
    <t>Distant metastasis</t>
  </si>
  <si>
    <t>Regression</t>
  </si>
  <si>
    <t>67% (2/3)</t>
  </si>
  <si>
    <t>50% (4/8)</t>
  </si>
  <si>
    <t>100% (6/6)</t>
  </si>
  <si>
    <t>Heterotopic syngeneic graft</t>
  </si>
  <si>
    <t>Survival (dpi)</t>
  </si>
  <si>
    <r>
      <t>590 mm</t>
    </r>
    <r>
      <rPr>
        <vertAlign val="superscript"/>
        <sz val="11"/>
        <color theme="1"/>
        <rFont val="Aptos Narrow"/>
        <scheme val="minor"/>
      </rPr>
      <t>3</t>
    </r>
  </si>
  <si>
    <t xml:space="preserve">End-volume average </t>
  </si>
  <si>
    <r>
      <t>400 mm</t>
    </r>
    <r>
      <rPr>
        <vertAlign val="superscript"/>
        <sz val="11"/>
        <color theme="1"/>
        <rFont val="Aptos Narrow"/>
        <scheme val="minor"/>
      </rPr>
      <t>3</t>
    </r>
  </si>
  <si>
    <r>
      <t>930 mm</t>
    </r>
    <r>
      <rPr>
        <vertAlign val="superscript"/>
        <sz val="11"/>
        <color theme="1"/>
        <rFont val="Aptos Narrow"/>
        <scheme val="minor"/>
      </rPr>
      <t>3</t>
    </r>
  </si>
  <si>
    <r>
      <t>480 mm</t>
    </r>
    <r>
      <rPr>
        <vertAlign val="superscript"/>
        <sz val="11"/>
        <color theme="1"/>
        <rFont val="Aptos Narrow"/>
        <scheme val="minor"/>
      </rPr>
      <t>3</t>
    </r>
  </si>
  <si>
    <r>
      <t>290 mm</t>
    </r>
    <r>
      <rPr>
        <vertAlign val="superscript"/>
        <sz val="11"/>
        <color theme="1"/>
        <rFont val="Aptos Narrow"/>
        <scheme val="minor"/>
      </rPr>
      <t>3</t>
    </r>
  </si>
  <si>
    <r>
      <t>350 mm</t>
    </r>
    <r>
      <rPr>
        <vertAlign val="superscript"/>
        <sz val="11"/>
        <color theme="1"/>
        <rFont val="Aptos Narrow"/>
        <scheme val="minor"/>
      </rPr>
      <t>3</t>
    </r>
  </si>
  <si>
    <r>
      <t>125 mm</t>
    </r>
    <r>
      <rPr>
        <vertAlign val="superscript"/>
        <sz val="11"/>
        <color theme="1"/>
        <rFont val="Aptos Narrow"/>
        <scheme val="minor"/>
      </rPr>
      <t>3</t>
    </r>
  </si>
  <si>
    <r>
      <t>0 mm</t>
    </r>
    <r>
      <rPr>
        <vertAlign val="superscript"/>
        <sz val="11"/>
        <color theme="1"/>
        <rFont val="Aptos Narrow"/>
        <scheme val="minor"/>
      </rPr>
      <t>3</t>
    </r>
  </si>
  <si>
    <t>ns (0.0532)</t>
  </si>
  <si>
    <t>Epitope</t>
  </si>
  <si>
    <t>Clone</t>
  </si>
  <si>
    <t>Provider</t>
  </si>
  <si>
    <t>Reference</t>
  </si>
  <si>
    <t>Host</t>
  </si>
  <si>
    <t>Dilution</t>
  </si>
  <si>
    <t>Keratin 5</t>
  </si>
  <si>
    <t>Polyclonal</t>
  </si>
  <si>
    <t>Biolegend</t>
  </si>
  <si>
    <t>Rabbit</t>
  </si>
  <si>
    <t>1/1000</t>
  </si>
  <si>
    <t>Keratin 20</t>
  </si>
  <si>
    <t>Ks20.8</t>
  </si>
  <si>
    <t>Dako</t>
  </si>
  <si>
    <t>1S777</t>
  </si>
  <si>
    <t>Mouse</t>
  </si>
  <si>
    <t>Pankeratin</t>
  </si>
  <si>
    <t>AE1/AE3</t>
  </si>
  <si>
    <t>Abcam</t>
  </si>
  <si>
    <t>ab27988</t>
  </si>
  <si>
    <t>1/100</t>
  </si>
  <si>
    <t>FOXA1</t>
  </si>
  <si>
    <t>EPR10881</t>
  </si>
  <si>
    <t>ab170933</t>
  </si>
  <si>
    <t>Vimentin</t>
  </si>
  <si>
    <t>EPR3776</t>
  </si>
  <si>
    <t>ab92547</t>
  </si>
  <si>
    <t>1/250</t>
  </si>
  <si>
    <t>GATA3</t>
  </si>
  <si>
    <t>Sigma Aldrich</t>
  </si>
  <si>
    <t>SAB4501126</t>
  </si>
  <si>
    <t>UPK3A</t>
  </si>
  <si>
    <t>C-6</t>
  </si>
  <si>
    <t>Santa Cruz</t>
  </si>
  <si>
    <t>sc-166808</t>
  </si>
  <si>
    <t>1/200</t>
  </si>
  <si>
    <t>E-cadherin</t>
  </si>
  <si>
    <t>BD</t>
  </si>
  <si>
    <t>1/500</t>
  </si>
  <si>
    <t>Keratin 6</t>
  </si>
  <si>
    <t>GFP</t>
  </si>
  <si>
    <t>FACS antibodies</t>
  </si>
  <si>
    <t>Fluorochrome</t>
  </si>
  <si>
    <t>Vol/100ul</t>
  </si>
  <si>
    <t>PerCP</t>
  </si>
  <si>
    <t>30-F11</t>
  </si>
  <si>
    <t>APC-Cy7</t>
  </si>
  <si>
    <t>17A2</t>
  </si>
  <si>
    <t>BV711</t>
  </si>
  <si>
    <t>RM4-5</t>
  </si>
  <si>
    <t>PE</t>
  </si>
  <si>
    <t>53-6.7</t>
  </si>
  <si>
    <t>APC</t>
  </si>
  <si>
    <t>PK136</t>
  </si>
  <si>
    <t>PEFire700</t>
  </si>
  <si>
    <t>RA3-6B2</t>
  </si>
  <si>
    <t>Invitrogen</t>
  </si>
  <si>
    <t>A-11122</t>
  </si>
  <si>
    <t>Zombie Aqua</t>
  </si>
  <si>
    <t>CD31</t>
  </si>
  <si>
    <t>PE-Cy7</t>
  </si>
  <si>
    <t>PDPN</t>
  </si>
  <si>
    <t>AF-647</t>
  </si>
  <si>
    <t>CD140a</t>
  </si>
  <si>
    <t>BV605</t>
  </si>
  <si>
    <t>Cy3</t>
  </si>
  <si>
    <t>1A4</t>
  </si>
  <si>
    <t>Sigma-Aldrich</t>
  </si>
  <si>
    <t>C6198</t>
  </si>
  <si>
    <t>P-mab1</t>
  </si>
  <si>
    <t>APA4</t>
  </si>
  <si>
    <t>CD45</t>
  </si>
  <si>
    <t>CD3</t>
  </si>
  <si>
    <t>CD4</t>
  </si>
  <si>
    <t>CD8</t>
  </si>
  <si>
    <t>NK1.1</t>
  </si>
  <si>
    <t>B220</t>
  </si>
  <si>
    <t>-</t>
  </si>
  <si>
    <t>Secondary antibodies</t>
  </si>
  <si>
    <t>IHC and IF primary antibodies</t>
  </si>
  <si>
    <t>IgG Rabbit</t>
  </si>
  <si>
    <t>Conjugate</t>
  </si>
  <si>
    <t>IgG Mouse</t>
  </si>
  <si>
    <t>Biotin</t>
  </si>
  <si>
    <t>Alexa Fluor 488</t>
  </si>
  <si>
    <t>Alexa Fluor 594</t>
  </si>
  <si>
    <t>Jackson</t>
  </si>
  <si>
    <t>711-065-152</t>
  </si>
  <si>
    <t>A11034</t>
  </si>
  <si>
    <t>A11005</t>
  </si>
  <si>
    <t>Donkey</t>
  </si>
  <si>
    <t>Goat</t>
  </si>
  <si>
    <t>ND = not determined; dpi = days post-injection.</t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</si>
  <si>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Aptos Narrow"/>
        <scheme val="minor"/>
      </rPr>
      <t>SMA</t>
    </r>
  </si>
  <si>
    <t>PD-L1</t>
  </si>
  <si>
    <t>MIH5</t>
  </si>
  <si>
    <t>Median survival, 
days (range)</t>
  </si>
  <si>
    <t xml:space="preserve">WT = wild-type; floxed = allele carrying the loxP site(s); deleted = sequence generated by recombining the loxP sites; null = knock-out allele with neomycin resistance cassette; bp = base pairs. </t>
  </si>
  <si>
    <t xml:space="preserve">n = number of animals or tumors. ns = not significant. * Bone metaplasia percentages are reported only for tumors from QKO mice. </t>
  </si>
  <si>
    <t>P-values near significance are indicated in parentheses.</t>
  </si>
  <si>
    <t>Primer Name</t>
  </si>
  <si>
    <t>Primer Sequence (5'-3')</t>
  </si>
  <si>
    <t>K20 Forward-1.5Kb</t>
  </si>
  <si>
    <t>ATATCAGCAGCTTCTGGGAAGTTAGATGTGA</t>
  </si>
  <si>
    <r>
      <t>K20 Forward-1.5Kb-</t>
    </r>
    <r>
      <rPr>
        <b/>
        <sz val="12"/>
        <color theme="1"/>
        <rFont val="Aptos Narrow"/>
        <family val="2"/>
        <scheme val="minor"/>
      </rPr>
      <t>NheI</t>
    </r>
  </si>
  <si>
    <r>
      <t>GGC</t>
    </r>
    <r>
      <rPr>
        <b/>
        <sz val="12"/>
        <color theme="1"/>
        <rFont val="Aptos Narrow"/>
        <family val="2"/>
        <scheme val="minor"/>
      </rPr>
      <t>GCTAGC</t>
    </r>
    <r>
      <rPr>
        <sz val="12"/>
        <color theme="1"/>
        <rFont val="Aptos Narrow"/>
        <family val="2"/>
        <scheme val="minor"/>
      </rPr>
      <t>ATATCAGCAGCTTCTGGGAAGTTAG</t>
    </r>
  </si>
  <si>
    <t>K20 Forward-1Kb</t>
  </si>
  <si>
    <t>ACTAATTAGATCCAGTTGGTTATTTTTAAAAAGAA</t>
  </si>
  <si>
    <r>
      <t>K20 Forward-1Kb-</t>
    </r>
    <r>
      <rPr>
        <b/>
        <sz val="12"/>
        <color theme="1"/>
        <rFont val="Aptos Narrow"/>
        <family val="2"/>
        <scheme val="minor"/>
      </rPr>
      <t>NheI</t>
    </r>
  </si>
  <si>
    <r>
      <t>GGC</t>
    </r>
    <r>
      <rPr>
        <b/>
        <sz val="12"/>
        <color theme="1"/>
        <rFont val="Aptos Narrow"/>
        <family val="2"/>
        <scheme val="minor"/>
      </rPr>
      <t>GCTAGC</t>
    </r>
    <r>
      <rPr>
        <sz val="12"/>
        <color theme="1"/>
        <rFont val="Aptos Narrow"/>
        <family val="2"/>
        <scheme val="minor"/>
      </rPr>
      <t>ACTAATTAGATCCAGTTGGTTATT</t>
    </r>
  </si>
  <si>
    <t>K20 Reverse</t>
  </si>
  <si>
    <t>CATCTGGGATGTAGGGAGGCAACGCCTGTA</t>
  </si>
  <si>
    <r>
      <t>K20 Reverse-</t>
    </r>
    <r>
      <rPr>
        <b/>
        <sz val="12"/>
        <color theme="1"/>
        <rFont val="Aptos Narrow"/>
        <family val="2"/>
        <scheme val="minor"/>
      </rPr>
      <t>HindIII</t>
    </r>
  </si>
  <si>
    <r>
      <t>GGC</t>
    </r>
    <r>
      <rPr>
        <b/>
        <sz val="12"/>
        <color theme="1"/>
        <rFont val="Aptos Narrow"/>
        <family val="2"/>
        <scheme val="minor"/>
      </rPr>
      <t>AAGCTT</t>
    </r>
    <r>
      <rPr>
        <sz val="12"/>
        <color theme="1"/>
        <rFont val="Aptos Narrow"/>
        <family val="2"/>
        <scheme val="minor"/>
      </rPr>
      <t>CATCTGGGATGTAGGGAGGCAACG</t>
    </r>
  </si>
  <si>
    <t>pGL3 Fw 2</t>
  </si>
  <si>
    <t>CTTTATGTTTTTGGCGTCTTCCA</t>
  </si>
  <si>
    <t>pGL3 Rev 3</t>
  </si>
  <si>
    <t>CTAGCAAAATAGGCTGTCCC</t>
  </si>
  <si>
    <t>Supplementary Table S1. Overview of four BC mouse models, including tumor incidence, survival, morphology, and dissemination characteristics.</t>
  </si>
  <si>
    <t xml:space="preserve">Supplementary Table S2. Histological characterization of tumors from the four BC mouse models, comparing histological patterns and common features. </t>
  </si>
  <si>
    <t>Supplementary Table S3. Summary of established tumor-derived cell lines including incidence, percentage of regression, average end volume, and survival.</t>
  </si>
  <si>
    <r>
      <t xml:space="preserve">Supplementary Table S4. Primers used for cloning of the mouse </t>
    </r>
    <r>
      <rPr>
        <b/>
        <i/>
        <sz val="11"/>
        <color theme="1"/>
        <rFont val="Aptos Narrow"/>
        <scheme val="minor"/>
      </rPr>
      <t>Krt20</t>
    </r>
    <r>
      <rPr>
        <b/>
        <sz val="11"/>
        <color theme="1"/>
        <rFont val="Aptos Narrow"/>
        <scheme val="minor"/>
      </rPr>
      <t xml:space="preserve"> promoter.</t>
    </r>
  </si>
  <si>
    <t>Supplementary Table S5. Primary and secondary antibodies used in immunohistochemistry, immunofluorescence, and flow cytometry assays.</t>
  </si>
  <si>
    <t>Supplementary Table S6. Primers used for quantitative PCR analysis.</t>
  </si>
  <si>
    <t xml:space="preserve">Supplementary Table S7. Primers used for genotyping PCR analysis. </t>
  </si>
  <si>
    <t>EPCAM</t>
  </si>
  <si>
    <t>Alexa Fluor 647</t>
  </si>
  <si>
    <t>P53</t>
  </si>
  <si>
    <t>PTEN</t>
  </si>
  <si>
    <t>RB1</t>
  </si>
  <si>
    <t>A21245</t>
  </si>
  <si>
    <t>G8.8</t>
  </si>
  <si>
    <t>ab181616</t>
  </si>
  <si>
    <t>EPR17512</t>
  </si>
  <si>
    <t>Novocastra</t>
  </si>
  <si>
    <t>NCL-L-p53-CM5p</t>
  </si>
  <si>
    <t>Cell Signalling</t>
  </si>
  <si>
    <t>138G6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</si>
</sst>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0"/>
  </numFmts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scheme val="minor"/>
    </font>
    <font>
      <sz val="11"/>
      <color theme="1"/>
      <name val="Aptos Narrow"/>
      <scheme val="minor"/>
    </font>
    <font>
      <i/>
      <vertAlign val="superscript"/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vertAlign val="superscript"/>
      <sz val="11"/>
      <color theme="1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scheme val="minor"/>
    </font>
    <font>
      <sz val="8"/>
      <name val="Aptos Narrow"/>
      <family val="2"/>
      <scheme val="minor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0D1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EF476F"/>
        <bgColor indexed="64"/>
      </patternFill>
    </fill>
    <fill>
      <patternFill patternType="solid">
        <fgColor rgb="FFFFD166"/>
        <bgColor indexed="64"/>
      </patternFill>
    </fill>
    <fill>
      <patternFill patternType="solid">
        <fgColor rgb="FF06D6A0"/>
        <bgColor indexed="64"/>
      </patternFill>
    </fill>
    <fill>
      <patternFill patternType="solid">
        <fgColor rgb="FF118A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165" fontId="0" fillId="0" borderId="1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8" fillId="0" borderId="18" xfId="0" applyFon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8" fillId="4" borderId="2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7" xfId="0" applyBorder="1" applyAlignment="1">
      <alignment horizontal="center"/>
    </xf>
    <xf numFmtId="12" fontId="0" fillId="0" borderId="3" xfId="0" applyNumberFormat="1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12" fontId="0" fillId="0" borderId="16" xfId="0" applyNumberFormat="1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12" fontId="0" fillId="0" borderId="37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1" fillId="12" borderId="39" xfId="0" applyFont="1" applyFill="1" applyBorder="1" applyAlignment="1">
      <alignment horizontal="center"/>
    </xf>
    <xf numFmtId="0" fontId="1" fillId="12" borderId="22" xfId="0" applyFont="1" applyFill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3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166" fontId="8" fillId="0" borderId="36" xfId="0" applyNumberFormat="1" applyFon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6" fontId="8" fillId="0" borderId="4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17" fillId="0" borderId="0" xfId="0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/>
    </xf>
    <xf numFmtId="0" fontId="1" fillId="14" borderId="19" xfId="0" applyFont="1" applyFill="1" applyBorder="1" applyAlignment="1">
      <alignment horizontal="center"/>
    </xf>
    <xf numFmtId="0" fontId="1" fillId="14" borderId="29" xfId="0" applyFont="1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0" fontId="1" fillId="0" borderId="46" xfId="0" applyFont="1" applyBorder="1" applyAlignment="1">
      <alignment horizontal="center" wrapText="1"/>
    </xf>
    <xf numFmtId="0" fontId="8" fillId="0" borderId="46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wrapText="1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1" fillId="13" borderId="15" xfId="0" applyFont="1" applyFill="1" applyBorder="1" applyAlignment="1">
      <alignment horizontal="center" vertical="center"/>
    </xf>
    <xf numFmtId="0" fontId="11" fillId="13" borderId="35" xfId="0" applyFont="1" applyFill="1" applyBorder="1" applyAlignment="1">
      <alignment horizontal="center" vertical="center"/>
    </xf>
    <xf numFmtId="0" fontId="11" fillId="13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0" xfId="0" applyBorder="1"/>
    <xf numFmtId="0" fontId="2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1037"/>
      <color rgb="FF05A77D"/>
      <color rgb="FF06D6A0"/>
      <color rgb="FF118AB2"/>
      <color rgb="FFFFD166"/>
      <color rgb="FFEF476F"/>
      <color rgb="FFFF9289"/>
      <color rgb="FF009999"/>
      <color rgb="FF00D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4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2.7109375" customWidth="1"/>
    <col min="2" max="2" width="37.5703125" customWidth="1"/>
    <col min="3" max="3" width="14.140625" bestFit="1" customWidth="1"/>
    <col min="4" max="4" width="5.42578125" customWidth="1"/>
    <col min="5" max="5" width="13" bestFit="1" customWidth="1"/>
    <col min="6" max="6" width="15.85546875" customWidth="1"/>
    <col min="7" max="7" width="34" bestFit="1" customWidth="1"/>
    <col min="8" max="8" width="15.140625" bestFit="1" customWidth="1"/>
    <col min="9" max="9" width="18" bestFit="1" customWidth="1"/>
  </cols>
  <sheetData>
    <row r="1" spans="2:9" ht="6.75" customHeight="1" x14ac:dyDescent="0.25"/>
    <row r="2" spans="2:9" hidden="1" x14ac:dyDescent="0.25"/>
    <row r="3" spans="2:9" ht="15.75" thickBot="1" x14ac:dyDescent="0.3">
      <c r="B3" s="103" t="s">
        <v>254</v>
      </c>
    </row>
    <row r="4" spans="2:9" x14ac:dyDescent="0.25">
      <c r="B4" s="119" t="s">
        <v>0</v>
      </c>
      <c r="C4" s="112" t="s">
        <v>3</v>
      </c>
      <c r="D4" s="112" t="s">
        <v>1</v>
      </c>
      <c r="E4" s="112" t="s">
        <v>2</v>
      </c>
      <c r="F4" s="112"/>
      <c r="G4" s="112" t="s">
        <v>4</v>
      </c>
      <c r="H4" s="112" t="s">
        <v>16</v>
      </c>
      <c r="I4" s="114"/>
    </row>
    <row r="5" spans="2:9" ht="34.5" customHeight="1" thickBot="1" x14ac:dyDescent="0.3">
      <c r="B5" s="120"/>
      <c r="C5" s="113"/>
      <c r="D5" s="113"/>
      <c r="E5" s="51" t="s">
        <v>26</v>
      </c>
      <c r="F5" s="51" t="s">
        <v>232</v>
      </c>
      <c r="G5" s="113"/>
      <c r="H5" s="52" t="s">
        <v>15</v>
      </c>
      <c r="I5" s="53" t="s">
        <v>119</v>
      </c>
    </row>
    <row r="6" spans="2:9" ht="30.75" customHeight="1" x14ac:dyDescent="0.25">
      <c r="B6" s="115" t="s">
        <v>27</v>
      </c>
      <c r="C6" s="106" t="s">
        <v>5</v>
      </c>
      <c r="D6" s="57">
        <v>29</v>
      </c>
      <c r="E6" s="57" t="s">
        <v>7</v>
      </c>
      <c r="F6" s="57" t="s">
        <v>11</v>
      </c>
      <c r="G6" s="58" t="s">
        <v>25</v>
      </c>
      <c r="H6" s="59" t="s">
        <v>17</v>
      </c>
      <c r="I6" s="60" t="s">
        <v>18</v>
      </c>
    </row>
    <row r="7" spans="2:9" ht="30.75" customHeight="1" thickBot="1" x14ac:dyDescent="0.3">
      <c r="B7" s="116"/>
      <c r="C7" s="107" t="s">
        <v>6</v>
      </c>
      <c r="D7" s="47">
        <v>20</v>
      </c>
      <c r="E7" s="47" t="s">
        <v>8</v>
      </c>
      <c r="F7" s="47" t="s">
        <v>12</v>
      </c>
      <c r="G7" s="48" t="s">
        <v>25</v>
      </c>
      <c r="H7" s="49" t="s">
        <v>19</v>
      </c>
      <c r="I7" s="50" t="s">
        <v>20</v>
      </c>
    </row>
    <row r="8" spans="2:9" ht="48.75" customHeight="1" x14ac:dyDescent="0.25">
      <c r="B8" s="117" t="s">
        <v>35</v>
      </c>
      <c r="C8" s="108" t="s">
        <v>5</v>
      </c>
      <c r="D8" s="8">
        <v>42</v>
      </c>
      <c r="E8" s="8" t="s">
        <v>9</v>
      </c>
      <c r="F8" s="8" t="s">
        <v>13</v>
      </c>
      <c r="G8" s="54" t="s">
        <v>28</v>
      </c>
      <c r="H8" s="55" t="s">
        <v>21</v>
      </c>
      <c r="I8" s="56" t="s">
        <v>23</v>
      </c>
    </row>
    <row r="9" spans="2:9" ht="48.75" customHeight="1" thickBot="1" x14ac:dyDescent="0.3">
      <c r="B9" s="118"/>
      <c r="C9" s="107" t="s">
        <v>6</v>
      </c>
      <c r="D9" s="47">
        <v>36</v>
      </c>
      <c r="E9" s="47" t="s">
        <v>10</v>
      </c>
      <c r="F9" s="47" t="s">
        <v>14</v>
      </c>
      <c r="G9" s="48" t="s">
        <v>29</v>
      </c>
      <c r="H9" s="49" t="s">
        <v>22</v>
      </c>
      <c r="I9" s="50" t="s">
        <v>24</v>
      </c>
    </row>
    <row r="10" spans="2:9" x14ac:dyDescent="0.25">
      <c r="B10" s="1"/>
      <c r="C10" s="1"/>
      <c r="D10" s="1"/>
      <c r="E10" s="1"/>
      <c r="F10" s="1"/>
      <c r="G10" s="1"/>
      <c r="H10" s="1"/>
    </row>
    <row r="11" spans="2:9" x14ac:dyDescent="0.25">
      <c r="C11" s="1"/>
    </row>
    <row r="12" spans="2:9" x14ac:dyDescent="0.25">
      <c r="C12" s="2"/>
      <c r="D12" s="2"/>
    </row>
    <row r="13" spans="2:9" x14ac:dyDescent="0.25">
      <c r="C13" s="2"/>
      <c r="D13" s="2"/>
    </row>
    <row r="14" spans="2:9" x14ac:dyDescent="0.25">
      <c r="C14" s="2"/>
      <c r="D14" s="2"/>
    </row>
    <row r="15" spans="2:9" x14ac:dyDescent="0.25">
      <c r="C15" s="2"/>
      <c r="D15" s="2"/>
    </row>
    <row r="16" spans="2:9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</sheetData>
  <mergeCells count="8">
    <mergeCell ref="G4:G5"/>
    <mergeCell ref="H4:I4"/>
    <mergeCell ref="B6:B7"/>
    <mergeCell ref="B8:B9"/>
    <mergeCell ref="E4:F4"/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6"/>
  <sheetViews>
    <sheetView showGridLines="0" zoomScaleNormal="100" workbookViewId="0">
      <selection activeCell="C2" sqref="C2:N2"/>
    </sheetView>
  </sheetViews>
  <sheetFormatPr baseColWidth="10" defaultRowHeight="15" x14ac:dyDescent="0.25"/>
  <cols>
    <col min="1" max="1" width="3" customWidth="1"/>
    <col min="2" max="2" width="11.28515625" customWidth="1"/>
    <col min="3" max="3" width="36.140625" bestFit="1" customWidth="1"/>
    <col min="4" max="6" width="9.28515625" customWidth="1"/>
    <col min="7" max="7" width="9.28515625" bestFit="1" customWidth="1"/>
    <col min="8" max="12" width="9.28515625" customWidth="1"/>
    <col min="13" max="13" width="10.140625" bestFit="1" customWidth="1"/>
  </cols>
  <sheetData>
    <row r="1" spans="2:14" ht="8.25" customHeight="1" x14ac:dyDescent="0.25"/>
    <row r="2" spans="2:14" ht="15" customHeight="1" thickBot="1" x14ac:dyDescent="0.3">
      <c r="C2" s="121" t="s">
        <v>255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4" ht="15.75" thickBot="1" x14ac:dyDescent="0.3">
      <c r="C3" s="11" t="s">
        <v>46</v>
      </c>
      <c r="D3" s="29" t="s">
        <v>33</v>
      </c>
      <c r="E3" s="30" t="s">
        <v>34</v>
      </c>
      <c r="F3" s="31" t="s">
        <v>36</v>
      </c>
      <c r="G3" s="32" t="s">
        <v>37</v>
      </c>
      <c r="H3" s="127" t="s">
        <v>50</v>
      </c>
      <c r="I3" s="128"/>
      <c r="J3" s="129"/>
      <c r="K3" s="127" t="s">
        <v>51</v>
      </c>
      <c r="L3" s="128"/>
      <c r="M3" s="129"/>
    </row>
    <row r="4" spans="2:14" ht="14.25" customHeight="1" x14ac:dyDescent="0.25">
      <c r="C4" s="23" t="s">
        <v>58</v>
      </c>
      <c r="D4" s="13">
        <v>29</v>
      </c>
      <c r="E4" s="7">
        <v>20</v>
      </c>
      <c r="F4" s="7">
        <v>42</v>
      </c>
      <c r="G4" s="14">
        <v>36</v>
      </c>
      <c r="H4" s="5" t="s">
        <v>30</v>
      </c>
      <c r="I4" s="43" t="s">
        <v>31</v>
      </c>
      <c r="J4" s="130"/>
      <c r="K4" s="33" t="s">
        <v>32</v>
      </c>
      <c r="L4" s="46" t="s">
        <v>47</v>
      </c>
      <c r="M4" s="130"/>
    </row>
    <row r="5" spans="2:14" ht="15" customHeight="1" thickBot="1" x14ac:dyDescent="0.3">
      <c r="C5" s="24" t="s">
        <v>59</v>
      </c>
      <c r="D5" s="15">
        <v>16</v>
      </c>
      <c r="E5" s="6">
        <v>18</v>
      </c>
      <c r="F5" s="6">
        <v>33</v>
      </c>
      <c r="G5" s="16">
        <v>28</v>
      </c>
      <c r="H5" s="15">
        <v>49</v>
      </c>
      <c r="I5" s="44">
        <v>46</v>
      </c>
      <c r="J5" s="131"/>
      <c r="K5" s="15">
        <v>34</v>
      </c>
      <c r="L5" s="44">
        <v>61</v>
      </c>
      <c r="M5" s="131"/>
    </row>
    <row r="6" spans="2:14" ht="15.75" thickBot="1" x14ac:dyDescent="0.3">
      <c r="C6" s="25" t="s">
        <v>40</v>
      </c>
      <c r="D6" s="17">
        <f>D5*100/D4</f>
        <v>55.172413793103445</v>
      </c>
      <c r="E6" s="9">
        <f t="shared" ref="E6:G6" si="0">E5*100/E4</f>
        <v>90</v>
      </c>
      <c r="F6" s="9">
        <f t="shared" si="0"/>
        <v>78.571428571428569</v>
      </c>
      <c r="G6" s="10">
        <f t="shared" si="0"/>
        <v>77.777777777777771</v>
      </c>
      <c r="H6" s="36">
        <f>H5/(D4+F4)*100</f>
        <v>69.014084507042256</v>
      </c>
      <c r="I6" s="37">
        <f>I5/(E4+G4)*100</f>
        <v>82.142857142857139</v>
      </c>
      <c r="J6" s="45" t="s">
        <v>52</v>
      </c>
      <c r="K6" s="36">
        <f>K5/(D4+E4)*100</f>
        <v>69.387755102040813</v>
      </c>
      <c r="L6" s="37">
        <f>L5/(F4+G4)*100</f>
        <v>78.205128205128204</v>
      </c>
      <c r="M6" s="45" t="s">
        <v>52</v>
      </c>
    </row>
    <row r="7" spans="2:14" x14ac:dyDescent="0.25">
      <c r="B7" s="124" t="s">
        <v>38</v>
      </c>
      <c r="C7" s="40" t="s">
        <v>48</v>
      </c>
      <c r="D7" s="18">
        <v>100</v>
      </c>
      <c r="E7" s="19">
        <v>100</v>
      </c>
      <c r="F7" s="20">
        <v>57.575757575757578</v>
      </c>
      <c r="G7" s="21">
        <v>42.857142857142854</v>
      </c>
      <c r="H7" s="39">
        <v>71.428571428571431</v>
      </c>
      <c r="I7" s="20">
        <v>65.217391304347828</v>
      </c>
      <c r="J7" s="134" t="s">
        <v>53</v>
      </c>
      <c r="K7" s="39">
        <v>100</v>
      </c>
      <c r="L7" s="20">
        <v>50.819672131147541</v>
      </c>
      <c r="M7" s="132" t="s">
        <v>56</v>
      </c>
    </row>
    <row r="8" spans="2:14" ht="15" customHeight="1" x14ac:dyDescent="0.25">
      <c r="B8" s="125"/>
      <c r="C8" s="41" t="s">
        <v>49</v>
      </c>
      <c r="D8" s="15">
        <v>0</v>
      </c>
      <c r="E8" s="6">
        <v>0</v>
      </c>
      <c r="F8" s="3">
        <v>9.0909090909090917</v>
      </c>
      <c r="G8" s="4">
        <v>10.714285714285714</v>
      </c>
      <c r="H8" s="22">
        <v>6.1224489795918364</v>
      </c>
      <c r="I8" s="3">
        <v>6.5217391304347823</v>
      </c>
      <c r="J8" s="135"/>
      <c r="K8" s="22">
        <v>0</v>
      </c>
      <c r="L8" s="3">
        <v>9.8360655737704921</v>
      </c>
      <c r="M8" s="133"/>
    </row>
    <row r="9" spans="2:14" ht="15.75" thickBot="1" x14ac:dyDescent="0.3">
      <c r="B9" s="126"/>
      <c r="C9" s="42" t="s">
        <v>57</v>
      </c>
      <c r="D9" s="27">
        <v>0</v>
      </c>
      <c r="E9" s="28">
        <v>0</v>
      </c>
      <c r="F9" s="9">
        <v>33.333333333333329</v>
      </c>
      <c r="G9" s="10">
        <v>46.428571428571431</v>
      </c>
      <c r="H9" s="17">
        <v>22.448979591836736</v>
      </c>
      <c r="I9" s="9">
        <v>28.260869565217391</v>
      </c>
      <c r="J9" s="136"/>
      <c r="K9" s="97">
        <v>0</v>
      </c>
      <c r="L9" s="98">
        <v>39.344262295081968</v>
      </c>
      <c r="M9" s="133"/>
    </row>
    <row r="10" spans="2:14" x14ac:dyDescent="0.25">
      <c r="B10" s="122" t="s">
        <v>39</v>
      </c>
      <c r="C10" s="85" t="s">
        <v>41</v>
      </c>
      <c r="D10" s="39">
        <v>12.5</v>
      </c>
      <c r="E10" s="20">
        <v>33.333333333333329</v>
      </c>
      <c r="F10" s="20">
        <v>45.454545454545453</v>
      </c>
      <c r="G10" s="21">
        <v>50</v>
      </c>
      <c r="H10" s="87">
        <v>34.693877551020407</v>
      </c>
      <c r="I10" s="12">
        <v>43.478260869565219</v>
      </c>
      <c r="J10" s="93" t="s">
        <v>53</v>
      </c>
      <c r="K10" s="39">
        <v>23.52941176470588</v>
      </c>
      <c r="L10" s="20">
        <v>47.540983606557376</v>
      </c>
      <c r="M10" s="99">
        <v>2.8199999999999999E-2</v>
      </c>
    </row>
    <row r="11" spans="2:14" ht="15" customHeight="1" x14ac:dyDescent="0.25">
      <c r="B11" s="122"/>
      <c r="C11" s="83" t="s">
        <v>42</v>
      </c>
      <c r="D11" s="22">
        <v>31.25</v>
      </c>
      <c r="E11" s="3">
        <v>88.888888888888886</v>
      </c>
      <c r="F11" s="3">
        <v>27.27272727272727</v>
      </c>
      <c r="G11" s="4">
        <v>53.571428571428569</v>
      </c>
      <c r="H11" s="84">
        <v>28.571428571428569</v>
      </c>
      <c r="I11" s="3">
        <v>67.391304347826093</v>
      </c>
      <c r="J11" s="94">
        <v>2.0000000000000001E-4</v>
      </c>
      <c r="K11" s="22">
        <v>61.764705882352942</v>
      </c>
      <c r="L11" s="3">
        <v>39.344262295081968</v>
      </c>
      <c r="M11" s="4" t="s">
        <v>135</v>
      </c>
    </row>
    <row r="12" spans="2:14" ht="15" customHeight="1" x14ac:dyDescent="0.25">
      <c r="B12" s="122"/>
      <c r="C12" s="83" t="s">
        <v>43</v>
      </c>
      <c r="D12" s="38">
        <v>18.75</v>
      </c>
      <c r="E12" s="12">
        <v>11.111111111111111</v>
      </c>
      <c r="F12" s="12">
        <v>72.727272727272734</v>
      </c>
      <c r="G12" s="26">
        <v>67.857142857142861</v>
      </c>
      <c r="H12" s="84">
        <v>55.102040816326522</v>
      </c>
      <c r="I12" s="3">
        <v>45.652173913043477</v>
      </c>
      <c r="J12" s="95" t="s">
        <v>53</v>
      </c>
      <c r="K12" s="22">
        <v>14.705882352941178</v>
      </c>
      <c r="L12" s="3">
        <v>70.491803278688522</v>
      </c>
      <c r="M12" s="34" t="s">
        <v>56</v>
      </c>
    </row>
    <row r="13" spans="2:14" x14ac:dyDescent="0.25">
      <c r="B13" s="122"/>
      <c r="C13" s="83" t="s">
        <v>44</v>
      </c>
      <c r="D13" s="22">
        <v>6.25</v>
      </c>
      <c r="E13" s="6">
        <v>0</v>
      </c>
      <c r="F13" s="3">
        <v>33.333333333333329</v>
      </c>
      <c r="G13" s="4">
        <v>50</v>
      </c>
      <c r="H13" s="84">
        <v>24.489795918367346</v>
      </c>
      <c r="I13" s="3">
        <v>30.434782608695656</v>
      </c>
      <c r="J13" s="95" t="s">
        <v>53</v>
      </c>
      <c r="K13" s="22">
        <v>2.9411764705882399</v>
      </c>
      <c r="L13" s="3">
        <v>40.983606557377051</v>
      </c>
      <c r="M13" s="34" t="s">
        <v>56</v>
      </c>
    </row>
    <row r="14" spans="2:14" ht="15.75" thickBot="1" x14ac:dyDescent="0.3">
      <c r="B14" s="123"/>
      <c r="C14" s="86" t="s">
        <v>45</v>
      </c>
      <c r="D14" s="89">
        <v>0</v>
      </c>
      <c r="E14" s="90">
        <v>0</v>
      </c>
      <c r="F14" s="91">
        <v>57.575757575757578</v>
      </c>
      <c r="G14" s="92">
        <v>35.714285714285715</v>
      </c>
      <c r="H14" s="88" t="s">
        <v>54</v>
      </c>
      <c r="I14" s="9" t="s">
        <v>55</v>
      </c>
      <c r="J14" s="96">
        <v>4.6399999999999997E-2</v>
      </c>
      <c r="K14" s="17">
        <v>0</v>
      </c>
      <c r="L14" s="9">
        <v>47.540983606557376</v>
      </c>
      <c r="M14" s="35" t="s">
        <v>56</v>
      </c>
    </row>
    <row r="15" spans="2:14" x14ac:dyDescent="0.25">
      <c r="B15" s="104" t="s">
        <v>234</v>
      </c>
    </row>
    <row r="16" spans="2:14" x14ac:dyDescent="0.25">
      <c r="B16" t="s">
        <v>235</v>
      </c>
    </row>
  </sheetData>
  <mergeCells count="9">
    <mergeCell ref="C2:N2"/>
    <mergeCell ref="B10:B14"/>
    <mergeCell ref="B7:B9"/>
    <mergeCell ref="H3:J3"/>
    <mergeCell ref="K3:M3"/>
    <mergeCell ref="J4:J5"/>
    <mergeCell ref="M4:M5"/>
    <mergeCell ref="M7:M9"/>
    <mergeCell ref="J7:J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8"/>
  <sheetViews>
    <sheetView showGridLines="0" zoomScaleNormal="100" workbookViewId="0">
      <selection activeCell="G7" sqref="G7"/>
    </sheetView>
  </sheetViews>
  <sheetFormatPr baseColWidth="10" defaultRowHeight="15" x14ac:dyDescent="0.25"/>
  <cols>
    <col min="1" max="1" width="2.28515625" customWidth="1"/>
    <col min="2" max="2" width="28.140625" customWidth="1"/>
    <col min="3" max="3" width="21.140625" customWidth="1"/>
    <col min="4" max="4" width="9.140625" bestFit="1" customWidth="1"/>
    <col min="5" max="5" width="10.28515625" bestFit="1" customWidth="1"/>
    <col min="6" max="6" width="12" customWidth="1"/>
    <col min="7" max="7" width="12.5703125" customWidth="1"/>
    <col min="8" max="8" width="12.140625" bestFit="1" customWidth="1"/>
  </cols>
  <sheetData>
    <row r="1" spans="2:8" ht="10.5" customHeight="1" x14ac:dyDescent="0.25"/>
    <row r="2" spans="2:8" ht="30.75" customHeight="1" thickBot="1" x14ac:dyDescent="0.3">
      <c r="B2" s="137" t="s">
        <v>256</v>
      </c>
      <c r="C2" s="138"/>
      <c r="D2" s="138"/>
      <c r="E2" s="138"/>
      <c r="F2" s="138"/>
      <c r="G2" s="138"/>
      <c r="H2" s="138"/>
    </row>
    <row r="3" spans="2:8" ht="22.5" customHeight="1" x14ac:dyDescent="0.25">
      <c r="B3" s="139" t="s">
        <v>78</v>
      </c>
      <c r="C3" s="141" t="s">
        <v>60</v>
      </c>
      <c r="D3" s="141" t="s">
        <v>61</v>
      </c>
      <c r="E3" s="141" t="s">
        <v>124</v>
      </c>
      <c r="F3" s="141"/>
      <c r="G3" s="141"/>
      <c r="H3" s="143"/>
    </row>
    <row r="4" spans="2:8" ht="30" x14ac:dyDescent="0.25">
      <c r="B4" s="140"/>
      <c r="C4" s="142"/>
      <c r="D4" s="142"/>
      <c r="E4" s="81" t="s">
        <v>113</v>
      </c>
      <c r="F4" s="81" t="s">
        <v>120</v>
      </c>
      <c r="G4" s="81" t="s">
        <v>127</v>
      </c>
      <c r="H4" s="82" t="s">
        <v>125</v>
      </c>
    </row>
    <row r="5" spans="2:8" ht="16.5" x14ac:dyDescent="0.25">
      <c r="B5" s="149" t="s">
        <v>62</v>
      </c>
      <c r="C5" s="152" t="s">
        <v>63</v>
      </c>
      <c r="D5" s="8" t="s">
        <v>64</v>
      </c>
      <c r="E5" s="8" t="s">
        <v>114</v>
      </c>
      <c r="F5" s="78">
        <v>0</v>
      </c>
      <c r="G5" s="79" t="s">
        <v>126</v>
      </c>
      <c r="H5" s="80">
        <v>20</v>
      </c>
    </row>
    <row r="6" spans="2:8" ht="16.5" x14ac:dyDescent="0.25">
      <c r="B6" s="150"/>
      <c r="C6" s="147"/>
      <c r="D6" s="63" t="s">
        <v>65</v>
      </c>
      <c r="E6" s="63" t="s">
        <v>114</v>
      </c>
      <c r="F6" s="75">
        <v>0</v>
      </c>
      <c r="G6" s="68" t="s">
        <v>128</v>
      </c>
      <c r="H6" s="14">
        <v>35</v>
      </c>
    </row>
    <row r="7" spans="2:8" ht="16.5" x14ac:dyDescent="0.25">
      <c r="B7" s="150"/>
      <c r="C7" s="147" t="s">
        <v>66</v>
      </c>
      <c r="D7" s="63" t="s">
        <v>67</v>
      </c>
      <c r="E7" s="63" t="s">
        <v>114</v>
      </c>
      <c r="F7" s="75">
        <v>0</v>
      </c>
      <c r="G7" s="68" t="s">
        <v>129</v>
      </c>
      <c r="H7" s="14">
        <v>9</v>
      </c>
    </row>
    <row r="8" spans="2:8" ht="17.25" thickBot="1" x14ac:dyDescent="0.3">
      <c r="B8" s="151"/>
      <c r="C8" s="148"/>
      <c r="D8" s="47" t="s">
        <v>68</v>
      </c>
      <c r="E8" s="47" t="s">
        <v>114</v>
      </c>
      <c r="F8" s="76">
        <v>0</v>
      </c>
      <c r="G8" s="69" t="s">
        <v>130</v>
      </c>
      <c r="H8" s="70">
        <v>59</v>
      </c>
    </row>
    <row r="9" spans="2:8" ht="14.25" customHeight="1" x14ac:dyDescent="0.25">
      <c r="B9" s="144" t="s">
        <v>69</v>
      </c>
      <c r="C9" s="153" t="s">
        <v>63</v>
      </c>
      <c r="D9" s="57" t="s">
        <v>70</v>
      </c>
      <c r="E9" s="71" t="s">
        <v>115</v>
      </c>
      <c r="F9" s="77" t="s">
        <v>121</v>
      </c>
      <c r="G9" s="66" t="s">
        <v>131</v>
      </c>
      <c r="H9" s="67">
        <v>38</v>
      </c>
    </row>
    <row r="10" spans="2:8" ht="16.5" x14ac:dyDescent="0.25">
      <c r="B10" s="145"/>
      <c r="C10" s="147"/>
      <c r="D10" s="63" t="s">
        <v>71</v>
      </c>
      <c r="E10" s="72" t="s">
        <v>114</v>
      </c>
      <c r="F10" s="75">
        <v>0</v>
      </c>
      <c r="G10" s="68" t="s">
        <v>132</v>
      </c>
      <c r="H10" s="14">
        <v>28</v>
      </c>
    </row>
    <row r="11" spans="2:8" ht="16.5" x14ac:dyDescent="0.25">
      <c r="B11" s="145"/>
      <c r="C11" s="147"/>
      <c r="D11" s="63" t="s">
        <v>72</v>
      </c>
      <c r="E11" s="72" t="s">
        <v>114</v>
      </c>
      <c r="F11" s="73" t="s">
        <v>122</v>
      </c>
      <c r="G11" s="68" t="s">
        <v>133</v>
      </c>
      <c r="H11" s="14">
        <v>42</v>
      </c>
    </row>
    <row r="12" spans="2:8" x14ac:dyDescent="0.25">
      <c r="B12" s="145"/>
      <c r="C12" s="147"/>
      <c r="D12" s="63" t="s">
        <v>73</v>
      </c>
      <c r="E12" s="72" t="s">
        <v>118</v>
      </c>
      <c r="F12" s="72" t="s">
        <v>118</v>
      </c>
      <c r="G12" s="72" t="s">
        <v>118</v>
      </c>
      <c r="H12" s="14" t="s">
        <v>118</v>
      </c>
    </row>
    <row r="13" spans="2:8" x14ac:dyDescent="0.25">
      <c r="B13" s="145"/>
      <c r="C13" s="147"/>
      <c r="D13" s="63" t="s">
        <v>74</v>
      </c>
      <c r="E13" s="72" t="s">
        <v>118</v>
      </c>
      <c r="F13" s="72" t="s">
        <v>118</v>
      </c>
      <c r="G13" s="72" t="s">
        <v>118</v>
      </c>
      <c r="H13" s="14" t="s">
        <v>118</v>
      </c>
    </row>
    <row r="14" spans="2:8" ht="16.5" x14ac:dyDescent="0.25">
      <c r="B14" s="145"/>
      <c r="C14" s="147" t="s">
        <v>66</v>
      </c>
      <c r="D14" s="63" t="s">
        <v>116</v>
      </c>
      <c r="E14" s="72" t="s">
        <v>114</v>
      </c>
      <c r="F14" s="74" t="s">
        <v>114</v>
      </c>
      <c r="G14" s="68" t="s">
        <v>134</v>
      </c>
      <c r="H14" s="14">
        <v>90</v>
      </c>
    </row>
    <row r="15" spans="2:8" ht="16.5" x14ac:dyDescent="0.25">
      <c r="B15" s="145"/>
      <c r="C15" s="147"/>
      <c r="D15" s="63" t="s">
        <v>75</v>
      </c>
      <c r="E15" s="72" t="s">
        <v>117</v>
      </c>
      <c r="F15" s="74" t="s">
        <v>123</v>
      </c>
      <c r="G15" s="68" t="s">
        <v>134</v>
      </c>
      <c r="H15" s="14">
        <v>90</v>
      </c>
    </row>
    <row r="16" spans="2:8" ht="16.5" x14ac:dyDescent="0.25">
      <c r="B16" s="145"/>
      <c r="C16" s="147"/>
      <c r="D16" s="63" t="s">
        <v>76</v>
      </c>
      <c r="E16" s="72" t="s">
        <v>114</v>
      </c>
      <c r="F16" s="74" t="s">
        <v>114</v>
      </c>
      <c r="G16" s="68" t="s">
        <v>134</v>
      </c>
      <c r="H16" s="14">
        <v>90</v>
      </c>
    </row>
    <row r="17" spans="2:8" ht="15.75" thickBot="1" x14ac:dyDescent="0.3">
      <c r="B17" s="146"/>
      <c r="C17" s="148"/>
      <c r="D17" s="47" t="s">
        <v>77</v>
      </c>
      <c r="E17" s="47" t="s">
        <v>118</v>
      </c>
      <c r="F17" s="47" t="s">
        <v>118</v>
      </c>
      <c r="G17" s="47" t="s">
        <v>118</v>
      </c>
      <c r="H17" s="70" t="s">
        <v>118</v>
      </c>
    </row>
    <row r="18" spans="2:8" x14ac:dyDescent="0.25">
      <c r="B18" t="s">
        <v>228</v>
      </c>
    </row>
  </sheetData>
  <mergeCells count="11">
    <mergeCell ref="B9:B17"/>
    <mergeCell ref="C14:C17"/>
    <mergeCell ref="B5:B8"/>
    <mergeCell ref="C5:C6"/>
    <mergeCell ref="C7:C8"/>
    <mergeCell ref="C9:C13"/>
    <mergeCell ref="B2:H2"/>
    <mergeCell ref="B3:B4"/>
    <mergeCell ref="C3:C4"/>
    <mergeCell ref="D3:D4"/>
    <mergeCell ref="E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9ED6-D391-4EF2-8BD7-59F7F7B19121}">
  <dimension ref="B2:C11"/>
  <sheetViews>
    <sheetView showGridLines="0" workbookViewId="0">
      <selection activeCell="B2" sqref="B2"/>
    </sheetView>
  </sheetViews>
  <sheetFormatPr baseColWidth="10" defaultRowHeight="15" x14ac:dyDescent="0.25"/>
  <cols>
    <col min="1" max="1" width="4.42578125" customWidth="1"/>
    <col min="2" max="2" width="23.5703125" bestFit="1" customWidth="1"/>
    <col min="3" max="3" width="49.140625" bestFit="1" customWidth="1"/>
  </cols>
  <sheetData>
    <row r="2" spans="2:3" x14ac:dyDescent="0.25">
      <c r="B2" s="103" t="s">
        <v>257</v>
      </c>
    </row>
    <row r="3" spans="2:3" ht="15.75" x14ac:dyDescent="0.25">
      <c r="B3" s="109" t="s">
        <v>236</v>
      </c>
      <c r="C3" s="109" t="s">
        <v>237</v>
      </c>
    </row>
    <row r="4" spans="2:3" ht="15.75" x14ac:dyDescent="0.25">
      <c r="B4" s="110" t="s">
        <v>238</v>
      </c>
      <c r="C4" s="110" t="s">
        <v>239</v>
      </c>
    </row>
    <row r="5" spans="2:3" ht="15.75" x14ac:dyDescent="0.25">
      <c r="B5" s="111" t="s">
        <v>240</v>
      </c>
      <c r="C5" s="111" t="s">
        <v>241</v>
      </c>
    </row>
    <row r="6" spans="2:3" ht="15.75" x14ac:dyDescent="0.25">
      <c r="B6" s="110" t="s">
        <v>242</v>
      </c>
      <c r="C6" s="110" t="s">
        <v>243</v>
      </c>
    </row>
    <row r="7" spans="2:3" ht="15.75" x14ac:dyDescent="0.25">
      <c r="B7" s="111" t="s">
        <v>244</v>
      </c>
      <c r="C7" s="111" t="s">
        <v>245</v>
      </c>
    </row>
    <row r="8" spans="2:3" ht="15.75" x14ac:dyDescent="0.25">
      <c r="B8" s="110" t="s">
        <v>246</v>
      </c>
      <c r="C8" s="110" t="s">
        <v>247</v>
      </c>
    </row>
    <row r="9" spans="2:3" ht="15.75" x14ac:dyDescent="0.25">
      <c r="B9" s="111" t="s">
        <v>248</v>
      </c>
      <c r="C9" s="111" t="s">
        <v>249</v>
      </c>
    </row>
    <row r="10" spans="2:3" ht="15.75" x14ac:dyDescent="0.25">
      <c r="B10" s="110" t="s">
        <v>250</v>
      </c>
      <c r="C10" s="110" t="s">
        <v>251</v>
      </c>
    </row>
    <row r="11" spans="2:3" ht="15.75" x14ac:dyDescent="0.25">
      <c r="B11" s="111" t="s">
        <v>252</v>
      </c>
      <c r="C11" s="111" t="s">
        <v>253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38"/>
  <sheetViews>
    <sheetView showGridLines="0" tabSelected="1" workbookViewId="0">
      <selection activeCell="H8" sqref="H8"/>
    </sheetView>
  </sheetViews>
  <sheetFormatPr baseColWidth="10" defaultRowHeight="15" x14ac:dyDescent="0.25"/>
  <cols>
    <col min="1" max="1" width="2.28515625" customWidth="1"/>
    <col min="2" max="2" width="12.140625" bestFit="1" customWidth="1"/>
    <col min="3" max="3" width="13.7109375" customWidth="1"/>
    <col min="4" max="4" width="12.85546875" style="61" customWidth="1"/>
    <col min="5" max="5" width="15.42578125" bestFit="1" customWidth="1"/>
    <col min="6" max="6" width="11" style="61"/>
  </cols>
  <sheetData>
    <row r="1" spans="2:10" ht="9.75" customHeight="1" x14ac:dyDescent="0.25"/>
    <row r="2" spans="2:10" ht="33.75" customHeight="1" x14ac:dyDescent="0.25">
      <c r="B2" s="157" t="s">
        <v>258</v>
      </c>
      <c r="C2" s="158"/>
      <c r="D2" s="158"/>
      <c r="E2" s="158"/>
      <c r="F2" s="158"/>
      <c r="G2" s="158"/>
    </row>
    <row r="3" spans="2:10" x14ac:dyDescent="0.25">
      <c r="B3" s="154" t="s">
        <v>215</v>
      </c>
      <c r="C3" s="155"/>
      <c r="D3" s="155"/>
      <c r="E3" s="155"/>
      <c r="F3" s="155"/>
      <c r="G3" s="156"/>
    </row>
    <row r="4" spans="2:10" x14ac:dyDescent="0.25">
      <c r="B4" s="81" t="s">
        <v>136</v>
      </c>
      <c r="C4" s="81" t="s">
        <v>137</v>
      </c>
      <c r="D4" s="81" t="s">
        <v>138</v>
      </c>
      <c r="E4" s="81" t="s">
        <v>139</v>
      </c>
      <c r="F4" s="81" t="s">
        <v>140</v>
      </c>
      <c r="G4" s="81" t="s">
        <v>141</v>
      </c>
    </row>
    <row r="5" spans="2:10" x14ac:dyDescent="0.25">
      <c r="B5" s="101" t="s">
        <v>142</v>
      </c>
      <c r="C5" s="100" t="s">
        <v>143</v>
      </c>
      <c r="D5" s="100" t="s">
        <v>144</v>
      </c>
      <c r="E5" s="100">
        <v>905501</v>
      </c>
      <c r="F5" s="100" t="s">
        <v>145</v>
      </c>
      <c r="G5" s="100" t="s">
        <v>146</v>
      </c>
    </row>
    <row r="6" spans="2:10" x14ac:dyDescent="0.25">
      <c r="B6" s="101" t="s">
        <v>175</v>
      </c>
      <c r="C6" s="100" t="s">
        <v>143</v>
      </c>
      <c r="D6" s="100" t="s">
        <v>144</v>
      </c>
      <c r="E6" s="100">
        <v>905702</v>
      </c>
      <c r="F6" s="100" t="s">
        <v>145</v>
      </c>
      <c r="G6" s="100" t="s">
        <v>174</v>
      </c>
    </row>
    <row r="7" spans="2:10" x14ac:dyDescent="0.25">
      <c r="B7" s="101" t="s">
        <v>147</v>
      </c>
      <c r="C7" s="100" t="s">
        <v>148</v>
      </c>
      <c r="D7" s="100" t="s">
        <v>149</v>
      </c>
      <c r="E7" s="100" t="s">
        <v>150</v>
      </c>
      <c r="F7" s="100" t="s">
        <v>151</v>
      </c>
      <c r="G7" s="100" t="s">
        <v>146</v>
      </c>
    </row>
    <row r="8" spans="2:10" x14ac:dyDescent="0.25">
      <c r="B8" s="101" t="s">
        <v>152</v>
      </c>
      <c r="C8" s="100" t="s">
        <v>153</v>
      </c>
      <c r="D8" s="100" t="s">
        <v>154</v>
      </c>
      <c r="E8" s="100" t="s">
        <v>155</v>
      </c>
      <c r="F8" s="100" t="s">
        <v>151</v>
      </c>
      <c r="G8" s="100" t="s">
        <v>156</v>
      </c>
    </row>
    <row r="9" spans="2:10" x14ac:dyDescent="0.25">
      <c r="B9" s="101" t="s">
        <v>157</v>
      </c>
      <c r="C9" s="100" t="s">
        <v>158</v>
      </c>
      <c r="D9" s="100" t="s">
        <v>154</v>
      </c>
      <c r="E9" s="100" t="s">
        <v>159</v>
      </c>
      <c r="F9" s="100" t="s">
        <v>145</v>
      </c>
      <c r="G9" s="100" t="s">
        <v>146</v>
      </c>
    </row>
    <row r="10" spans="2:10" x14ac:dyDescent="0.25">
      <c r="B10" s="101" t="s">
        <v>160</v>
      </c>
      <c r="C10" s="100" t="s">
        <v>161</v>
      </c>
      <c r="D10" s="100" t="s">
        <v>154</v>
      </c>
      <c r="E10" s="100" t="s">
        <v>162</v>
      </c>
      <c r="F10" s="100" t="s">
        <v>145</v>
      </c>
      <c r="G10" s="100" t="s">
        <v>163</v>
      </c>
    </row>
    <row r="11" spans="2:10" x14ac:dyDescent="0.25">
      <c r="B11" s="101" t="s">
        <v>164</v>
      </c>
      <c r="C11" s="100" t="s">
        <v>143</v>
      </c>
      <c r="D11" s="100" t="s">
        <v>165</v>
      </c>
      <c r="E11" s="100" t="s">
        <v>166</v>
      </c>
      <c r="F11" s="100" t="s">
        <v>145</v>
      </c>
      <c r="G11" s="100" t="s">
        <v>163</v>
      </c>
    </row>
    <row r="12" spans="2:10" x14ac:dyDescent="0.25">
      <c r="B12" s="101" t="s">
        <v>167</v>
      </c>
      <c r="C12" s="100" t="s">
        <v>168</v>
      </c>
      <c r="D12" s="100" t="s">
        <v>169</v>
      </c>
      <c r="E12" s="100" t="s">
        <v>170</v>
      </c>
      <c r="F12" s="100" t="s">
        <v>151</v>
      </c>
      <c r="G12" s="100" t="s">
        <v>171</v>
      </c>
    </row>
    <row r="13" spans="2:10" x14ac:dyDescent="0.25">
      <c r="B13" s="101" t="s">
        <v>172</v>
      </c>
      <c r="C13" s="100">
        <v>36</v>
      </c>
      <c r="D13" s="100" t="s">
        <v>173</v>
      </c>
      <c r="E13" s="100">
        <v>610181</v>
      </c>
      <c r="F13" s="100" t="s">
        <v>151</v>
      </c>
      <c r="G13" s="100" t="s">
        <v>156</v>
      </c>
    </row>
    <row r="14" spans="2:10" x14ac:dyDescent="0.25">
      <c r="B14" s="101" t="s">
        <v>263</v>
      </c>
      <c r="C14" s="100" t="s">
        <v>143</v>
      </c>
      <c r="D14" s="100" t="s">
        <v>270</v>
      </c>
      <c r="E14" s="100" t="s">
        <v>271</v>
      </c>
      <c r="F14" s="100" t="s">
        <v>145</v>
      </c>
      <c r="G14" s="100" t="s">
        <v>174</v>
      </c>
    </row>
    <row r="15" spans="2:10" x14ac:dyDescent="0.25">
      <c r="B15" s="101" t="s">
        <v>264</v>
      </c>
      <c r="C15" s="100" t="s">
        <v>273</v>
      </c>
      <c r="D15" s="177" t="s">
        <v>272</v>
      </c>
      <c r="E15" s="100">
        <v>9559</v>
      </c>
      <c r="F15" s="100" t="s">
        <v>145</v>
      </c>
      <c r="G15" s="100" t="s">
        <v>171</v>
      </c>
      <c r="J15" s="178"/>
    </row>
    <row r="16" spans="2:10" x14ac:dyDescent="0.25">
      <c r="B16" s="101" t="s">
        <v>265</v>
      </c>
      <c r="C16" s="100" t="s">
        <v>269</v>
      </c>
      <c r="D16" s="100" t="s">
        <v>154</v>
      </c>
      <c r="E16" s="100" t="s">
        <v>268</v>
      </c>
      <c r="F16" s="100" t="s">
        <v>145</v>
      </c>
      <c r="G16" s="100" t="s">
        <v>171</v>
      </c>
      <c r="J16" s="179"/>
    </row>
    <row r="17" spans="2:10" x14ac:dyDescent="0.25">
      <c r="B17" s="101" t="s">
        <v>176</v>
      </c>
      <c r="C17" s="100" t="s">
        <v>143</v>
      </c>
      <c r="D17" s="100" t="s">
        <v>192</v>
      </c>
      <c r="E17" s="100" t="s">
        <v>193</v>
      </c>
      <c r="F17" s="100" t="s">
        <v>145</v>
      </c>
      <c r="G17" s="100" t="s">
        <v>171</v>
      </c>
      <c r="J17" s="178"/>
    </row>
    <row r="18" spans="2:10" x14ac:dyDescent="0.25">
      <c r="B18" s="154" t="s">
        <v>214</v>
      </c>
      <c r="C18" s="155"/>
      <c r="D18" s="155"/>
      <c r="E18" s="155"/>
      <c r="F18" s="155"/>
      <c r="G18" s="156"/>
    </row>
    <row r="19" spans="2:10" x14ac:dyDescent="0.25">
      <c r="B19" s="81" t="s">
        <v>136</v>
      </c>
      <c r="C19" s="81" t="s">
        <v>217</v>
      </c>
      <c r="D19" s="81" t="s">
        <v>138</v>
      </c>
      <c r="E19" s="81" t="s">
        <v>139</v>
      </c>
      <c r="F19" s="81" t="s">
        <v>140</v>
      </c>
      <c r="G19" s="81" t="s">
        <v>141</v>
      </c>
    </row>
    <row r="20" spans="2:10" x14ac:dyDescent="0.25">
      <c r="B20" s="101" t="s">
        <v>216</v>
      </c>
      <c r="C20" s="100" t="s">
        <v>219</v>
      </c>
      <c r="D20" s="100" t="s">
        <v>222</v>
      </c>
      <c r="E20" s="100" t="s">
        <v>223</v>
      </c>
      <c r="F20" s="100" t="s">
        <v>226</v>
      </c>
      <c r="G20" s="100" t="s">
        <v>146</v>
      </c>
    </row>
    <row r="21" spans="2:10" x14ac:dyDescent="0.25">
      <c r="B21" s="101" t="s">
        <v>216</v>
      </c>
      <c r="C21" s="100" t="s">
        <v>220</v>
      </c>
      <c r="D21" s="100" t="s">
        <v>192</v>
      </c>
      <c r="E21" s="177" t="s">
        <v>224</v>
      </c>
      <c r="F21" s="100" t="s">
        <v>227</v>
      </c>
      <c r="G21" s="100" t="s">
        <v>146</v>
      </c>
    </row>
    <row r="22" spans="2:10" x14ac:dyDescent="0.25">
      <c r="B22" s="101" t="s">
        <v>218</v>
      </c>
      <c r="C22" s="100" t="s">
        <v>221</v>
      </c>
      <c r="D22" s="100" t="s">
        <v>192</v>
      </c>
      <c r="E22" s="100" t="s">
        <v>225</v>
      </c>
      <c r="F22" s="100" t="s">
        <v>227</v>
      </c>
      <c r="G22" s="100" t="s">
        <v>146</v>
      </c>
    </row>
    <row r="23" spans="2:10" x14ac:dyDescent="0.25">
      <c r="B23" s="101" t="s">
        <v>216</v>
      </c>
      <c r="C23" s="100" t="s">
        <v>262</v>
      </c>
      <c r="D23" s="100" t="s">
        <v>192</v>
      </c>
      <c r="E23" s="100" t="s">
        <v>266</v>
      </c>
      <c r="F23" s="100" t="s">
        <v>227</v>
      </c>
      <c r="G23" s="100" t="s">
        <v>146</v>
      </c>
    </row>
    <row r="24" spans="2:10" x14ac:dyDescent="0.25">
      <c r="B24" s="154" t="s">
        <v>177</v>
      </c>
      <c r="C24" s="155"/>
      <c r="D24" s="155"/>
      <c r="E24" s="155"/>
      <c r="F24" s="155"/>
      <c r="G24" s="156"/>
    </row>
    <row r="25" spans="2:10" x14ac:dyDescent="0.25">
      <c r="B25" s="81" t="s">
        <v>136</v>
      </c>
      <c r="C25" s="81" t="s">
        <v>178</v>
      </c>
      <c r="D25" s="81" t="s">
        <v>137</v>
      </c>
      <c r="E25" s="81" t="s">
        <v>138</v>
      </c>
      <c r="F25" s="81" t="s">
        <v>139</v>
      </c>
      <c r="G25" s="81" t="s">
        <v>179</v>
      </c>
    </row>
    <row r="26" spans="2:10" x14ac:dyDescent="0.25">
      <c r="B26" s="102" t="s">
        <v>207</v>
      </c>
      <c r="C26" s="7" t="s">
        <v>180</v>
      </c>
      <c r="D26" s="7" t="s">
        <v>181</v>
      </c>
      <c r="E26" s="7" t="s">
        <v>144</v>
      </c>
      <c r="F26" s="7">
        <v>103130</v>
      </c>
      <c r="G26" s="7">
        <v>1</v>
      </c>
    </row>
    <row r="27" spans="2:10" x14ac:dyDescent="0.25">
      <c r="B27" s="102" t="s">
        <v>208</v>
      </c>
      <c r="C27" s="7" t="s">
        <v>182</v>
      </c>
      <c r="D27" s="7" t="s">
        <v>183</v>
      </c>
      <c r="E27" s="7" t="s">
        <v>144</v>
      </c>
      <c r="F27" s="7">
        <v>100222</v>
      </c>
      <c r="G27" s="7">
        <v>1.5</v>
      </c>
    </row>
    <row r="28" spans="2:10" x14ac:dyDescent="0.25">
      <c r="B28" s="102" t="s">
        <v>209</v>
      </c>
      <c r="C28" s="7" t="s">
        <v>184</v>
      </c>
      <c r="D28" s="7" t="s">
        <v>185</v>
      </c>
      <c r="E28" s="7" t="s">
        <v>144</v>
      </c>
      <c r="F28" s="7">
        <v>100550</v>
      </c>
      <c r="G28" s="7">
        <v>1</v>
      </c>
    </row>
    <row r="29" spans="2:10" x14ac:dyDescent="0.25">
      <c r="B29" s="102" t="s">
        <v>210</v>
      </c>
      <c r="C29" s="7" t="s">
        <v>186</v>
      </c>
      <c r="D29" s="7" t="s">
        <v>187</v>
      </c>
      <c r="E29" s="7" t="s">
        <v>173</v>
      </c>
      <c r="F29" s="7">
        <v>553033</v>
      </c>
      <c r="G29" s="7">
        <v>1</v>
      </c>
    </row>
    <row r="30" spans="2:10" x14ac:dyDescent="0.25">
      <c r="B30" s="102" t="s">
        <v>211</v>
      </c>
      <c r="C30" s="7" t="s">
        <v>188</v>
      </c>
      <c r="D30" s="7" t="s">
        <v>189</v>
      </c>
      <c r="E30" s="7" t="s">
        <v>144</v>
      </c>
      <c r="F30" s="7">
        <v>108710</v>
      </c>
      <c r="G30" s="7">
        <v>2</v>
      </c>
    </row>
    <row r="31" spans="2:10" x14ac:dyDescent="0.25">
      <c r="B31" s="102" t="s">
        <v>212</v>
      </c>
      <c r="C31" s="7" t="s">
        <v>190</v>
      </c>
      <c r="D31" s="7" t="s">
        <v>191</v>
      </c>
      <c r="E31" s="7" t="s">
        <v>144</v>
      </c>
      <c r="F31" s="7">
        <v>103280</v>
      </c>
      <c r="G31" s="7">
        <v>0.75</v>
      </c>
    </row>
    <row r="32" spans="2:10" x14ac:dyDescent="0.25">
      <c r="B32" s="102" t="s">
        <v>195</v>
      </c>
      <c r="C32" s="7" t="s">
        <v>196</v>
      </c>
      <c r="D32" s="7">
        <v>390</v>
      </c>
      <c r="E32" s="7" t="s">
        <v>144</v>
      </c>
      <c r="F32" s="7">
        <v>102418</v>
      </c>
      <c r="G32" s="7">
        <v>1</v>
      </c>
    </row>
    <row r="33" spans="2:7" x14ac:dyDescent="0.25">
      <c r="B33" s="102" t="s">
        <v>197</v>
      </c>
      <c r="C33" s="7" t="s">
        <v>198</v>
      </c>
      <c r="D33" s="7" t="s">
        <v>205</v>
      </c>
      <c r="E33" s="7" t="s">
        <v>144</v>
      </c>
      <c r="F33" s="7">
        <v>156203</v>
      </c>
      <c r="G33" s="7">
        <v>0.5</v>
      </c>
    </row>
    <row r="34" spans="2:7" x14ac:dyDescent="0.25">
      <c r="B34" s="102" t="s">
        <v>199</v>
      </c>
      <c r="C34" s="7" t="s">
        <v>200</v>
      </c>
      <c r="D34" s="7" t="s">
        <v>206</v>
      </c>
      <c r="E34" s="7" t="s">
        <v>144</v>
      </c>
      <c r="F34" s="7">
        <v>135916</v>
      </c>
      <c r="G34" s="7">
        <v>1</v>
      </c>
    </row>
    <row r="35" spans="2:7" x14ac:dyDescent="0.25">
      <c r="B35" s="105" t="s">
        <v>229</v>
      </c>
      <c r="C35" s="7" t="s">
        <v>201</v>
      </c>
      <c r="D35" s="7" t="s">
        <v>202</v>
      </c>
      <c r="E35" s="7" t="s">
        <v>203</v>
      </c>
      <c r="F35" s="7" t="s">
        <v>204</v>
      </c>
      <c r="G35" s="7">
        <v>0.5</v>
      </c>
    </row>
    <row r="36" spans="2:7" x14ac:dyDescent="0.25">
      <c r="B36" s="102" t="s">
        <v>194</v>
      </c>
      <c r="C36" s="7" t="s">
        <v>213</v>
      </c>
      <c r="D36" s="7" t="s">
        <v>213</v>
      </c>
      <c r="E36" s="7" t="s">
        <v>144</v>
      </c>
      <c r="F36" s="7">
        <v>423102</v>
      </c>
      <c r="G36" s="7">
        <v>0.67</v>
      </c>
    </row>
    <row r="37" spans="2:7" x14ac:dyDescent="0.25">
      <c r="B37" s="102" t="s">
        <v>230</v>
      </c>
      <c r="C37" s="7" t="s">
        <v>184</v>
      </c>
      <c r="D37" s="7" t="s">
        <v>231</v>
      </c>
      <c r="E37" s="7" t="s">
        <v>173</v>
      </c>
      <c r="F37" s="7">
        <v>563369</v>
      </c>
      <c r="G37" s="7">
        <v>2</v>
      </c>
    </row>
    <row r="38" spans="2:7" x14ac:dyDescent="0.25">
      <c r="B38" s="176" t="s">
        <v>261</v>
      </c>
      <c r="C38" s="7" t="s">
        <v>184</v>
      </c>
      <c r="D38" s="7" t="s">
        <v>267</v>
      </c>
      <c r="E38" s="7" t="s">
        <v>144</v>
      </c>
      <c r="F38" s="7">
        <v>118233</v>
      </c>
      <c r="G38" s="7">
        <v>1</v>
      </c>
    </row>
  </sheetData>
  <mergeCells count="4">
    <mergeCell ref="B3:G3"/>
    <mergeCell ref="B24:G24"/>
    <mergeCell ref="B18:G18"/>
    <mergeCell ref="B2:G2"/>
  </mergeCells>
  <phoneticPr fontId="2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13"/>
  <sheetViews>
    <sheetView showGridLines="0" workbookViewId="0">
      <selection activeCell="B2" sqref="B2:D2"/>
    </sheetView>
  </sheetViews>
  <sheetFormatPr baseColWidth="10" defaultRowHeight="15" x14ac:dyDescent="0.25"/>
  <cols>
    <col min="1" max="1" width="1.85546875" customWidth="1"/>
    <col min="3" max="3" width="14.28515625" customWidth="1"/>
    <col min="4" max="4" width="35.42578125" customWidth="1"/>
  </cols>
  <sheetData>
    <row r="1" spans="2:4" ht="8.25" customHeight="1" x14ac:dyDescent="0.25"/>
    <row r="2" spans="2:4" ht="18" customHeight="1" x14ac:dyDescent="0.25">
      <c r="B2" s="159" t="s">
        <v>259</v>
      </c>
      <c r="C2" s="159"/>
      <c r="D2" s="159"/>
    </row>
    <row r="3" spans="2:4" x14ac:dyDescent="0.25">
      <c r="B3" s="62" t="s">
        <v>79</v>
      </c>
      <c r="C3" s="154" t="s">
        <v>80</v>
      </c>
      <c r="D3" s="156"/>
    </row>
    <row r="4" spans="2:4" x14ac:dyDescent="0.25">
      <c r="B4" s="160" t="s">
        <v>81</v>
      </c>
      <c r="C4" s="63" t="s">
        <v>82</v>
      </c>
      <c r="D4" s="63" t="s">
        <v>83</v>
      </c>
    </row>
    <row r="5" spans="2:4" x14ac:dyDescent="0.25">
      <c r="B5" s="161"/>
      <c r="C5" s="63" t="s">
        <v>84</v>
      </c>
      <c r="D5" s="63" t="s">
        <v>85</v>
      </c>
    </row>
    <row r="6" spans="2:4" x14ac:dyDescent="0.25">
      <c r="B6" s="160" t="s">
        <v>86</v>
      </c>
      <c r="C6" s="63" t="s">
        <v>82</v>
      </c>
      <c r="D6" s="63" t="s">
        <v>87</v>
      </c>
    </row>
    <row r="7" spans="2:4" x14ac:dyDescent="0.25">
      <c r="B7" s="161" t="s">
        <v>86</v>
      </c>
      <c r="C7" s="63" t="s">
        <v>84</v>
      </c>
      <c r="D7" s="63" t="s">
        <v>88</v>
      </c>
    </row>
    <row r="8" spans="2:4" x14ac:dyDescent="0.25">
      <c r="B8" s="160" t="s">
        <v>89</v>
      </c>
      <c r="C8" s="63" t="s">
        <v>82</v>
      </c>
      <c r="D8" s="63" t="s">
        <v>90</v>
      </c>
    </row>
    <row r="9" spans="2:4" x14ac:dyDescent="0.25">
      <c r="B9" s="161" t="s">
        <v>89</v>
      </c>
      <c r="C9" s="63" t="s">
        <v>84</v>
      </c>
      <c r="D9" s="63" t="s">
        <v>91</v>
      </c>
    </row>
    <row r="10" spans="2:4" x14ac:dyDescent="0.25">
      <c r="B10" s="160" t="s">
        <v>98</v>
      </c>
      <c r="C10" s="63" t="s">
        <v>82</v>
      </c>
      <c r="D10" s="63" t="s">
        <v>93</v>
      </c>
    </row>
    <row r="11" spans="2:4" x14ac:dyDescent="0.25">
      <c r="B11" s="161" t="s">
        <v>92</v>
      </c>
      <c r="C11" s="63" t="s">
        <v>84</v>
      </c>
      <c r="D11" s="63" t="s">
        <v>94</v>
      </c>
    </row>
    <row r="12" spans="2:4" x14ac:dyDescent="0.25">
      <c r="B12" s="160" t="s">
        <v>95</v>
      </c>
      <c r="C12" s="63" t="s">
        <v>82</v>
      </c>
      <c r="D12" s="63" t="s">
        <v>96</v>
      </c>
    </row>
    <row r="13" spans="2:4" x14ac:dyDescent="0.25">
      <c r="B13" s="161" t="s">
        <v>95</v>
      </c>
      <c r="C13" s="63" t="s">
        <v>84</v>
      </c>
      <c r="D13" s="63" t="s">
        <v>97</v>
      </c>
    </row>
  </sheetData>
  <mergeCells count="7">
    <mergeCell ref="B2:D2"/>
    <mergeCell ref="B12:B13"/>
    <mergeCell ref="C3:D3"/>
    <mergeCell ref="B4:B5"/>
    <mergeCell ref="B6:B7"/>
    <mergeCell ref="B8:B9"/>
    <mergeCell ref="B10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5"/>
  <sheetViews>
    <sheetView showGridLines="0" workbookViewId="0">
      <selection activeCell="B2" sqref="B2"/>
    </sheetView>
  </sheetViews>
  <sheetFormatPr baseColWidth="10" defaultRowHeight="15" x14ac:dyDescent="0.25"/>
  <cols>
    <col min="1" max="1" width="1.5703125" customWidth="1"/>
    <col min="4" max="4" width="30" customWidth="1"/>
    <col min="5" max="5" width="15.7109375" bestFit="1" customWidth="1"/>
  </cols>
  <sheetData>
    <row r="1" spans="2:6" ht="6" customHeight="1" x14ac:dyDescent="0.25"/>
    <row r="2" spans="2:6" x14ac:dyDescent="0.25">
      <c r="B2" s="103" t="s">
        <v>260</v>
      </c>
    </row>
    <row r="3" spans="2:6" x14ac:dyDescent="0.25">
      <c r="B3" s="62" t="s">
        <v>79</v>
      </c>
      <c r="C3" s="154" t="s">
        <v>80</v>
      </c>
      <c r="D3" s="156"/>
      <c r="E3" s="62" t="s">
        <v>99</v>
      </c>
      <c r="F3" s="62" t="s">
        <v>0</v>
      </c>
    </row>
    <row r="4" spans="2:6" x14ac:dyDescent="0.25">
      <c r="B4" s="163" t="s">
        <v>98</v>
      </c>
      <c r="C4" s="166" t="s">
        <v>100</v>
      </c>
      <c r="D4" s="166" t="s">
        <v>101</v>
      </c>
      <c r="E4" s="64">
        <v>662</v>
      </c>
      <c r="F4" s="63" t="s">
        <v>102</v>
      </c>
    </row>
    <row r="5" spans="2:6" x14ac:dyDescent="0.25">
      <c r="B5" s="164"/>
      <c r="C5" s="166"/>
      <c r="D5" s="166"/>
      <c r="E5" s="64">
        <v>734</v>
      </c>
      <c r="F5" s="63" t="s">
        <v>103</v>
      </c>
    </row>
    <row r="6" spans="2:6" x14ac:dyDescent="0.25">
      <c r="B6" s="165"/>
      <c r="C6" s="166"/>
      <c r="D6" s="166"/>
      <c r="E6" s="64">
        <v>298</v>
      </c>
      <c r="F6" s="63" t="s">
        <v>104</v>
      </c>
    </row>
    <row r="7" spans="2:6" x14ac:dyDescent="0.25">
      <c r="B7" s="163" t="s">
        <v>89</v>
      </c>
      <c r="C7" s="167" t="s">
        <v>105</v>
      </c>
      <c r="D7" s="169" t="s">
        <v>106</v>
      </c>
      <c r="E7" s="63">
        <v>154</v>
      </c>
      <c r="F7" s="63" t="s">
        <v>102</v>
      </c>
    </row>
    <row r="8" spans="2:6" x14ac:dyDescent="0.25">
      <c r="B8" s="164"/>
      <c r="C8" s="168"/>
      <c r="D8" s="170"/>
      <c r="E8" s="63">
        <v>307</v>
      </c>
      <c r="F8" s="63" t="s">
        <v>103</v>
      </c>
    </row>
    <row r="9" spans="2:6" x14ac:dyDescent="0.25">
      <c r="B9" s="164"/>
      <c r="C9" s="168"/>
      <c r="D9" s="170"/>
      <c r="E9" s="63">
        <v>203</v>
      </c>
      <c r="F9" s="63" t="s">
        <v>104</v>
      </c>
    </row>
    <row r="10" spans="2:6" x14ac:dyDescent="0.25">
      <c r="B10" s="160" t="s">
        <v>95</v>
      </c>
      <c r="C10" s="166" t="s">
        <v>107</v>
      </c>
      <c r="D10" s="172" t="s">
        <v>108</v>
      </c>
      <c r="E10" s="63">
        <v>72</v>
      </c>
      <c r="F10" s="63" t="s">
        <v>102</v>
      </c>
    </row>
    <row r="11" spans="2:6" x14ac:dyDescent="0.25">
      <c r="B11" s="171"/>
      <c r="C11" s="166"/>
      <c r="D11" s="173"/>
      <c r="E11" s="63">
        <v>118</v>
      </c>
      <c r="F11" s="63" t="s">
        <v>103</v>
      </c>
    </row>
    <row r="12" spans="2:6" x14ac:dyDescent="0.25">
      <c r="B12" s="161"/>
      <c r="C12" s="166"/>
      <c r="D12" s="173"/>
      <c r="E12" s="65">
        <v>141</v>
      </c>
      <c r="F12" s="63" t="s">
        <v>104</v>
      </c>
    </row>
    <row r="13" spans="2:6" x14ac:dyDescent="0.25">
      <c r="B13" s="174" t="s">
        <v>109</v>
      </c>
      <c r="C13" s="166" t="s">
        <v>110</v>
      </c>
      <c r="D13" s="167" t="s">
        <v>111</v>
      </c>
      <c r="E13" s="63">
        <v>130</v>
      </c>
      <c r="F13" s="63" t="s">
        <v>102</v>
      </c>
    </row>
    <row r="14" spans="2:6" x14ac:dyDescent="0.25">
      <c r="B14" s="174"/>
      <c r="C14" s="166"/>
      <c r="D14" s="175"/>
      <c r="E14" s="63">
        <v>78</v>
      </c>
      <c r="F14" s="63" t="s">
        <v>112</v>
      </c>
    </row>
    <row r="15" spans="2:6" ht="45.75" customHeight="1" x14ac:dyDescent="0.25">
      <c r="B15" s="162" t="s">
        <v>233</v>
      </c>
      <c r="C15" s="162"/>
      <c r="D15" s="162"/>
      <c r="E15" s="162"/>
      <c r="F15" s="162"/>
    </row>
  </sheetData>
  <mergeCells count="14">
    <mergeCell ref="B15:F15"/>
    <mergeCell ref="C3:D3"/>
    <mergeCell ref="B4:B6"/>
    <mergeCell ref="C4:C6"/>
    <mergeCell ref="D4:D6"/>
    <mergeCell ref="B7:B9"/>
    <mergeCell ref="C7:C9"/>
    <mergeCell ref="D7:D9"/>
    <mergeCell ref="B10:B12"/>
    <mergeCell ref="C10:C12"/>
    <mergeCell ref="D10:D12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1. Models summary</vt:lpstr>
      <vt:lpstr>2.Histological characterization</vt:lpstr>
      <vt:lpstr>3. Tumor-derived cell lines</vt:lpstr>
      <vt:lpstr>4. Cloning mKrt20 promoter</vt:lpstr>
      <vt:lpstr>5. IHC, IF and FC antibodies</vt:lpstr>
      <vt:lpstr>6. qPCR primers</vt:lpstr>
      <vt:lpstr>7. Genotyping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suárez cabrera</dc:creator>
  <cp:lastModifiedBy>cristian suárez cabrera</cp:lastModifiedBy>
  <dcterms:created xsi:type="dcterms:W3CDTF">2024-10-15T08:52:44Z</dcterms:created>
  <dcterms:modified xsi:type="dcterms:W3CDTF">2026-02-05T12:24:52Z</dcterms:modified>
</cp:coreProperties>
</file>