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007"/>
  <workbookPr showInkAnnotation="0" autoCompressPictures="0"/>
  <bookViews>
    <workbookView xWindow="0" yWindow="0" windowWidth="25600" windowHeight="14580" tabRatio="500"/>
  </bookViews>
  <sheets>
    <sheet name="Table1" sheetId="5" r:id="rId1"/>
  </sheets>
  <definedNames>
    <definedName name="sra_metadata_1" localSheetId="0">Table1!$A$2:$H$44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K3" i="5" l="1"/>
  <c r="L3" i="5"/>
  <c r="K4" i="5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L4" i="5"/>
  <c r="L5" i="5"/>
  <c r="L6" i="5"/>
  <c r="L7" i="5"/>
  <c r="L8" i="5"/>
  <c r="L9" i="5"/>
  <c r="L10" i="5"/>
  <c r="L11" i="5"/>
  <c r="L12" i="5"/>
  <c r="L13" i="5"/>
  <c r="L14" i="5"/>
  <c r="L15" i="5"/>
  <c r="L16" i="5"/>
  <c r="L17" i="5"/>
  <c r="L18" i="5"/>
  <c r="L19" i="5"/>
  <c r="L20" i="5"/>
  <c r="L21" i="5"/>
  <c r="L22" i="5"/>
  <c r="L23" i="5"/>
  <c r="L24" i="5"/>
  <c r="L25" i="5"/>
  <c r="L26" i="5"/>
  <c r="L27" i="5"/>
  <c r="L28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44" i="5"/>
</calcChain>
</file>

<file path=xl/connections.xml><?xml version="1.0" encoding="utf-8"?>
<connections xmlns="http://schemas.openxmlformats.org/spreadsheetml/2006/main">
  <connection id="1" name="sra_metadata.txt" type="6" refreshedVersion="0" background="1" saveData="1">
    <textPr fileType="mac" sourceFile="Macintosh HD:Users:snayfach:Desktop:sra_metadata.txt">
      <textFields count="9"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<sst xmlns="http://schemas.openxmlformats.org/spreadsheetml/2006/main" count="223" uniqueCount="114">
  <si>
    <t>run_accession</t>
  </si>
  <si>
    <t>jgi_taxon_id</t>
  </si>
  <si>
    <t>ncbi_taxon_id</t>
  </si>
  <si>
    <t>domain</t>
  </si>
  <si>
    <t>phylum</t>
  </si>
  <si>
    <t>name</t>
  </si>
  <si>
    <t>instrument_model</t>
  </si>
  <si>
    <t>read_length</t>
  </si>
  <si>
    <t>DRR001004</t>
  </si>
  <si>
    <t>Bacteria</t>
  </si>
  <si>
    <t>Actinobacteria</t>
  </si>
  <si>
    <t>Corynebacterium ulcerans 0102</t>
  </si>
  <si>
    <t>Illumina Genome Analyzer IIx</t>
  </si>
  <si>
    <t>Illumina HiSeq 2000</t>
  </si>
  <si>
    <t>Firmicutes</t>
  </si>
  <si>
    <t>ERR043347</t>
  </si>
  <si>
    <t>Coprococcus catus GD/7</t>
  </si>
  <si>
    <t>SRR058620</t>
  </si>
  <si>
    <t>Segniliparus rotundus CDC 1076, DSM 44985</t>
  </si>
  <si>
    <t>Illumina Genome Analyzer II</t>
  </si>
  <si>
    <t>SRR058725</t>
  </si>
  <si>
    <t>Acidobacteria</t>
  </si>
  <si>
    <t>Granulicella tundricola MP5ACTX9</t>
  </si>
  <si>
    <t>SRR058890</t>
  </si>
  <si>
    <t>Bacteroidetes</t>
  </si>
  <si>
    <t>Fluviicola taffensis RW262, DSM 16823</t>
  </si>
  <si>
    <t>SRR058899</t>
  </si>
  <si>
    <t>Proteobacteria</t>
  </si>
  <si>
    <t>Nitratifractor salsuginis E9I37-1, DSM 16511</t>
  </si>
  <si>
    <t>SRR058900</t>
  </si>
  <si>
    <t>Spirochaetes</t>
  </si>
  <si>
    <t>Spirochaeta caldaria H1, DSM 7334</t>
  </si>
  <si>
    <t>SRR058910</t>
  </si>
  <si>
    <t>Rhodanobacter sp. 2APBS1</t>
  </si>
  <si>
    <t>SRR058968</t>
  </si>
  <si>
    <t>Mucilaginibacter paludis TPT56, DSM 18603</t>
  </si>
  <si>
    <t>SRR061048</t>
  </si>
  <si>
    <t>Olsenella uli VPI, DSM 7084</t>
  </si>
  <si>
    <t>SRR064724</t>
  </si>
  <si>
    <t>Archaea</t>
  </si>
  <si>
    <t>Euryarchaeota</t>
  </si>
  <si>
    <t>Archaeoglobus veneficus SNP6, DSM 11195</t>
  </si>
  <si>
    <t>SRR064727</t>
  </si>
  <si>
    <t>Crenarchaeota</t>
  </si>
  <si>
    <t>Desulfurococcus mucosus 07/1, DSM 2162</t>
  </si>
  <si>
    <t>SRR064733</t>
  </si>
  <si>
    <t>Deferribacteres</t>
  </si>
  <si>
    <t>Calditerrivibrio nitroreducens Yu37-1, DSM 19672</t>
  </si>
  <si>
    <t>SRR064737</t>
  </si>
  <si>
    <t>Terriglobus saanensis SP1PR4</t>
  </si>
  <si>
    <t>SRR065693</t>
  </si>
  <si>
    <t>Marinomonas mediterranea MMB-1, ATCC 700492</t>
  </si>
  <si>
    <t>SRR065695</t>
  </si>
  <si>
    <t>Rahnella sp. Y9602</t>
  </si>
  <si>
    <t>SRR065721</t>
  </si>
  <si>
    <t>Fibrobacteres</t>
  </si>
  <si>
    <t>Fibrobacter succinogenes succinogenes S85, ATCC 19169</t>
  </si>
  <si>
    <t>SRR065742</t>
  </si>
  <si>
    <t>Pedobacter saltans Steyn 113, DSM 12145</t>
  </si>
  <si>
    <t>SRR065743</t>
  </si>
  <si>
    <t>Thermi</t>
  </si>
  <si>
    <t>Marinithermus hydrothermalis T1, DSM 14884</t>
  </si>
  <si>
    <t>SRR065799</t>
  </si>
  <si>
    <t>Ornithobacterium rhinotracheale DSM 15997</t>
  </si>
  <si>
    <t>SRR067808</t>
  </si>
  <si>
    <t>halophilic archaeon DL31</t>
  </si>
  <si>
    <t>SRR071401</t>
  </si>
  <si>
    <t>Methanobacterium sp. SWAN-1</t>
  </si>
  <si>
    <t>SRR071449</t>
  </si>
  <si>
    <t>Halobacterium sp. DL1</t>
  </si>
  <si>
    <t>SRR071763</t>
  </si>
  <si>
    <t>Bacillus sp. 1NLA3E</t>
  </si>
  <si>
    <t>SRR072271</t>
  </si>
  <si>
    <t>Cellulophaga lytica LIM-21, DSM 7489</t>
  </si>
  <si>
    <t>SRR074885</t>
  </si>
  <si>
    <t>Desulfotomaculum ruminis DSM 2154</t>
  </si>
  <si>
    <t>SRR097515</t>
  </si>
  <si>
    <t>Pseudoxanthomonas suwonensis 11-1</t>
  </si>
  <si>
    <t>SRR191791</t>
  </si>
  <si>
    <t>Nitrosomonas sp. Is79A3</t>
  </si>
  <si>
    <t>SRR191825</t>
  </si>
  <si>
    <t>Alicycliphilus denitrificans K601</t>
  </si>
  <si>
    <t>SRR191829</t>
  </si>
  <si>
    <t>Dechlorosoma suillum PS</t>
  </si>
  <si>
    <t>SRR191851</t>
  </si>
  <si>
    <t>Clostridium clariflavum EBR 45, DSM 19732</t>
  </si>
  <si>
    <t>SRR191853</t>
  </si>
  <si>
    <t>Krokinobacter sp. 4H-3-7-5</t>
  </si>
  <si>
    <t>SRR191863</t>
  </si>
  <si>
    <t>Weeksella virosa 9751, DSM 16922</t>
  </si>
  <si>
    <t>SRR400633</t>
  </si>
  <si>
    <t>Aquiflexum balticum BA160, DSM 16537</t>
  </si>
  <si>
    <t>SRR401405</t>
  </si>
  <si>
    <t>Halanaerobium hydrogenoformans</t>
  </si>
  <si>
    <t>SRR437944</t>
  </si>
  <si>
    <t>Thermanaeromonas toyohensis ToBE, DSM 14490</t>
  </si>
  <si>
    <t>SRR512583</t>
  </si>
  <si>
    <t>Shewanella amazonensis SB2B</t>
  </si>
  <si>
    <t>SRR610308</t>
  </si>
  <si>
    <t>Cyanobacteria</t>
  </si>
  <si>
    <t>Nostoc sp. PCC 7524</t>
  </si>
  <si>
    <t>SRR610369</t>
  </si>
  <si>
    <t>Cyanobium gracile PCC 6307</t>
  </si>
  <si>
    <t>SRR610371</t>
  </si>
  <si>
    <t>Calothrix sp. PCC 7507</t>
  </si>
  <si>
    <t>SRR610372</t>
  </si>
  <si>
    <t>Stanieria cyanosphaera PCC 7437</t>
  </si>
  <si>
    <t>SRR628254</t>
  </si>
  <si>
    <t>Streptomyces sp. PAMC26508</t>
  </si>
  <si>
    <t>true_genome_size</t>
  </si>
  <si>
    <t>estimated_genome_size</t>
  </si>
  <si>
    <t>signed_error</t>
  </si>
  <si>
    <t>unsigned_error</t>
  </si>
  <si>
    <t>Information and estimated AGS of 42 Illumina isolate genome projects used for building mock metagenomes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</si>
</sst>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00"/>
  </numFmts>
  <fonts count="4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2" fontId="0" fillId="0" borderId="0" xfId="0" applyNumberFormat="1" applyAlignment="1">
      <alignment horizontal="center"/>
    </xf>
    <xf numFmtId="37" fontId="0" fillId="0" borderId="0" xfId="2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vertical="center" wrapText="1"/>
    </xf>
  </cellXfs>
  <cellStyles count="3">
    <cellStyle name="Comma" xfId="2" builtinId="3"/>
    <cellStyle name="Comma 2" xfId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sra_metadata_1" connectionId="1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tabSelected="1" workbookViewId="0">
      <selection activeCell="O10" sqref="O10"/>
    </sheetView>
  </sheetViews>
  <sheetFormatPr baseColWidth="10" defaultRowHeight="15" x14ac:dyDescent="0"/>
  <cols>
    <col min="1" max="1" width="13" style="1" bestFit="1" customWidth="1"/>
    <col min="2" max="2" width="13.1640625" style="1" customWidth="1"/>
    <col min="3" max="3" width="14" style="1" customWidth="1"/>
    <col min="4" max="4" width="11.5" style="1" customWidth="1"/>
    <col min="5" max="5" width="15.6640625" style="1" customWidth="1"/>
    <col min="6" max="6" width="47.33203125" style="1" bestFit="1" customWidth="1"/>
    <col min="7" max="7" width="28.33203125" style="1" customWidth="1"/>
    <col min="8" max="8" width="11.33203125" style="1" customWidth="1"/>
    <col min="9" max="9" width="17.83203125" style="1" customWidth="1"/>
    <col min="10" max="10" width="21.5" style="1" bestFit="1" customWidth="1"/>
    <col min="11" max="11" width="13.33203125" customWidth="1"/>
    <col min="12" max="12" width="13.6640625" bestFit="1" customWidth="1"/>
    <col min="14" max="15" width="10.83203125" style="1"/>
    <col min="16" max="16" width="10.6640625" customWidth="1"/>
  </cols>
  <sheetData>
    <row r="1" spans="1:14" ht="34" customHeight="1">
      <c r="A1" s="6" t="s">
        <v>113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4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2" t="s">
        <v>109</v>
      </c>
      <c r="J2" s="2" t="s">
        <v>110</v>
      </c>
      <c r="K2" s="2" t="s">
        <v>111</v>
      </c>
      <c r="L2" s="2" t="s">
        <v>112</v>
      </c>
    </row>
    <row r="3" spans="1:14">
      <c r="A3" s="1" t="s">
        <v>8</v>
      </c>
      <c r="B3" s="1">
        <v>2517093035</v>
      </c>
      <c r="C3" s="1">
        <v>996634</v>
      </c>
      <c r="D3" s="1" t="s">
        <v>9</v>
      </c>
      <c r="E3" s="1" t="s">
        <v>10</v>
      </c>
      <c r="F3" s="1" t="s">
        <v>11</v>
      </c>
      <c r="G3" s="1" t="s">
        <v>12</v>
      </c>
      <c r="H3" s="1">
        <v>80</v>
      </c>
      <c r="I3" s="4">
        <v>2579188</v>
      </c>
      <c r="J3" s="4">
        <v>2590020.33103</v>
      </c>
      <c r="K3" s="3">
        <f t="shared" ref="K3:K44" si="0">(J3-I3)/I3</f>
        <v>4.199899747517436E-3</v>
      </c>
      <c r="L3" s="3">
        <f t="shared" ref="L3:L44" si="1">ABS(K3)</f>
        <v>4.199899747517436E-3</v>
      </c>
      <c r="N3" s="5"/>
    </row>
    <row r="4" spans="1:14">
      <c r="A4" s="1" t="s">
        <v>15</v>
      </c>
      <c r="B4" s="1">
        <v>650377925</v>
      </c>
      <c r="C4" s="1">
        <v>717962</v>
      </c>
      <c r="D4" s="1" t="s">
        <v>9</v>
      </c>
      <c r="E4" s="1" t="s">
        <v>14</v>
      </c>
      <c r="F4" s="1" t="s">
        <v>16</v>
      </c>
      <c r="G4" s="1" t="s">
        <v>13</v>
      </c>
      <c r="H4" s="1">
        <v>100</v>
      </c>
      <c r="I4" s="4">
        <v>3522704</v>
      </c>
      <c r="J4" s="4">
        <v>3249407.8099500001</v>
      </c>
      <c r="K4" s="3">
        <f t="shared" si="0"/>
        <v>-7.7581366487221137E-2</v>
      </c>
      <c r="L4" s="3">
        <f t="shared" si="1"/>
        <v>7.7581366487221137E-2</v>
      </c>
      <c r="N4" s="5"/>
    </row>
    <row r="5" spans="1:14">
      <c r="A5" s="1" t="s">
        <v>17</v>
      </c>
      <c r="B5" s="1">
        <v>646564566</v>
      </c>
      <c r="C5" s="1">
        <v>640132</v>
      </c>
      <c r="D5" s="1" t="s">
        <v>9</v>
      </c>
      <c r="E5" s="1" t="s">
        <v>10</v>
      </c>
      <c r="F5" s="1" t="s">
        <v>18</v>
      </c>
      <c r="G5" s="1" t="s">
        <v>19</v>
      </c>
      <c r="H5" s="1">
        <v>76</v>
      </c>
      <c r="I5" s="4">
        <v>3157527</v>
      </c>
      <c r="J5" s="4">
        <v>3767447.65429</v>
      </c>
      <c r="K5" s="3">
        <f t="shared" si="0"/>
        <v>0.19316403447698149</v>
      </c>
      <c r="L5" s="3">
        <f t="shared" si="1"/>
        <v>0.19316403447698149</v>
      </c>
      <c r="N5" s="3"/>
    </row>
    <row r="6" spans="1:14">
      <c r="A6" s="1" t="s">
        <v>20</v>
      </c>
      <c r="B6" s="1">
        <v>649633002</v>
      </c>
      <c r="C6" s="1">
        <v>696844</v>
      </c>
      <c r="D6" s="1" t="s">
        <v>9</v>
      </c>
      <c r="E6" s="1" t="s">
        <v>21</v>
      </c>
      <c r="F6" s="1" t="s">
        <v>22</v>
      </c>
      <c r="G6" s="1" t="s">
        <v>19</v>
      </c>
      <c r="H6" s="1">
        <v>76</v>
      </c>
      <c r="I6" s="4">
        <v>5503984</v>
      </c>
      <c r="J6" s="4">
        <v>5639054.6676000003</v>
      </c>
      <c r="K6" s="3">
        <f t="shared" si="0"/>
        <v>2.4540526934671372E-2</v>
      </c>
      <c r="L6" s="3">
        <f t="shared" si="1"/>
        <v>2.4540526934671372E-2</v>
      </c>
    </row>
    <row r="7" spans="1:14">
      <c r="A7" s="1" t="s">
        <v>23</v>
      </c>
      <c r="B7" s="1">
        <v>2503707007</v>
      </c>
      <c r="C7" s="1">
        <v>755732</v>
      </c>
      <c r="D7" s="1" t="s">
        <v>9</v>
      </c>
      <c r="E7" s="1" t="s">
        <v>24</v>
      </c>
      <c r="F7" s="1" t="s">
        <v>25</v>
      </c>
      <c r="G7" s="1" t="s">
        <v>19</v>
      </c>
      <c r="H7" s="1">
        <v>76</v>
      </c>
      <c r="I7" s="4">
        <v>4633577</v>
      </c>
      <c r="J7" s="4">
        <v>4552689.0569900004</v>
      </c>
      <c r="K7" s="3">
        <f t="shared" si="0"/>
        <v>-1.7456911368905616E-2</v>
      </c>
      <c r="L7" s="3">
        <f t="shared" si="1"/>
        <v>1.7456911368905616E-2</v>
      </c>
    </row>
    <row r="8" spans="1:14">
      <c r="A8" s="1" t="s">
        <v>26</v>
      </c>
      <c r="B8" s="1">
        <v>649633076</v>
      </c>
      <c r="C8" s="1">
        <v>749222</v>
      </c>
      <c r="D8" s="1" t="s">
        <v>9</v>
      </c>
      <c r="E8" s="1" t="s">
        <v>27</v>
      </c>
      <c r="F8" s="1" t="s">
        <v>28</v>
      </c>
      <c r="G8" s="1" t="s">
        <v>19</v>
      </c>
      <c r="H8" s="1">
        <v>76</v>
      </c>
      <c r="I8" s="4">
        <v>2101285</v>
      </c>
      <c r="J8" s="4">
        <v>2085861.49208</v>
      </c>
      <c r="K8" s="3">
        <f t="shared" si="0"/>
        <v>-7.3400361778625956E-3</v>
      </c>
      <c r="L8" s="3">
        <f t="shared" si="1"/>
        <v>7.3400361778625956E-3</v>
      </c>
    </row>
    <row r="9" spans="1:14">
      <c r="A9" s="1" t="s">
        <v>29</v>
      </c>
      <c r="B9" s="1">
        <v>2505679006</v>
      </c>
      <c r="C9" s="1">
        <v>744872</v>
      </c>
      <c r="D9" s="1" t="s">
        <v>9</v>
      </c>
      <c r="E9" s="1" t="s">
        <v>30</v>
      </c>
      <c r="F9" s="1" t="s">
        <v>31</v>
      </c>
      <c r="G9" s="1" t="s">
        <v>19</v>
      </c>
      <c r="H9" s="1">
        <v>76</v>
      </c>
      <c r="I9" s="4">
        <v>3239340</v>
      </c>
      <c r="J9" s="4">
        <v>3851473.1319800001</v>
      </c>
      <c r="K9" s="3">
        <f t="shared" si="0"/>
        <v>0.18896847258392144</v>
      </c>
      <c r="L9" s="3">
        <f t="shared" si="1"/>
        <v>0.18896847258392144</v>
      </c>
    </row>
    <row r="10" spans="1:14">
      <c r="A10" s="1" t="s">
        <v>32</v>
      </c>
      <c r="B10" s="1">
        <v>2506520041</v>
      </c>
      <c r="C10" s="1">
        <v>666685</v>
      </c>
      <c r="D10" s="1" t="s">
        <v>9</v>
      </c>
      <c r="E10" s="1" t="s">
        <v>27</v>
      </c>
      <c r="F10" s="1" t="s">
        <v>33</v>
      </c>
      <c r="G10" s="1" t="s">
        <v>19</v>
      </c>
      <c r="H10" s="1">
        <v>76</v>
      </c>
      <c r="I10" s="4">
        <v>4225490</v>
      </c>
      <c r="J10" s="4">
        <v>4493287.1703199996</v>
      </c>
      <c r="K10" s="3">
        <f t="shared" si="0"/>
        <v>6.3376595452834958E-2</v>
      </c>
      <c r="L10" s="3">
        <f t="shared" si="1"/>
        <v>6.3376595452834958E-2</v>
      </c>
    </row>
    <row r="11" spans="1:14">
      <c r="A11" s="1" t="s">
        <v>34</v>
      </c>
      <c r="B11" s="1">
        <v>2506520020</v>
      </c>
      <c r="C11" s="1">
        <v>714943</v>
      </c>
      <c r="D11" s="1" t="s">
        <v>9</v>
      </c>
      <c r="E11" s="1" t="s">
        <v>24</v>
      </c>
      <c r="F11" s="1" t="s">
        <v>35</v>
      </c>
      <c r="G11" s="1" t="s">
        <v>19</v>
      </c>
      <c r="H11" s="1">
        <v>76</v>
      </c>
      <c r="I11" s="4">
        <v>8408322</v>
      </c>
      <c r="J11" s="4">
        <v>7953669.42722</v>
      </c>
      <c r="K11" s="3">
        <f t="shared" si="0"/>
        <v>-5.4071736641389333E-2</v>
      </c>
      <c r="L11" s="3">
        <f t="shared" si="1"/>
        <v>5.4071736641389333E-2</v>
      </c>
    </row>
    <row r="12" spans="1:14">
      <c r="A12" s="1" t="s">
        <v>36</v>
      </c>
      <c r="B12" s="1">
        <v>648028047</v>
      </c>
      <c r="C12" s="1">
        <v>633147</v>
      </c>
      <c r="D12" s="1" t="s">
        <v>9</v>
      </c>
      <c r="E12" s="1" t="s">
        <v>10</v>
      </c>
      <c r="F12" s="1" t="s">
        <v>37</v>
      </c>
      <c r="G12" s="1" t="s">
        <v>19</v>
      </c>
      <c r="H12" s="1">
        <v>76</v>
      </c>
      <c r="I12" s="4">
        <v>2051896</v>
      </c>
      <c r="J12" s="4">
        <v>2159245.1407599999</v>
      </c>
      <c r="K12" s="3">
        <f t="shared" si="0"/>
        <v>5.2317047628144833E-2</v>
      </c>
      <c r="L12" s="3">
        <f t="shared" si="1"/>
        <v>5.2317047628144833E-2</v>
      </c>
    </row>
    <row r="13" spans="1:14">
      <c r="A13" s="1" t="s">
        <v>38</v>
      </c>
      <c r="B13" s="1">
        <v>2504136002</v>
      </c>
      <c r="C13" s="1">
        <v>693661</v>
      </c>
      <c r="D13" s="1" t="s">
        <v>39</v>
      </c>
      <c r="E13" s="1" t="s">
        <v>40</v>
      </c>
      <c r="F13" s="1" t="s">
        <v>41</v>
      </c>
      <c r="G13" s="1" t="s">
        <v>19</v>
      </c>
      <c r="H13" s="1">
        <v>76</v>
      </c>
      <c r="I13" s="4">
        <v>1901943</v>
      </c>
      <c r="J13" s="4">
        <v>1956606.9809099999</v>
      </c>
      <c r="K13" s="3">
        <f t="shared" si="0"/>
        <v>2.8741124686701928E-2</v>
      </c>
      <c r="L13" s="3">
        <f t="shared" si="1"/>
        <v>2.8741124686701928E-2</v>
      </c>
    </row>
    <row r="14" spans="1:14">
      <c r="A14" s="1" t="s">
        <v>42</v>
      </c>
      <c r="B14" s="1">
        <v>649633040</v>
      </c>
      <c r="C14" s="1">
        <v>765177</v>
      </c>
      <c r="D14" s="1" t="s">
        <v>39</v>
      </c>
      <c r="E14" s="1" t="s">
        <v>43</v>
      </c>
      <c r="F14" s="1" t="s">
        <v>44</v>
      </c>
      <c r="G14" s="1" t="s">
        <v>19</v>
      </c>
      <c r="H14" s="1">
        <v>76</v>
      </c>
      <c r="I14" s="4">
        <v>1314639</v>
      </c>
      <c r="J14" s="4">
        <v>1355429.0958700001</v>
      </c>
      <c r="K14" s="3">
        <f t="shared" si="0"/>
        <v>3.1027602155420671E-2</v>
      </c>
      <c r="L14" s="3">
        <f t="shared" si="1"/>
        <v>3.1027602155420671E-2</v>
      </c>
    </row>
    <row r="15" spans="1:14">
      <c r="A15" s="1" t="s">
        <v>45</v>
      </c>
      <c r="B15" s="1">
        <v>649633026</v>
      </c>
      <c r="C15" s="1">
        <v>768670</v>
      </c>
      <c r="D15" s="1" t="s">
        <v>9</v>
      </c>
      <c r="E15" s="1" t="s">
        <v>46</v>
      </c>
      <c r="F15" s="1" t="s">
        <v>47</v>
      </c>
      <c r="G15" s="1" t="s">
        <v>19</v>
      </c>
      <c r="H15" s="1">
        <v>76</v>
      </c>
      <c r="I15" s="4">
        <v>2216552</v>
      </c>
      <c r="J15" s="4">
        <v>2384929.8347700001</v>
      </c>
      <c r="K15" s="3">
        <f t="shared" si="0"/>
        <v>7.5963855018966422E-2</v>
      </c>
      <c r="L15" s="3">
        <f t="shared" si="1"/>
        <v>7.5963855018966422E-2</v>
      </c>
    </row>
    <row r="16" spans="1:14">
      <c r="A16" s="1" t="s">
        <v>48</v>
      </c>
      <c r="B16" s="1">
        <v>649633100</v>
      </c>
      <c r="C16" s="1">
        <v>401053</v>
      </c>
      <c r="D16" s="1" t="s">
        <v>9</v>
      </c>
      <c r="E16" s="1" t="s">
        <v>21</v>
      </c>
      <c r="F16" s="1" t="s">
        <v>49</v>
      </c>
      <c r="G16" s="1" t="s">
        <v>19</v>
      </c>
      <c r="H16" s="1">
        <v>76</v>
      </c>
      <c r="I16" s="4">
        <v>5095226</v>
      </c>
      <c r="J16" s="4">
        <v>7925692.8848099997</v>
      </c>
      <c r="K16" s="3">
        <f t="shared" si="0"/>
        <v>0.55551351104151214</v>
      </c>
      <c r="L16" s="3">
        <f t="shared" si="1"/>
        <v>0.55551351104151214</v>
      </c>
    </row>
    <row r="17" spans="1:12">
      <c r="A17" s="1" t="s">
        <v>50</v>
      </c>
      <c r="B17" s="1">
        <v>2506210002</v>
      </c>
      <c r="C17" s="1">
        <v>717774</v>
      </c>
      <c r="D17" s="1" t="s">
        <v>9</v>
      </c>
      <c r="E17" s="1" t="s">
        <v>27</v>
      </c>
      <c r="F17" s="1" t="s">
        <v>51</v>
      </c>
      <c r="G17" s="1" t="s">
        <v>19</v>
      </c>
      <c r="H17" s="1">
        <v>76</v>
      </c>
      <c r="I17" s="4">
        <v>4684316</v>
      </c>
      <c r="J17" s="4">
        <v>3903859.1967500001</v>
      </c>
      <c r="K17" s="3">
        <f t="shared" si="0"/>
        <v>-0.16661062218048481</v>
      </c>
      <c r="L17" s="3">
        <f t="shared" si="1"/>
        <v>0.16661062218048481</v>
      </c>
    </row>
    <row r="18" spans="1:12">
      <c r="A18" s="1" t="s">
        <v>52</v>
      </c>
      <c r="B18" s="1">
        <v>649633088</v>
      </c>
      <c r="C18" s="1">
        <v>741091</v>
      </c>
      <c r="D18" s="1" t="s">
        <v>9</v>
      </c>
      <c r="E18" s="1" t="s">
        <v>27</v>
      </c>
      <c r="F18" s="1" t="s">
        <v>53</v>
      </c>
      <c r="G18" s="1" t="s">
        <v>19</v>
      </c>
      <c r="H18" s="1">
        <v>76</v>
      </c>
      <c r="I18" s="4">
        <v>5614252</v>
      </c>
      <c r="J18" s="4">
        <v>4990581.8554100003</v>
      </c>
      <c r="K18" s="3">
        <f t="shared" si="0"/>
        <v>-0.11108695238297099</v>
      </c>
      <c r="L18" s="3">
        <f t="shared" si="1"/>
        <v>0.11108695238297099</v>
      </c>
    </row>
    <row r="19" spans="1:12">
      <c r="A19" s="1" t="s">
        <v>54</v>
      </c>
      <c r="B19" s="1">
        <v>646311927</v>
      </c>
      <c r="C19" s="1">
        <v>59374</v>
      </c>
      <c r="D19" s="1" t="s">
        <v>9</v>
      </c>
      <c r="E19" s="1" t="s">
        <v>55</v>
      </c>
      <c r="F19" s="1" t="s">
        <v>56</v>
      </c>
      <c r="G19" s="1" t="s">
        <v>19</v>
      </c>
      <c r="H19" s="1">
        <v>76</v>
      </c>
      <c r="I19" s="4">
        <v>3842635</v>
      </c>
      <c r="J19" s="4">
        <v>4921626.64652</v>
      </c>
      <c r="K19" s="3">
        <f t="shared" si="0"/>
        <v>0.28079472719110715</v>
      </c>
      <c r="L19" s="3">
        <f t="shared" si="1"/>
        <v>0.28079472719110715</v>
      </c>
    </row>
    <row r="20" spans="1:12">
      <c r="A20" s="1" t="s">
        <v>57</v>
      </c>
      <c r="B20" s="1">
        <v>649633082</v>
      </c>
      <c r="C20" s="1">
        <v>762903</v>
      </c>
      <c r="D20" s="1" t="s">
        <v>9</v>
      </c>
      <c r="E20" s="1" t="s">
        <v>24</v>
      </c>
      <c r="F20" s="1" t="s">
        <v>58</v>
      </c>
      <c r="G20" s="1" t="s">
        <v>19</v>
      </c>
      <c r="H20" s="1">
        <v>76</v>
      </c>
      <c r="I20" s="4">
        <v>4635236</v>
      </c>
      <c r="J20" s="4">
        <v>4680309.9626700003</v>
      </c>
      <c r="K20" s="3">
        <f t="shared" si="0"/>
        <v>9.724200163702618E-3</v>
      </c>
      <c r="L20" s="3">
        <f t="shared" si="1"/>
        <v>9.724200163702618E-3</v>
      </c>
    </row>
    <row r="21" spans="1:12">
      <c r="A21" s="1" t="s">
        <v>59</v>
      </c>
      <c r="B21" s="1">
        <v>2504643006</v>
      </c>
      <c r="C21" s="1">
        <v>869210</v>
      </c>
      <c r="D21" s="1" t="s">
        <v>9</v>
      </c>
      <c r="E21" s="1" t="s">
        <v>60</v>
      </c>
      <c r="F21" s="1" t="s">
        <v>61</v>
      </c>
      <c r="G21" s="1" t="s">
        <v>19</v>
      </c>
      <c r="H21" s="1">
        <v>76</v>
      </c>
      <c r="I21" s="4">
        <v>2269167</v>
      </c>
      <c r="J21" s="4">
        <v>2340335.2697299998</v>
      </c>
      <c r="K21" s="3">
        <f t="shared" si="0"/>
        <v>3.1363169713820013E-2</v>
      </c>
      <c r="L21" s="3">
        <f t="shared" si="1"/>
        <v>3.1363169713820013E-2</v>
      </c>
    </row>
    <row r="22" spans="1:12">
      <c r="A22" s="1" t="s">
        <v>62</v>
      </c>
      <c r="B22" s="1">
        <v>2509601001</v>
      </c>
      <c r="C22" s="1">
        <v>867902</v>
      </c>
      <c r="D22" s="1" t="s">
        <v>9</v>
      </c>
      <c r="E22" s="1" t="s">
        <v>24</v>
      </c>
      <c r="F22" s="1" t="s">
        <v>63</v>
      </c>
      <c r="G22" s="1" t="s">
        <v>19</v>
      </c>
      <c r="H22" s="1">
        <v>76</v>
      </c>
      <c r="I22" s="4">
        <v>2399175</v>
      </c>
      <c r="J22" s="4">
        <v>2767739.4828699999</v>
      </c>
      <c r="K22" s="3">
        <f t="shared" si="0"/>
        <v>0.15362134186543289</v>
      </c>
      <c r="L22" s="3">
        <f t="shared" si="1"/>
        <v>0.15362134186543289</v>
      </c>
    </row>
    <row r="23" spans="1:12">
      <c r="A23" s="1" t="s">
        <v>64</v>
      </c>
      <c r="B23" s="1">
        <v>2506783052</v>
      </c>
      <c r="C23" s="1">
        <v>756883</v>
      </c>
      <c r="D23" s="1" t="s">
        <v>39</v>
      </c>
      <c r="E23" s="1" t="s">
        <v>40</v>
      </c>
      <c r="F23" s="1" t="s">
        <v>65</v>
      </c>
      <c r="G23" s="1" t="s">
        <v>19</v>
      </c>
      <c r="H23" s="1">
        <v>76</v>
      </c>
      <c r="I23" s="4">
        <v>3643158</v>
      </c>
      <c r="J23" s="4">
        <v>4090403.9986</v>
      </c>
      <c r="K23" s="3">
        <f t="shared" si="0"/>
        <v>0.122763272578351</v>
      </c>
      <c r="L23" s="3">
        <f t="shared" si="1"/>
        <v>0.122763272578351</v>
      </c>
    </row>
    <row r="24" spans="1:12">
      <c r="A24" s="1" t="s">
        <v>66</v>
      </c>
      <c r="B24" s="1">
        <v>650716053</v>
      </c>
      <c r="C24" s="1">
        <v>868131</v>
      </c>
      <c r="D24" s="1" t="s">
        <v>39</v>
      </c>
      <c r="E24" s="1" t="s">
        <v>40</v>
      </c>
      <c r="F24" s="1" t="s">
        <v>67</v>
      </c>
      <c r="G24" s="1" t="s">
        <v>19</v>
      </c>
      <c r="H24" s="1">
        <v>76</v>
      </c>
      <c r="I24" s="4">
        <v>2546541</v>
      </c>
      <c r="J24" s="4">
        <v>2476651.5075099999</v>
      </c>
      <c r="K24" s="3">
        <f t="shared" si="0"/>
        <v>-2.7444872275765475E-2</v>
      </c>
      <c r="L24" s="3">
        <f t="shared" si="1"/>
        <v>2.7444872275765475E-2</v>
      </c>
    </row>
    <row r="25" spans="1:12">
      <c r="A25" s="1" t="s">
        <v>68</v>
      </c>
      <c r="B25" s="1">
        <v>2506783047</v>
      </c>
      <c r="C25" s="1">
        <v>751944</v>
      </c>
      <c r="D25" s="1" t="s">
        <v>39</v>
      </c>
      <c r="E25" s="1" t="s">
        <v>40</v>
      </c>
      <c r="F25" s="1" t="s">
        <v>69</v>
      </c>
      <c r="G25" s="1" t="s">
        <v>19</v>
      </c>
      <c r="H25" s="1">
        <v>76</v>
      </c>
      <c r="I25" s="4">
        <v>3162560</v>
      </c>
      <c r="J25" s="4">
        <v>2953209.3496500002</v>
      </c>
      <c r="K25" s="3">
        <f t="shared" si="0"/>
        <v>-6.6196578199306827E-2</v>
      </c>
      <c r="L25" s="3">
        <f t="shared" si="1"/>
        <v>6.6196578199306827E-2</v>
      </c>
    </row>
    <row r="26" spans="1:12">
      <c r="A26" s="1" t="s">
        <v>70</v>
      </c>
      <c r="B26" s="1">
        <v>2506520047</v>
      </c>
      <c r="C26" s="1">
        <v>666686</v>
      </c>
      <c r="D26" s="1" t="s">
        <v>9</v>
      </c>
      <c r="E26" s="1" t="s">
        <v>14</v>
      </c>
      <c r="F26" s="1" t="s">
        <v>71</v>
      </c>
      <c r="G26" s="1" t="s">
        <v>19</v>
      </c>
      <c r="H26" s="1">
        <v>76</v>
      </c>
      <c r="I26" s="4">
        <v>4815602</v>
      </c>
      <c r="J26" s="4">
        <v>3962729.3909700001</v>
      </c>
      <c r="K26" s="3">
        <f t="shared" si="0"/>
        <v>-0.17710612484794216</v>
      </c>
      <c r="L26" s="3">
        <f t="shared" si="1"/>
        <v>0.17710612484794216</v>
      </c>
    </row>
    <row r="27" spans="1:12">
      <c r="A27" s="1" t="s">
        <v>72</v>
      </c>
      <c r="B27" s="1">
        <v>649633032</v>
      </c>
      <c r="C27" s="1">
        <v>867900</v>
      </c>
      <c r="D27" s="1" t="s">
        <v>9</v>
      </c>
      <c r="E27" s="1" t="s">
        <v>24</v>
      </c>
      <c r="F27" s="1" t="s">
        <v>73</v>
      </c>
      <c r="G27" s="1" t="s">
        <v>19</v>
      </c>
      <c r="H27" s="1">
        <v>76</v>
      </c>
      <c r="I27" s="4">
        <v>3765936</v>
      </c>
      <c r="J27" s="4">
        <v>3238539.6178199998</v>
      </c>
      <c r="K27" s="3">
        <f t="shared" si="0"/>
        <v>-0.1400439046707114</v>
      </c>
      <c r="L27" s="3">
        <f t="shared" si="1"/>
        <v>0.1400439046707114</v>
      </c>
    </row>
    <row r="28" spans="1:12">
      <c r="A28" s="1" t="s">
        <v>74</v>
      </c>
      <c r="B28" s="1">
        <v>650716033</v>
      </c>
      <c r="C28" s="1">
        <v>696281</v>
      </c>
      <c r="D28" s="1" t="s">
        <v>9</v>
      </c>
      <c r="E28" s="1" t="s">
        <v>14</v>
      </c>
      <c r="F28" s="1" t="s">
        <v>75</v>
      </c>
      <c r="G28" s="1" t="s">
        <v>19</v>
      </c>
      <c r="H28" s="1">
        <v>76</v>
      </c>
      <c r="I28" s="4">
        <v>3969014</v>
      </c>
      <c r="J28" s="4">
        <v>3649004.5714400001</v>
      </c>
      <c r="K28" s="3">
        <f t="shared" si="0"/>
        <v>-8.0626933681765781E-2</v>
      </c>
      <c r="L28" s="3">
        <f t="shared" si="1"/>
        <v>8.0626933681765781E-2</v>
      </c>
    </row>
    <row r="29" spans="1:12">
      <c r="A29" s="1" t="s">
        <v>76</v>
      </c>
      <c r="B29" s="1">
        <v>649633087</v>
      </c>
      <c r="C29" s="1">
        <v>743721</v>
      </c>
      <c r="D29" s="1" t="s">
        <v>9</v>
      </c>
      <c r="E29" s="1" t="s">
        <v>27</v>
      </c>
      <c r="F29" s="1" t="s">
        <v>77</v>
      </c>
      <c r="G29" s="1" t="s">
        <v>19</v>
      </c>
      <c r="H29" s="1">
        <v>76</v>
      </c>
      <c r="I29" s="4">
        <v>3419049</v>
      </c>
      <c r="J29" s="4">
        <v>3683525.0605299999</v>
      </c>
      <c r="K29" s="3">
        <f t="shared" si="0"/>
        <v>7.7353691196002133E-2</v>
      </c>
      <c r="L29" s="3">
        <f t="shared" si="1"/>
        <v>7.7353691196002133E-2</v>
      </c>
    </row>
    <row r="30" spans="1:12">
      <c r="A30" s="1" t="s">
        <v>78</v>
      </c>
      <c r="B30" s="1">
        <v>650716067</v>
      </c>
      <c r="C30" s="1">
        <v>261292</v>
      </c>
      <c r="D30" s="1" t="s">
        <v>9</v>
      </c>
      <c r="E30" s="1" t="s">
        <v>27</v>
      </c>
      <c r="F30" s="1" t="s">
        <v>79</v>
      </c>
      <c r="G30" s="1" t="s">
        <v>19</v>
      </c>
      <c r="H30" s="1">
        <v>76</v>
      </c>
      <c r="I30" s="4">
        <v>3783444</v>
      </c>
      <c r="J30" s="4">
        <v>3989459.2052000002</v>
      </c>
      <c r="K30" s="3">
        <f t="shared" si="0"/>
        <v>5.4451765428535533E-2</v>
      </c>
      <c r="L30" s="3">
        <f t="shared" si="1"/>
        <v>5.4451765428535533E-2</v>
      </c>
    </row>
    <row r="31" spans="1:12">
      <c r="A31" s="1" t="s">
        <v>80</v>
      </c>
      <c r="B31" s="1">
        <v>650716008</v>
      </c>
      <c r="C31" s="1">
        <v>596154</v>
      </c>
      <c r="D31" s="1" t="s">
        <v>9</v>
      </c>
      <c r="E31" s="1" t="s">
        <v>27</v>
      </c>
      <c r="F31" s="1" t="s">
        <v>81</v>
      </c>
      <c r="G31" s="1" t="s">
        <v>19</v>
      </c>
      <c r="H31" s="1">
        <v>76</v>
      </c>
      <c r="I31" s="4">
        <v>5070751</v>
      </c>
      <c r="J31" s="4">
        <v>4263383.5251799999</v>
      </c>
      <c r="K31" s="3">
        <f t="shared" si="0"/>
        <v>-0.15922049314194289</v>
      </c>
      <c r="L31" s="3">
        <f t="shared" si="1"/>
        <v>0.15922049314194289</v>
      </c>
    </row>
    <row r="32" spans="1:12">
      <c r="A32" s="1" t="s">
        <v>82</v>
      </c>
      <c r="B32" s="1">
        <v>2508501046</v>
      </c>
      <c r="C32" s="1">
        <v>640081</v>
      </c>
      <c r="D32" s="1" t="s">
        <v>9</v>
      </c>
      <c r="E32" s="1" t="s">
        <v>27</v>
      </c>
      <c r="F32" s="1" t="s">
        <v>83</v>
      </c>
      <c r="G32" s="1" t="s">
        <v>19</v>
      </c>
      <c r="H32" s="1">
        <v>76</v>
      </c>
      <c r="I32" s="4">
        <v>3806980</v>
      </c>
      <c r="J32" s="4">
        <v>3593215.1625600001</v>
      </c>
      <c r="K32" s="3">
        <f t="shared" si="0"/>
        <v>-5.6150764500995515E-2</v>
      </c>
      <c r="L32" s="3">
        <f t="shared" si="1"/>
        <v>5.6150764500995515E-2</v>
      </c>
    </row>
    <row r="33" spans="1:12">
      <c r="A33" s="1" t="s">
        <v>84</v>
      </c>
      <c r="B33" s="1">
        <v>2507262051</v>
      </c>
      <c r="C33" s="1">
        <v>720554</v>
      </c>
      <c r="D33" s="1" t="s">
        <v>9</v>
      </c>
      <c r="E33" s="1" t="s">
        <v>14</v>
      </c>
      <c r="F33" s="1" t="s">
        <v>85</v>
      </c>
      <c r="G33" s="1" t="s">
        <v>19</v>
      </c>
      <c r="H33" s="1">
        <v>76</v>
      </c>
      <c r="I33" s="4">
        <v>4897678</v>
      </c>
      <c r="J33" s="4">
        <v>4091347.7711900002</v>
      </c>
      <c r="K33" s="3">
        <f t="shared" si="0"/>
        <v>-0.16463520648152039</v>
      </c>
      <c r="L33" s="3">
        <f t="shared" si="1"/>
        <v>0.16463520648152039</v>
      </c>
    </row>
    <row r="34" spans="1:12">
      <c r="A34" s="1" t="s">
        <v>86</v>
      </c>
      <c r="B34" s="1">
        <v>650716043</v>
      </c>
      <c r="C34" s="1">
        <v>709984</v>
      </c>
      <c r="D34" s="1" t="s">
        <v>9</v>
      </c>
      <c r="E34" s="1" t="s">
        <v>24</v>
      </c>
      <c r="F34" s="1" t="s">
        <v>87</v>
      </c>
      <c r="G34" s="1" t="s">
        <v>19</v>
      </c>
      <c r="H34" s="1">
        <v>76</v>
      </c>
      <c r="I34" s="4">
        <v>3389993</v>
      </c>
      <c r="J34" s="4">
        <v>3139114.26774</v>
      </c>
      <c r="K34" s="3">
        <f t="shared" si="0"/>
        <v>-7.400567855449848E-2</v>
      </c>
      <c r="L34" s="3">
        <f t="shared" si="1"/>
        <v>7.400567855449848E-2</v>
      </c>
    </row>
    <row r="35" spans="1:12">
      <c r="A35" s="1" t="s">
        <v>88</v>
      </c>
      <c r="B35" s="1">
        <v>650377986</v>
      </c>
      <c r="C35" s="1">
        <v>865938</v>
      </c>
      <c r="D35" s="1" t="s">
        <v>9</v>
      </c>
      <c r="E35" s="1" t="s">
        <v>24</v>
      </c>
      <c r="F35" s="1" t="s">
        <v>89</v>
      </c>
      <c r="G35" s="1" t="s">
        <v>19</v>
      </c>
      <c r="H35" s="1">
        <v>76</v>
      </c>
      <c r="I35" s="4">
        <v>2272954</v>
      </c>
      <c r="J35" s="4">
        <v>2418184.11118</v>
      </c>
      <c r="K35" s="3">
        <f t="shared" si="0"/>
        <v>6.3894874766493304E-2</v>
      </c>
      <c r="L35" s="3">
        <f t="shared" si="1"/>
        <v>6.3894874766493304E-2</v>
      </c>
    </row>
    <row r="36" spans="1:12">
      <c r="A36" s="1" t="s">
        <v>90</v>
      </c>
      <c r="B36" s="1">
        <v>2506520046</v>
      </c>
      <c r="C36" s="1">
        <v>758820</v>
      </c>
      <c r="D36" s="1" t="s">
        <v>9</v>
      </c>
      <c r="E36" s="1" t="s">
        <v>24</v>
      </c>
      <c r="F36" s="1" t="s">
        <v>91</v>
      </c>
      <c r="G36" s="1" t="s">
        <v>19</v>
      </c>
      <c r="H36" s="1">
        <v>76</v>
      </c>
      <c r="I36" s="4">
        <v>5987095</v>
      </c>
      <c r="J36" s="4">
        <v>5965831.9884200003</v>
      </c>
      <c r="K36" s="3">
        <f t="shared" si="0"/>
        <v>-3.5514738917621484E-3</v>
      </c>
      <c r="L36" s="3">
        <f t="shared" si="1"/>
        <v>3.5514738917621484E-3</v>
      </c>
    </row>
    <row r="37" spans="1:12">
      <c r="A37" s="1" t="s">
        <v>92</v>
      </c>
      <c r="B37" s="1">
        <v>649633052</v>
      </c>
      <c r="C37" s="1">
        <v>656519</v>
      </c>
      <c r="D37" s="1" t="s">
        <v>9</v>
      </c>
      <c r="E37" s="1" t="s">
        <v>14</v>
      </c>
      <c r="F37" s="1" t="s">
        <v>93</v>
      </c>
      <c r="G37" s="1" t="s">
        <v>19</v>
      </c>
      <c r="H37" s="1">
        <v>76</v>
      </c>
      <c r="I37" s="4">
        <v>2613117</v>
      </c>
      <c r="J37" s="4">
        <v>2694713.2388900002</v>
      </c>
      <c r="K37" s="3">
        <f t="shared" si="0"/>
        <v>3.1225635472885507E-2</v>
      </c>
      <c r="L37" s="3">
        <f t="shared" si="1"/>
        <v>3.1225635472885507E-2</v>
      </c>
    </row>
    <row r="38" spans="1:12">
      <c r="A38" s="1" t="s">
        <v>94</v>
      </c>
      <c r="B38" s="1">
        <v>2503538017</v>
      </c>
      <c r="C38" s="1">
        <v>698762</v>
      </c>
      <c r="D38" s="1" t="s">
        <v>9</v>
      </c>
      <c r="E38" s="1" t="s">
        <v>14</v>
      </c>
      <c r="F38" s="1" t="s">
        <v>95</v>
      </c>
      <c r="G38" s="1" t="s">
        <v>19</v>
      </c>
      <c r="H38" s="1">
        <v>76</v>
      </c>
      <c r="I38" s="4">
        <v>3334024</v>
      </c>
      <c r="J38" s="4">
        <v>3156807.1664300002</v>
      </c>
      <c r="K38" s="3">
        <f t="shared" si="0"/>
        <v>-5.3154036554625819E-2</v>
      </c>
      <c r="L38" s="3">
        <f t="shared" si="1"/>
        <v>5.3154036554625819E-2</v>
      </c>
    </row>
    <row r="39" spans="1:12">
      <c r="A39" s="1" t="s">
        <v>96</v>
      </c>
      <c r="B39" s="1">
        <v>639633057</v>
      </c>
      <c r="C39" s="1">
        <v>326297</v>
      </c>
      <c r="D39" s="1" t="s">
        <v>9</v>
      </c>
      <c r="E39" s="1" t="s">
        <v>27</v>
      </c>
      <c r="F39" s="1" t="s">
        <v>97</v>
      </c>
      <c r="G39" s="1" t="s">
        <v>19</v>
      </c>
      <c r="H39" s="1">
        <v>113</v>
      </c>
      <c r="I39" s="4">
        <v>4306142</v>
      </c>
      <c r="J39" s="4">
        <v>4076170.8299699998</v>
      </c>
      <c r="K39" s="3">
        <f t="shared" si="0"/>
        <v>-5.3405384687732115E-2</v>
      </c>
      <c r="L39" s="3">
        <f t="shared" si="1"/>
        <v>5.3405384687732115E-2</v>
      </c>
    </row>
    <row r="40" spans="1:12">
      <c r="A40" s="1" t="s">
        <v>98</v>
      </c>
      <c r="B40" s="1">
        <v>2509601032</v>
      </c>
      <c r="C40" s="1">
        <v>28072</v>
      </c>
      <c r="D40" s="1" t="s">
        <v>9</v>
      </c>
      <c r="E40" s="1" t="s">
        <v>99</v>
      </c>
      <c r="F40" s="1" t="s">
        <v>100</v>
      </c>
      <c r="G40" s="1" t="s">
        <v>19</v>
      </c>
      <c r="H40" s="1">
        <v>74</v>
      </c>
      <c r="I40" s="4">
        <v>6718869</v>
      </c>
      <c r="J40" s="4">
        <v>6497502.7355399998</v>
      </c>
      <c r="K40" s="3">
        <f t="shared" si="0"/>
        <v>-3.2946953491726091E-2</v>
      </c>
      <c r="L40" s="3">
        <f t="shared" si="1"/>
        <v>3.2946953491726091E-2</v>
      </c>
    </row>
    <row r="41" spans="1:12">
      <c r="A41" s="1" t="s">
        <v>101</v>
      </c>
      <c r="B41" s="1">
        <v>2508501011</v>
      </c>
      <c r="C41" s="1">
        <v>292564</v>
      </c>
      <c r="D41" s="1" t="s">
        <v>9</v>
      </c>
      <c r="E41" s="1" t="s">
        <v>99</v>
      </c>
      <c r="F41" s="1" t="s">
        <v>102</v>
      </c>
      <c r="G41" s="1" t="s">
        <v>19</v>
      </c>
      <c r="H41" s="1">
        <v>76</v>
      </c>
      <c r="I41" s="4">
        <v>3342364</v>
      </c>
      <c r="J41" s="4">
        <v>2991215.7533999998</v>
      </c>
      <c r="K41" s="3">
        <f t="shared" si="0"/>
        <v>-0.10505984584563506</v>
      </c>
      <c r="L41" s="3">
        <f t="shared" si="1"/>
        <v>0.10505984584563506</v>
      </c>
    </row>
    <row r="42" spans="1:12">
      <c r="A42" s="1" t="s">
        <v>103</v>
      </c>
      <c r="B42" s="1">
        <v>2505679032</v>
      </c>
      <c r="C42" s="1">
        <v>99598</v>
      </c>
      <c r="D42" s="1" t="s">
        <v>9</v>
      </c>
      <c r="E42" s="1" t="s">
        <v>99</v>
      </c>
      <c r="F42" s="1" t="s">
        <v>104</v>
      </c>
      <c r="G42" s="1" t="s">
        <v>19</v>
      </c>
      <c r="H42" s="1">
        <v>76</v>
      </c>
      <c r="I42" s="4">
        <v>7023215</v>
      </c>
      <c r="J42" s="4">
        <v>7152974.5719400002</v>
      </c>
      <c r="K42" s="3">
        <f t="shared" si="0"/>
        <v>1.8475808008155833E-2</v>
      </c>
      <c r="L42" s="3">
        <f t="shared" si="1"/>
        <v>1.8475808008155833E-2</v>
      </c>
    </row>
    <row r="43" spans="1:12">
      <c r="A43" s="1" t="s">
        <v>105</v>
      </c>
      <c r="B43" s="1">
        <v>2503754019</v>
      </c>
      <c r="C43" s="1">
        <v>111780</v>
      </c>
      <c r="D43" s="1" t="s">
        <v>9</v>
      </c>
      <c r="E43" s="1" t="s">
        <v>99</v>
      </c>
      <c r="F43" s="1" t="s">
        <v>106</v>
      </c>
      <c r="G43" s="1" t="s">
        <v>19</v>
      </c>
      <c r="H43" s="1">
        <v>76</v>
      </c>
      <c r="I43" s="4">
        <v>5544990</v>
      </c>
      <c r="J43" s="4">
        <v>5131626.8324699998</v>
      </c>
      <c r="K43" s="3">
        <f t="shared" si="0"/>
        <v>-7.4547143913695102E-2</v>
      </c>
      <c r="L43" s="3">
        <f t="shared" si="1"/>
        <v>7.4547143913695102E-2</v>
      </c>
    </row>
    <row r="44" spans="1:12">
      <c r="A44" s="1" t="s">
        <v>107</v>
      </c>
      <c r="B44" s="1">
        <v>2540341163</v>
      </c>
      <c r="C44" s="1">
        <v>1265601</v>
      </c>
      <c r="D44" s="1" t="s">
        <v>9</v>
      </c>
      <c r="E44" s="1" t="s">
        <v>10</v>
      </c>
      <c r="F44" s="1" t="s">
        <v>108</v>
      </c>
      <c r="G44" s="1" t="s">
        <v>13</v>
      </c>
      <c r="H44" s="1">
        <v>101</v>
      </c>
      <c r="I44" s="4">
        <v>7526197</v>
      </c>
      <c r="J44" s="4">
        <v>7190125.6952600004</v>
      </c>
      <c r="K44" s="3">
        <f t="shared" si="0"/>
        <v>-4.465353547615078E-2</v>
      </c>
      <c r="L44" s="3">
        <f t="shared" si="1"/>
        <v>4.465353547615078E-2</v>
      </c>
    </row>
  </sheetData>
  <mergeCells count="1">
    <mergeCell ref="A1:L1"/>
  </mergeCells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UCSF</dc:creator>
  <cp:lastModifiedBy>Stephen Nayfach-Battilana</cp:lastModifiedBy>
  <dcterms:created xsi:type="dcterms:W3CDTF">2014-04-23T02:28:52Z</dcterms:created>
  <dcterms:modified xsi:type="dcterms:W3CDTF">2015-02-02T22:53:12Z</dcterms:modified>
</cp:coreProperties>
</file>