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checkCompatibility="1" autoCompressPictures="0"/>
  <bookViews>
    <workbookView xWindow="13960" yWindow="3820" windowWidth="25600" windowHeight="14820" tabRatio="500"/>
  </bookViews>
  <sheets>
    <sheet name="Sheet1" sheetId="1" r:id="rId1"/>
    <sheet name="Sheet3" sheetId="3" r:id="rId2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F2" i="3" l="1"/>
  <c r="F3" i="3"/>
  <c r="F4" i="3"/>
  <c r="F5" i="3"/>
  <c r="F6" i="3"/>
  <c r="F7" i="3"/>
  <c r="F8" i="3"/>
  <c r="F9" i="3"/>
  <c r="F10" i="3"/>
  <c r="F11" i="3"/>
  <c r="F12" i="3"/>
  <c r="F1" i="3"/>
  <c r="D2" i="3"/>
  <c r="D3" i="3"/>
  <c r="D4" i="3"/>
  <c r="D5" i="3"/>
  <c r="D6" i="3"/>
  <c r="D7" i="3"/>
  <c r="D8" i="3"/>
  <c r="D9" i="3"/>
  <c r="D1" i="3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1" i="3"/>
</calcChain>
</file>

<file path=xl/sharedStrings.xml><?xml version="1.0" encoding="utf-8"?>
<sst xmlns="http://schemas.openxmlformats.org/spreadsheetml/2006/main" count="315" uniqueCount="132">
  <si>
    <t>Dataset File</t>
  </si>
  <si>
    <t>Data Type</t>
  </si>
  <si>
    <t>Description</t>
  </si>
  <si>
    <t>No. of Genomes</t>
  </si>
  <si>
    <t>Total No. of Reads</t>
  </si>
  <si>
    <t>Read Length</t>
  </si>
  <si>
    <t xml:space="preserve">Strain Level </t>
  </si>
  <si>
    <t>Publication/Source</t>
  </si>
  <si>
    <t>Mean AUPR across all tools</t>
  </si>
  <si>
    <t>bmi_reads.fasta.gz</t>
  </si>
  <si>
    <t>Simulated</t>
  </si>
  <si>
    <r>
      <rPr>
        <sz val="12"/>
        <color theme="1"/>
        <rFont val="Calibri"/>
        <family val="2"/>
        <scheme val="minor"/>
      </rPr>
      <t>mock</t>
    </r>
    <r>
      <rPr>
        <i/>
        <sz val="12"/>
        <color theme="1"/>
        <rFont val="Calibri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human salivary microbiome </t>
    </r>
  </si>
  <si>
    <t>Y</t>
  </si>
  <si>
    <t>Hasan et al., 2014</t>
  </si>
  <si>
    <t>ds.7.fq.gz</t>
  </si>
  <si>
    <t>Unambiguously mapping reads, "simBA-525"</t>
  </si>
  <si>
    <t>Ounit and Lonardi, 2016</t>
  </si>
  <si>
    <t>ds.buccal.fq.gz</t>
  </si>
  <si>
    <t xml:space="preserve">Unambiguously mapping reads, "Buc12" </t>
  </si>
  <si>
    <t>ds.cityparks.fq.gz</t>
  </si>
  <si>
    <t xml:space="preserve">Unambiguously mapping reads, "CParMed48" </t>
  </si>
  <si>
    <t>ds.gut.fq.gz</t>
  </si>
  <si>
    <t xml:space="preserve">Unambiguously mapping reads, "Gut20" </t>
  </si>
  <si>
    <t>ds.hous1.fq.gz</t>
  </si>
  <si>
    <t>Unambiguously mapping reads, "Hou31"</t>
  </si>
  <si>
    <t>ds.hous2.fq.gz</t>
  </si>
  <si>
    <t xml:space="preserve">Unambiguously mapping reads, "Hou21" </t>
  </si>
  <si>
    <t>ds.nycsm.fq.gz</t>
  </si>
  <si>
    <t xml:space="preserve">Unambiguously mapping reads, "NYCSM20" </t>
  </si>
  <si>
    <t>Rachid Ounit</t>
  </si>
  <si>
    <t>Mean AUPR: for value in $(cut -f2 species_AUPR.txt | sort | uniq); do echo $value; grep -v COMMUNITY species_AUPR.txt | grep $value | awk -F '\t' '{sum+=$3} END {print sum/NR, NR}' ; done</t>
  </si>
  <si>
    <t>ds.soil.fq.gz</t>
  </si>
  <si>
    <t>Unambiguously mapping reads, "Soi50"</t>
  </si>
  <si>
    <t>eval_carma.fasta.gz</t>
  </si>
  <si>
    <r>
      <rPr>
        <sz val="12"/>
        <color theme="1"/>
        <rFont val="Calibri"/>
        <family val="2"/>
        <scheme val="minor"/>
      </rPr>
      <t xml:space="preserve">mock community </t>
    </r>
  </si>
  <si>
    <t>Gerlach &amp; Stoye, 2011</t>
  </si>
  <si>
    <t>eval_RAIphy.fasta.gz</t>
  </si>
  <si>
    <t>Nalbantoglu et al, 2011</t>
  </si>
  <si>
    <t>HC1.fasta.gz</t>
  </si>
  <si>
    <t>high-complexity, evenly distributed mock community</t>
  </si>
  <si>
    <t>Segata et al., 2013</t>
  </si>
  <si>
    <t>HC2.fasta.gz</t>
  </si>
  <si>
    <t>LC1.fasta.gz</t>
  </si>
  <si>
    <t xml:space="preserve">low-complexity, log-normally distributed mock community </t>
  </si>
  <si>
    <t>LC2.fasta.gz</t>
  </si>
  <si>
    <t>LC3.fasta.gz</t>
  </si>
  <si>
    <t>LC4.fasta.gz</t>
  </si>
  <si>
    <t>LC5.fasta.gz</t>
  </si>
  <si>
    <t>LC6.fasta.gz</t>
  </si>
  <si>
    <t>LC7.fasta.gz</t>
  </si>
  <si>
    <t>LC8.fasta.gz</t>
  </si>
  <si>
    <t>simHC.fasta.gz</t>
  </si>
  <si>
    <t>Bio/Sim</t>
  </si>
  <si>
    <t>assembled contigs from sequenced isolates designed to simulate a high-complexity community lacking a dominant population</t>
  </si>
  <si>
    <t>Mavromatis et al., 2007</t>
  </si>
  <si>
    <t>simLC.fasta.gz</t>
  </si>
  <si>
    <t>assembled contigs from sequenced isolates designed to simulate a low-complexity community dominated by one population, with other species at low abundances</t>
  </si>
  <si>
    <t>simMC.fasta.gz</t>
  </si>
  <si>
    <t xml:space="preserve">assembled contigs from sequenced isolates designed to simulate a medium-complexity community with multiple dominant populations </t>
  </si>
  <si>
    <t>Biological</t>
  </si>
  <si>
    <t>even_454_SRR072233.fastq.gz</t>
  </si>
  <si>
    <t xml:space="preserve">HMP Mock community - 454 sequencing </t>
  </si>
  <si>
    <t>HMP, http://hmpdacc.org/HMMC/</t>
  </si>
  <si>
    <t>even_illum_SRR172902.fastq.gz</t>
  </si>
  <si>
    <t>HMP Mock community - Illumina sequencing</t>
  </si>
  <si>
    <t>MGRG_10ng_Repli_g_08142015_ATGTCA_L001_R1/2_001.fastq.gz</t>
  </si>
  <si>
    <t>Lab constructed metagenome - Illumina HiSeq4000</t>
  </si>
  <si>
    <t>Scott Tighe, ABRF MGRG</t>
  </si>
  <si>
    <t>MGRG_1ng_Repli_g_08142015_GTCCGC_L001_R1/2_001.fastq.gz</t>
  </si>
  <si>
    <t>MGRG_5ng_Repli_g_08142015_CCGTCC_L001_R1/2_001.fastq.gz</t>
  </si>
  <si>
    <t>MGRG_Half_ng_Repli_g_08142015_GTGAAA_L001_R1/2_001.fastq.gz</t>
  </si>
  <si>
    <t>MGRG_Normal_08142015_CGTACG_L001_R1/2_001.fastq.gz</t>
  </si>
  <si>
    <t>QiagenFX_Assay_BioPool_1_Cycle_02042016_CTGAAGCT-TATAGCCT_L001_R1/2_001.fastq.gz</t>
  </si>
  <si>
    <t>Zymo</t>
  </si>
  <si>
    <t>SRR033547.fastq.gz</t>
  </si>
  <si>
    <t>Mixed DNA library</t>
  </si>
  <si>
    <t>JGI, SRP001692</t>
  </si>
  <si>
    <t>SRR033548.fastq.gz</t>
  </si>
  <si>
    <t>SRR033549.fastq.gz</t>
  </si>
  <si>
    <t>ds.frankengenome.fq.gz</t>
  </si>
  <si>
    <t>ds.frankengenome.mix.fq.gz</t>
  </si>
  <si>
    <t xml:space="preserve">Negative control </t>
  </si>
  <si>
    <t>LM.fastq.gz</t>
  </si>
  <si>
    <t>Negative control with reads composed of &gt;= 5 nullomers</t>
  </si>
  <si>
    <t>MH1.fastq.gz</t>
  </si>
  <si>
    <t>Negative control with reads composed of &gt;= 4 nullomers</t>
  </si>
  <si>
    <t>MH2.fastq.gz</t>
  </si>
  <si>
    <t>Negative control with reads composed of &gt;= 3 nullomers</t>
  </si>
  <si>
    <t>SL126486_0.fastq.gz</t>
  </si>
  <si>
    <t>Negative control, human DNA spiked into MoBio PowerSoil kit</t>
  </si>
  <si>
    <t>HudsonAlpha</t>
  </si>
  <si>
    <t>SL126487_0.fastq.gz</t>
  </si>
  <si>
    <t>SL126488_0.fastq.gz</t>
  </si>
  <si>
    <t>P00134-R1/2.fastq.gz</t>
  </si>
  <si>
    <t xml:space="preserve"> NYC subway sample</t>
  </si>
  <si>
    <t>Unknown</t>
  </si>
  <si>
    <t>Afshinnekoo et al., 2015</t>
  </si>
  <si>
    <t>P00497-R1/2.fastq.gz</t>
  </si>
  <si>
    <t>P00606-R1/2.fastq.gz</t>
  </si>
  <si>
    <t>P01027-R1/2.fastq.gz</t>
  </si>
  <si>
    <t>P01090-R1/2.fastq.gz</t>
  </si>
  <si>
    <t>P00497_Deep.100.Mreads.fastq.gz</t>
  </si>
  <si>
    <t>Highly sequenced NYC subway sample</t>
  </si>
  <si>
    <t>P00497_Deep.10.Mreads.fastq.gz</t>
  </si>
  <si>
    <t>Downsampled NYC subway sample P00497</t>
  </si>
  <si>
    <t>P00497_Deep.15.Mreads.fastq.gz</t>
  </si>
  <si>
    <t>P00497_Deep.20.Mreads.fastq.gz</t>
  </si>
  <si>
    <t>P00497_Deep.30.Mreads.fastq.gz</t>
  </si>
  <si>
    <t>P00497_Deep.40.Mreads.fastq.gz</t>
  </si>
  <si>
    <t>P00497_Deep.50.Mreads.fastq.gz</t>
  </si>
  <si>
    <t>P00497_Deep.5.Mreads.fastq.gz</t>
  </si>
  <si>
    <t>P00497_Deep.75.Mreads.fastq.gz</t>
  </si>
  <si>
    <t>b1.fail.2d.fastq.gz</t>
  </si>
  <si>
    <t>Lab constructed metagenome - MinION SQK-MAP005 2D fail data</t>
  </si>
  <si>
    <t>Scott Tighe + Mason Lab, ABRF</t>
  </si>
  <si>
    <t>b1.pass.2d.fastq.gz</t>
  </si>
  <si>
    <t>Lab constructed metagenome - MinION SQK-MAP005 2D pass data</t>
  </si>
  <si>
    <t>b3.fail.2d.fastq.gz</t>
  </si>
  <si>
    <t>b3.pass.2d.fastq.gz</t>
  </si>
  <si>
    <t>b4.fail.2d.fastq.gz</t>
  </si>
  <si>
    <t>b4.pass.2d.fastq.gz</t>
  </si>
  <si>
    <t>b7.fail.2d.fastq.gz</t>
  </si>
  <si>
    <t>b7.pass.2d.fastq.gz</t>
  </si>
  <si>
    <t>b8.fail.2d.fastq.gz</t>
  </si>
  <si>
    <t>b8.pass.2d.fastq.gz</t>
  </si>
  <si>
    <t>b9.fail.2d.fastq.gz</t>
  </si>
  <si>
    <t>b9.pass.2d.fastq.gz</t>
  </si>
  <si>
    <t>Unambiguously mapping reads from species arbitrarily selected in Bacteria, Archaea, Eukaryotes and Viruses</t>
  </si>
  <si>
    <t xml:space="preserve">Code Used to Generate Total No. of Reads &amp; mean length </t>
  </si>
  <si>
    <t>for fi in all_fastaqs_to_run/*; do echo $fi; bioawk -c fastx '{sum+=length($seq)} END {print NR,sum/NR}' &lt;(zcat $fi); done</t>
  </si>
  <si>
    <t>Table S2: dataset features</t>
  </si>
  <si>
    <t>Mock microbial community, "BIOMICS"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</si>
</sst>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rgb="FF000000"/>
      <name val="Courier New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9" fontId="0" fillId="0" borderId="0" xfId="5" applyFont="1" applyFill="1" applyBorder="1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0" fontId="3" fillId="0" borderId="0" xfId="60" applyNumberFormat="1" applyFont="1" applyFill="1" applyBorder="1" applyAlignment="1">
      <alignment horizontal="center"/>
    </xf>
    <xf numFmtId="0" fontId="0" fillId="0" borderId="0" xfId="60" applyNumberFormat="1" applyFont="1" applyFill="1" applyBorder="1" applyAlignment="1">
      <alignment horizontal="center"/>
    </xf>
    <xf numFmtId="0" fontId="0" fillId="0" borderId="0" xfId="60" applyNumberFormat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</cellXfs>
  <cellStyles count="131">
    <cellStyle name="Comma" xfId="60" builtinId="3"/>
    <cellStyle name="Followed Hyperlink" xfId="70" builtinId="9" hidden="1"/>
    <cellStyle name="Followed Hyperlink" xfId="74" builtinId="9" hidden="1"/>
    <cellStyle name="Followed Hyperlink" xfId="78" builtinId="9" hidden="1"/>
    <cellStyle name="Followed Hyperlink" xfId="82" builtinId="9" hidden="1"/>
    <cellStyle name="Followed Hyperlink" xfId="86" builtinId="9" hidden="1"/>
    <cellStyle name="Followed Hyperlink" xfId="90" builtinId="9" hidden="1"/>
    <cellStyle name="Followed Hyperlink" xfId="94" builtinId="9" hidden="1"/>
    <cellStyle name="Followed Hyperlink" xfId="98" builtinId="9" hidden="1"/>
    <cellStyle name="Followed Hyperlink" xfId="102" builtinId="9" hidden="1"/>
    <cellStyle name="Followed Hyperlink" xfId="106" builtinId="9" hidden="1"/>
    <cellStyle name="Followed Hyperlink" xfId="110" builtinId="9" hidden="1"/>
    <cellStyle name="Followed Hyperlink" xfId="114" builtinId="9" hidden="1"/>
    <cellStyle name="Followed Hyperlink" xfId="118" builtinId="9" hidden="1"/>
    <cellStyle name="Followed Hyperlink" xfId="122" builtinId="9" hidden="1"/>
    <cellStyle name="Followed Hyperlink" xfId="120" builtinId="9" hidden="1"/>
    <cellStyle name="Followed Hyperlink" xfId="116" builtinId="9" hidden="1"/>
    <cellStyle name="Followed Hyperlink" xfId="112" builtinId="9" hidden="1"/>
    <cellStyle name="Followed Hyperlink" xfId="108" builtinId="9" hidden="1"/>
    <cellStyle name="Followed Hyperlink" xfId="104" builtinId="9" hidden="1"/>
    <cellStyle name="Followed Hyperlink" xfId="100" builtinId="9" hidden="1"/>
    <cellStyle name="Followed Hyperlink" xfId="96" builtinId="9" hidden="1"/>
    <cellStyle name="Followed Hyperlink" xfId="92" builtinId="9" hidden="1"/>
    <cellStyle name="Followed Hyperlink" xfId="88" builtinId="9" hidden="1"/>
    <cellStyle name="Followed Hyperlink" xfId="84" builtinId="9" hidden="1"/>
    <cellStyle name="Followed Hyperlink" xfId="80" builtinId="9" hidden="1"/>
    <cellStyle name="Followed Hyperlink" xfId="76" builtinId="9" hidden="1"/>
    <cellStyle name="Followed Hyperlink" xfId="72" builtinId="9" hidden="1"/>
    <cellStyle name="Followed Hyperlink" xfId="68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7" builtinId="9" hidden="1"/>
    <cellStyle name="Followed Hyperlink" xfId="59" builtinId="9" hidden="1"/>
    <cellStyle name="Followed Hyperlink" xfId="62" builtinId="9" hidden="1"/>
    <cellStyle name="Followed Hyperlink" xfId="66" builtinId="9" hidden="1"/>
    <cellStyle name="Followed Hyperlink" xfId="64" builtinId="9" hidden="1"/>
    <cellStyle name="Followed Hyperlink" xfId="55" builtinId="9" hidden="1"/>
    <cellStyle name="Followed Hyperlink" xfId="47" builtinId="9" hidden="1"/>
    <cellStyle name="Followed Hyperlink" xfId="39" builtinId="9" hidden="1"/>
    <cellStyle name="Followed Hyperlink" xfId="31" builtinId="9" hidden="1"/>
    <cellStyle name="Followed Hyperlink" xfId="23" builtinId="9" hidden="1"/>
    <cellStyle name="Followed Hyperlink" xfId="11" builtinId="9" hidden="1"/>
    <cellStyle name="Followed Hyperlink" xfId="1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15" builtinId="9" hidden="1"/>
    <cellStyle name="Followed Hyperlink" xfId="7" builtinId="9" hidden="1"/>
    <cellStyle name="Followed Hyperlink" xfId="9" builtinId="9" hidden="1"/>
    <cellStyle name="Followed Hyperlink" xfId="4" builtinId="9" hidden="1"/>
    <cellStyle name="Followed Hyperlink" xfId="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Hyperlink" xfId="69" builtinId="8" hidden="1"/>
    <cellStyle name="Hyperlink" xfId="71" builtinId="8" hidden="1"/>
    <cellStyle name="Hyperlink" xfId="73" builtinId="8" hidden="1"/>
    <cellStyle name="Hyperlink" xfId="77" builtinId="8" hidden="1"/>
    <cellStyle name="Hyperlink" xfId="79" builtinId="8" hidden="1"/>
    <cellStyle name="Hyperlink" xfId="81" builtinId="8" hidden="1"/>
    <cellStyle name="Hyperlink" xfId="85" builtinId="8" hidden="1"/>
    <cellStyle name="Hyperlink" xfId="87" builtinId="8" hidden="1"/>
    <cellStyle name="Hyperlink" xfId="89" builtinId="8" hidden="1"/>
    <cellStyle name="Hyperlink" xfId="93" builtinId="8" hidden="1"/>
    <cellStyle name="Hyperlink" xfId="95" builtinId="8" hidden="1"/>
    <cellStyle name="Hyperlink" xfId="97" builtinId="8" hidden="1"/>
    <cellStyle name="Hyperlink" xfId="101" builtinId="8" hidden="1"/>
    <cellStyle name="Hyperlink" xfId="103" builtinId="8" hidden="1"/>
    <cellStyle name="Hyperlink" xfId="105" builtinId="8" hidden="1"/>
    <cellStyle name="Hyperlink" xfId="109" builtinId="8" hidden="1"/>
    <cellStyle name="Hyperlink" xfId="111" builtinId="8" hidden="1"/>
    <cellStyle name="Hyperlink" xfId="113" builtinId="8" hidden="1"/>
    <cellStyle name="Hyperlink" xfId="117" builtinId="8" hidden="1"/>
    <cellStyle name="Hyperlink" xfId="119" builtinId="8" hidden="1"/>
    <cellStyle name="Hyperlink" xfId="121" builtinId="8" hidden="1"/>
    <cellStyle name="Hyperlink" xfId="115" builtinId="8" hidden="1"/>
    <cellStyle name="Hyperlink" xfId="107" builtinId="8" hidden="1"/>
    <cellStyle name="Hyperlink" xfId="99" builtinId="8" hidden="1"/>
    <cellStyle name="Hyperlink" xfId="91" builtinId="8" hidden="1"/>
    <cellStyle name="Hyperlink" xfId="83" builtinId="8" hidden="1"/>
    <cellStyle name="Hyperlink" xfId="75" builtinId="8" hidden="1"/>
    <cellStyle name="Hyperlink" xfId="67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61" builtinId="8" hidden="1"/>
    <cellStyle name="Hyperlink" xfId="63" builtinId="8" hidden="1"/>
    <cellStyle name="Hyperlink" xfId="65" builtinId="8" hidden="1"/>
    <cellStyle name="Hyperlink" xfId="58" builtinId="8" hidden="1"/>
    <cellStyle name="Hyperlink" xfId="4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8" builtinId="8" hidden="1"/>
    <cellStyle name="Hyperlink" xfId="26" builtinId="8" hidden="1"/>
    <cellStyle name="Hyperlink" xfId="8" builtinId="8" hidden="1"/>
    <cellStyle name="Hyperlink" xfId="10" builtinId="8" hidden="1"/>
    <cellStyle name="Hyperlink" xfId="12" builtinId="8" hidden="1"/>
    <cellStyle name="Hyperlink" xfId="3" builtinId="8" hidden="1"/>
    <cellStyle name="Hyperlink" xfId="6" builtinId="8" hidden="1"/>
    <cellStyle name="Hyperlink" xfId="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Normal" xfId="0" builtinId="0"/>
    <cellStyle name="Percent" xfId="5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selection activeCell="B42" sqref="B42"/>
    </sheetView>
  </sheetViews>
  <sheetFormatPr baseColWidth="10" defaultColWidth="11.1640625" defaultRowHeight="15" x14ac:dyDescent="0"/>
  <cols>
    <col min="1" max="1" width="54.33203125" customWidth="1"/>
    <col min="3" max="3" width="58" customWidth="1"/>
    <col min="4" max="4" width="38.83203125" customWidth="1"/>
    <col min="5" max="5" width="16" style="14" bestFit="1" customWidth="1"/>
    <col min="6" max="6" width="11.1640625" style="11" bestFit="1" customWidth="1"/>
    <col min="8" max="8" width="29.5" bestFit="1" customWidth="1"/>
  </cols>
  <sheetData>
    <row r="1" spans="1:11">
      <c r="A1" s="1" t="s">
        <v>130</v>
      </c>
    </row>
    <row r="2" spans="1:11">
      <c r="A2" s="2" t="s">
        <v>0</v>
      </c>
      <c r="B2" s="2" t="s">
        <v>1</v>
      </c>
      <c r="C2" s="2" t="s">
        <v>2</v>
      </c>
      <c r="D2" s="2" t="s">
        <v>3</v>
      </c>
      <c r="E2" s="12" t="s">
        <v>4</v>
      </c>
      <c r="F2" s="15" t="s">
        <v>5</v>
      </c>
      <c r="G2" s="1" t="s">
        <v>6</v>
      </c>
      <c r="H2" s="1" t="s">
        <v>7</v>
      </c>
      <c r="I2" s="1" t="s">
        <v>8</v>
      </c>
    </row>
    <row r="3" spans="1:11">
      <c r="A3" s="3" t="s">
        <v>9</v>
      </c>
      <c r="B3" s="4" t="s">
        <v>10</v>
      </c>
      <c r="C3" s="5" t="s">
        <v>11</v>
      </c>
      <c r="D3" s="6">
        <v>10</v>
      </c>
      <c r="E3" s="13">
        <v>5541101</v>
      </c>
      <c r="F3" s="6">
        <v>100</v>
      </c>
      <c r="G3" s="11" t="s">
        <v>12</v>
      </c>
      <c r="H3" t="s">
        <v>13</v>
      </c>
      <c r="I3" s="17">
        <v>0.61</v>
      </c>
      <c r="K3" t="s">
        <v>128</v>
      </c>
    </row>
    <row r="4" spans="1:11">
      <c r="A4" s="3" t="s">
        <v>14</v>
      </c>
      <c r="B4" s="4" t="s">
        <v>10</v>
      </c>
      <c r="C4" s="7" t="s">
        <v>15</v>
      </c>
      <c r="D4" s="6">
        <v>525</v>
      </c>
      <c r="E4" s="13">
        <v>5727654</v>
      </c>
      <c r="F4" s="6">
        <v>100</v>
      </c>
      <c r="G4" s="11" t="s">
        <v>12</v>
      </c>
      <c r="H4" t="s">
        <v>16</v>
      </c>
      <c r="I4">
        <v>0.78</v>
      </c>
      <c r="K4" t="s">
        <v>129</v>
      </c>
    </row>
    <row r="5" spans="1:11">
      <c r="A5" s="3" t="s">
        <v>17</v>
      </c>
      <c r="B5" s="4" t="s">
        <v>10</v>
      </c>
      <c r="C5" s="7" t="s">
        <v>18</v>
      </c>
      <c r="D5" s="6">
        <v>12</v>
      </c>
      <c r="E5" s="13">
        <v>600000</v>
      </c>
      <c r="F5" s="6">
        <v>100</v>
      </c>
      <c r="G5" s="11" t="s">
        <v>12</v>
      </c>
      <c r="H5" t="s">
        <v>16</v>
      </c>
      <c r="I5" s="17">
        <v>0.7</v>
      </c>
    </row>
    <row r="6" spans="1:11">
      <c r="A6" s="3" t="s">
        <v>19</v>
      </c>
      <c r="B6" s="4" t="s">
        <v>10</v>
      </c>
      <c r="C6" s="7" t="s">
        <v>20</v>
      </c>
      <c r="D6" s="6">
        <v>48</v>
      </c>
      <c r="E6" s="13">
        <v>1200000</v>
      </c>
      <c r="F6" s="6">
        <v>100</v>
      </c>
      <c r="G6" s="11" t="s">
        <v>12</v>
      </c>
      <c r="H6" t="s">
        <v>16</v>
      </c>
      <c r="I6">
        <v>0.87</v>
      </c>
      <c r="K6" t="s">
        <v>30</v>
      </c>
    </row>
    <row r="7" spans="1:11">
      <c r="A7" s="3" t="s">
        <v>21</v>
      </c>
      <c r="B7" s="4" t="s">
        <v>10</v>
      </c>
      <c r="C7" s="7" t="s">
        <v>22</v>
      </c>
      <c r="D7" s="6">
        <v>20</v>
      </c>
      <c r="E7" s="13">
        <v>500000</v>
      </c>
      <c r="F7" s="6">
        <v>100</v>
      </c>
      <c r="G7" s="11" t="s">
        <v>12</v>
      </c>
      <c r="H7" t="s">
        <v>16</v>
      </c>
      <c r="I7">
        <v>0.82</v>
      </c>
    </row>
    <row r="8" spans="1:11">
      <c r="A8" s="3" t="s">
        <v>23</v>
      </c>
      <c r="B8" s="4" t="s">
        <v>10</v>
      </c>
      <c r="C8" s="7" t="s">
        <v>24</v>
      </c>
      <c r="D8" s="6">
        <v>31</v>
      </c>
      <c r="E8" s="13">
        <v>750000</v>
      </c>
      <c r="F8" s="6">
        <v>100</v>
      </c>
      <c r="G8" s="11" t="s">
        <v>12</v>
      </c>
      <c r="H8" t="s">
        <v>16</v>
      </c>
      <c r="I8">
        <v>0.86</v>
      </c>
    </row>
    <row r="9" spans="1:11">
      <c r="A9" s="3" t="s">
        <v>25</v>
      </c>
      <c r="B9" s="4" t="s">
        <v>10</v>
      </c>
      <c r="C9" s="7" t="s">
        <v>26</v>
      </c>
      <c r="D9" s="6">
        <v>21</v>
      </c>
      <c r="E9" s="13">
        <v>500000</v>
      </c>
      <c r="F9" s="6">
        <v>100</v>
      </c>
      <c r="G9" s="11" t="s">
        <v>12</v>
      </c>
      <c r="H9" t="s">
        <v>16</v>
      </c>
      <c r="I9">
        <v>0.83</v>
      </c>
    </row>
    <row r="10" spans="1:11">
      <c r="A10" s="3" t="s">
        <v>27</v>
      </c>
      <c r="B10" s="4" t="s">
        <v>10</v>
      </c>
      <c r="C10" s="7" t="s">
        <v>28</v>
      </c>
      <c r="D10" s="6">
        <v>20</v>
      </c>
      <c r="E10" s="13">
        <v>500000</v>
      </c>
      <c r="F10" s="6">
        <v>100</v>
      </c>
      <c r="G10" s="11" t="s">
        <v>12</v>
      </c>
      <c r="H10" t="s">
        <v>29</v>
      </c>
      <c r="I10">
        <v>0.83</v>
      </c>
    </row>
    <row r="11" spans="1:11" ht="17">
      <c r="A11" s="3" t="s">
        <v>31</v>
      </c>
      <c r="B11" s="4" t="s">
        <v>10</v>
      </c>
      <c r="C11" s="7" t="s">
        <v>32</v>
      </c>
      <c r="D11" s="6">
        <v>50</v>
      </c>
      <c r="E11" s="13">
        <v>2500000</v>
      </c>
      <c r="F11" s="6">
        <v>100</v>
      </c>
      <c r="G11" s="11" t="s">
        <v>12</v>
      </c>
      <c r="H11" t="s">
        <v>16</v>
      </c>
      <c r="I11">
        <v>0.88</v>
      </c>
      <c r="K11" s="10"/>
    </row>
    <row r="12" spans="1:11">
      <c r="A12" s="3" t="s">
        <v>33</v>
      </c>
      <c r="B12" s="4" t="s">
        <v>10</v>
      </c>
      <c r="C12" s="7" t="s">
        <v>34</v>
      </c>
      <c r="D12" s="6">
        <v>25</v>
      </c>
      <c r="E12" s="13">
        <v>25000</v>
      </c>
      <c r="F12" s="11">
        <v>265.36</v>
      </c>
      <c r="H12" t="s">
        <v>35</v>
      </c>
      <c r="I12">
        <v>0.84</v>
      </c>
    </row>
    <row r="13" spans="1:11">
      <c r="A13" s="3" t="s">
        <v>36</v>
      </c>
      <c r="B13" s="4" t="s">
        <v>10</v>
      </c>
      <c r="C13" s="7" t="s">
        <v>34</v>
      </c>
      <c r="D13" s="6">
        <v>53</v>
      </c>
      <c r="E13" s="13">
        <v>477000</v>
      </c>
      <c r="F13" s="11">
        <v>238</v>
      </c>
      <c r="H13" t="s">
        <v>37</v>
      </c>
      <c r="I13" s="17">
        <v>0.68</v>
      </c>
    </row>
    <row r="14" spans="1:11">
      <c r="A14" s="3" t="s">
        <v>38</v>
      </c>
      <c r="B14" s="4" t="s">
        <v>10</v>
      </c>
      <c r="C14" s="7" t="s">
        <v>39</v>
      </c>
      <c r="D14" s="6">
        <v>100</v>
      </c>
      <c r="E14" s="13">
        <v>999998</v>
      </c>
      <c r="F14" s="11">
        <v>88.643100000000004</v>
      </c>
      <c r="H14" t="s">
        <v>40</v>
      </c>
      <c r="I14">
        <v>0.93</v>
      </c>
    </row>
    <row r="15" spans="1:11">
      <c r="A15" s="3" t="s">
        <v>41</v>
      </c>
      <c r="B15" s="4" t="s">
        <v>10</v>
      </c>
      <c r="C15" s="7" t="s">
        <v>39</v>
      </c>
      <c r="D15" s="6">
        <v>100</v>
      </c>
      <c r="E15" s="13">
        <v>999991</v>
      </c>
      <c r="F15" s="11">
        <v>88.628900000000002</v>
      </c>
      <c r="H15" t="s">
        <v>40</v>
      </c>
      <c r="I15">
        <v>0.91</v>
      </c>
    </row>
    <row r="16" spans="1:11">
      <c r="A16" s="3" t="s">
        <v>42</v>
      </c>
      <c r="B16" s="4" t="s">
        <v>10</v>
      </c>
      <c r="C16" s="5" t="s">
        <v>43</v>
      </c>
      <c r="D16" s="6">
        <v>25</v>
      </c>
      <c r="E16" s="13">
        <v>249995</v>
      </c>
      <c r="F16" s="11">
        <v>88.6083</v>
      </c>
      <c r="H16" t="s">
        <v>40</v>
      </c>
      <c r="I16">
        <v>0.61</v>
      </c>
    </row>
    <row r="17" spans="1:9">
      <c r="A17" s="3" t="s">
        <v>44</v>
      </c>
      <c r="B17" s="4" t="s">
        <v>10</v>
      </c>
      <c r="C17" s="5" t="s">
        <v>43</v>
      </c>
      <c r="D17" s="6">
        <v>25</v>
      </c>
      <c r="E17" s="13">
        <v>250000</v>
      </c>
      <c r="F17" s="11">
        <v>88.631600000000006</v>
      </c>
      <c r="H17" t="s">
        <v>40</v>
      </c>
      <c r="I17">
        <v>0.83</v>
      </c>
    </row>
    <row r="18" spans="1:9">
      <c r="A18" s="3" t="s">
        <v>45</v>
      </c>
      <c r="B18" s="4" t="s">
        <v>10</v>
      </c>
      <c r="C18" s="5" t="s">
        <v>43</v>
      </c>
      <c r="D18" s="6">
        <v>25</v>
      </c>
      <c r="E18" s="13">
        <v>250000</v>
      </c>
      <c r="F18" s="11">
        <v>88.638499999999993</v>
      </c>
      <c r="H18" t="s">
        <v>40</v>
      </c>
      <c r="I18">
        <v>0.72</v>
      </c>
    </row>
    <row r="19" spans="1:9">
      <c r="A19" s="3" t="s">
        <v>46</v>
      </c>
      <c r="B19" s="4" t="s">
        <v>10</v>
      </c>
      <c r="C19" s="5" t="s">
        <v>43</v>
      </c>
      <c r="D19" s="6">
        <v>25</v>
      </c>
      <c r="E19" s="13">
        <v>249999</v>
      </c>
      <c r="F19" s="11">
        <v>88.596599999999995</v>
      </c>
      <c r="H19" t="s">
        <v>40</v>
      </c>
      <c r="I19">
        <v>0.64</v>
      </c>
    </row>
    <row r="20" spans="1:9">
      <c r="A20" s="3" t="s">
        <v>47</v>
      </c>
      <c r="B20" s="4" t="s">
        <v>10</v>
      </c>
      <c r="C20" s="5" t="s">
        <v>43</v>
      </c>
      <c r="D20" s="6">
        <v>25</v>
      </c>
      <c r="E20" s="13">
        <v>249999</v>
      </c>
      <c r="F20" s="11">
        <v>88.677599999999998</v>
      </c>
      <c r="H20" t="s">
        <v>40</v>
      </c>
      <c r="I20">
        <v>0.56000000000000005</v>
      </c>
    </row>
    <row r="21" spans="1:9">
      <c r="A21" s="3" t="s">
        <v>48</v>
      </c>
      <c r="B21" s="4" t="s">
        <v>10</v>
      </c>
      <c r="C21" s="5" t="s">
        <v>43</v>
      </c>
      <c r="D21" s="6">
        <v>25</v>
      </c>
      <c r="E21" s="13">
        <v>250002</v>
      </c>
      <c r="F21" s="11">
        <v>88.606999999999999</v>
      </c>
      <c r="H21" t="s">
        <v>40</v>
      </c>
      <c r="I21">
        <v>0.72</v>
      </c>
    </row>
    <row r="22" spans="1:9">
      <c r="A22" s="3" t="s">
        <v>49</v>
      </c>
      <c r="B22" s="4" t="s">
        <v>10</v>
      </c>
      <c r="C22" s="5" t="s">
        <v>43</v>
      </c>
      <c r="D22" s="6">
        <v>25</v>
      </c>
      <c r="E22" s="13">
        <v>250000</v>
      </c>
      <c r="F22" s="11">
        <v>88.639099999999999</v>
      </c>
      <c r="H22" t="s">
        <v>40</v>
      </c>
      <c r="I22">
        <v>0.63</v>
      </c>
    </row>
    <row r="23" spans="1:9">
      <c r="A23" s="3" t="s">
        <v>50</v>
      </c>
      <c r="B23" s="4" t="s">
        <v>10</v>
      </c>
      <c r="C23" s="5" t="s">
        <v>43</v>
      </c>
      <c r="D23" s="6">
        <v>25</v>
      </c>
      <c r="E23" s="13">
        <v>250000</v>
      </c>
      <c r="F23" s="11">
        <v>88.664699999999996</v>
      </c>
      <c r="H23" t="s">
        <v>40</v>
      </c>
      <c r="I23">
        <v>0.74</v>
      </c>
    </row>
    <row r="24" spans="1:9">
      <c r="A24" s="3" t="s">
        <v>51</v>
      </c>
      <c r="B24" s="4" t="s">
        <v>52</v>
      </c>
      <c r="C24" s="5" t="s">
        <v>53</v>
      </c>
      <c r="D24" s="6">
        <v>113</v>
      </c>
      <c r="E24" s="13">
        <v>116771</v>
      </c>
      <c r="F24" s="11">
        <v>949.51099999999997</v>
      </c>
      <c r="H24" t="s">
        <v>54</v>
      </c>
      <c r="I24">
        <v>0.88</v>
      </c>
    </row>
    <row r="25" spans="1:9">
      <c r="A25" s="3" t="s">
        <v>55</v>
      </c>
      <c r="B25" s="4" t="s">
        <v>52</v>
      </c>
      <c r="C25" s="5" t="s">
        <v>56</v>
      </c>
      <c r="D25" s="6">
        <v>113</v>
      </c>
      <c r="E25" s="13">
        <v>97495</v>
      </c>
      <c r="F25" s="11">
        <v>951.95899999999995</v>
      </c>
      <c r="H25" t="s">
        <v>54</v>
      </c>
      <c r="I25" s="16">
        <v>0.82</v>
      </c>
    </row>
    <row r="26" spans="1:9">
      <c r="A26" s="3" t="s">
        <v>57</v>
      </c>
      <c r="B26" s="4" t="s">
        <v>52</v>
      </c>
      <c r="C26" s="5" t="s">
        <v>58</v>
      </c>
      <c r="D26" s="6">
        <v>113</v>
      </c>
      <c r="E26" s="13">
        <v>114457</v>
      </c>
      <c r="F26" s="11">
        <v>969.08500000000004</v>
      </c>
      <c r="H26" t="s">
        <v>54</v>
      </c>
      <c r="I26">
        <v>0.76</v>
      </c>
    </row>
    <row r="27" spans="1:9">
      <c r="A27" s="3" t="s">
        <v>60</v>
      </c>
      <c r="B27" s="8" t="s">
        <v>59</v>
      </c>
      <c r="C27" s="5" t="s">
        <v>61</v>
      </c>
      <c r="D27" s="6">
        <v>23</v>
      </c>
      <c r="E27" s="13">
        <v>1386198</v>
      </c>
      <c r="F27" s="11">
        <v>534.21799999999996</v>
      </c>
      <c r="H27" t="s">
        <v>62</v>
      </c>
      <c r="I27">
        <v>0.78</v>
      </c>
    </row>
    <row r="28" spans="1:9">
      <c r="A28" s="3" t="s">
        <v>63</v>
      </c>
      <c r="B28" s="8" t="s">
        <v>59</v>
      </c>
      <c r="C28" s="5" t="s">
        <v>64</v>
      </c>
      <c r="D28" s="6">
        <v>23</v>
      </c>
      <c r="E28" s="13">
        <v>6562065</v>
      </c>
      <c r="F28" s="11">
        <v>75</v>
      </c>
      <c r="H28" t="s">
        <v>62</v>
      </c>
      <c r="I28">
        <v>0.82</v>
      </c>
    </row>
    <row r="29" spans="1:9">
      <c r="A29" s="3" t="s">
        <v>65</v>
      </c>
      <c r="B29" s="8" t="s">
        <v>59</v>
      </c>
      <c r="C29" s="7" t="s">
        <v>66</v>
      </c>
      <c r="D29" s="6">
        <v>5</v>
      </c>
      <c r="E29" s="13">
        <v>3216104</v>
      </c>
      <c r="F29" s="11">
        <v>301</v>
      </c>
      <c r="H29" t="s">
        <v>67</v>
      </c>
      <c r="I29">
        <v>0.65</v>
      </c>
    </row>
    <row r="30" spans="1:9">
      <c r="A30" s="3" t="s">
        <v>68</v>
      </c>
      <c r="B30" s="8" t="s">
        <v>59</v>
      </c>
      <c r="C30" s="7" t="s">
        <v>66</v>
      </c>
      <c r="D30" s="6">
        <v>5</v>
      </c>
      <c r="E30" s="13">
        <v>2811864</v>
      </c>
      <c r="F30" s="11">
        <v>301</v>
      </c>
      <c r="H30" t="s">
        <v>67</v>
      </c>
      <c r="I30">
        <v>0.64</v>
      </c>
    </row>
    <row r="31" spans="1:9">
      <c r="A31" s="3" t="s">
        <v>69</v>
      </c>
      <c r="B31" s="8" t="s">
        <v>59</v>
      </c>
      <c r="C31" s="7" t="s">
        <v>66</v>
      </c>
      <c r="D31" s="6">
        <v>5</v>
      </c>
      <c r="E31" s="13">
        <v>2478166</v>
      </c>
      <c r="F31" s="11">
        <v>301</v>
      </c>
      <c r="H31" t="s">
        <v>67</v>
      </c>
      <c r="I31">
        <v>0.66</v>
      </c>
    </row>
    <row r="32" spans="1:9">
      <c r="A32" s="3" t="s">
        <v>70</v>
      </c>
      <c r="B32" s="8" t="s">
        <v>59</v>
      </c>
      <c r="C32" s="7" t="s">
        <v>66</v>
      </c>
      <c r="D32" s="6">
        <v>5</v>
      </c>
      <c r="E32" s="13">
        <v>2814482</v>
      </c>
      <c r="F32" s="11">
        <v>301</v>
      </c>
      <c r="H32" t="s">
        <v>67</v>
      </c>
      <c r="I32">
        <v>0.62</v>
      </c>
    </row>
    <row r="33" spans="1:9">
      <c r="A33" s="3" t="s">
        <v>71</v>
      </c>
      <c r="B33" s="8" t="s">
        <v>59</v>
      </c>
      <c r="C33" s="7" t="s">
        <v>66</v>
      </c>
      <c r="D33" s="6">
        <v>5</v>
      </c>
      <c r="E33" s="13">
        <v>2946836</v>
      </c>
      <c r="F33" s="11">
        <v>301</v>
      </c>
      <c r="H33" t="s">
        <v>67</v>
      </c>
      <c r="I33">
        <v>0.56999999999999995</v>
      </c>
    </row>
    <row r="34" spans="1:9">
      <c r="A34" s="3" t="s">
        <v>72</v>
      </c>
      <c r="B34" s="8" t="s">
        <v>59</v>
      </c>
      <c r="C34" s="7" t="s">
        <v>131</v>
      </c>
      <c r="D34" s="6">
        <v>10</v>
      </c>
      <c r="E34" s="13">
        <v>626368</v>
      </c>
      <c r="F34" s="11">
        <v>602</v>
      </c>
      <c r="H34" t="s">
        <v>73</v>
      </c>
      <c r="I34" s="17">
        <v>0.7</v>
      </c>
    </row>
    <row r="35" spans="1:9">
      <c r="A35" s="3" t="s">
        <v>74</v>
      </c>
      <c r="B35" s="8" t="s">
        <v>59</v>
      </c>
      <c r="C35" s="3" t="s">
        <v>75</v>
      </c>
      <c r="D35" s="6">
        <v>10</v>
      </c>
      <c r="E35" s="13">
        <v>112</v>
      </c>
      <c r="F35" s="11">
        <v>118.196</v>
      </c>
      <c r="G35" s="11" t="s">
        <v>12</v>
      </c>
      <c r="H35" t="s">
        <v>76</v>
      </c>
      <c r="I35">
        <v>0.44</v>
      </c>
    </row>
    <row r="36" spans="1:9">
      <c r="A36" s="3" t="s">
        <v>77</v>
      </c>
      <c r="B36" s="8" t="s">
        <v>59</v>
      </c>
      <c r="C36" s="3" t="s">
        <v>75</v>
      </c>
      <c r="D36" s="6">
        <v>10</v>
      </c>
      <c r="E36" s="13">
        <v>19837</v>
      </c>
      <c r="F36" s="11">
        <v>228.25399999999999</v>
      </c>
      <c r="G36" s="11" t="s">
        <v>12</v>
      </c>
      <c r="H36" t="s">
        <v>76</v>
      </c>
      <c r="I36">
        <v>0.57999999999999996</v>
      </c>
    </row>
    <row r="37" spans="1:9">
      <c r="A37" s="3" t="s">
        <v>78</v>
      </c>
      <c r="B37" s="8" t="s">
        <v>59</v>
      </c>
      <c r="C37" s="3" t="s">
        <v>75</v>
      </c>
      <c r="D37" s="6">
        <v>10</v>
      </c>
      <c r="E37" s="13">
        <v>505962</v>
      </c>
      <c r="F37" s="11">
        <v>243.31</v>
      </c>
      <c r="G37" s="11" t="s">
        <v>12</v>
      </c>
      <c r="H37" t="s">
        <v>76</v>
      </c>
      <c r="I37">
        <v>0.64</v>
      </c>
    </row>
    <row r="38" spans="1:9">
      <c r="A38" s="3" t="s">
        <v>82</v>
      </c>
      <c r="B38" s="4" t="s">
        <v>10</v>
      </c>
      <c r="C38" s="5" t="s">
        <v>83</v>
      </c>
      <c r="D38" s="6">
        <v>0</v>
      </c>
      <c r="E38" s="13">
        <v>1000000</v>
      </c>
      <c r="F38" s="6">
        <v>100</v>
      </c>
      <c r="H38" t="s">
        <v>16</v>
      </c>
    </row>
    <row r="39" spans="1:9">
      <c r="A39" s="3" t="s">
        <v>84</v>
      </c>
      <c r="B39" s="4" t="s">
        <v>10</v>
      </c>
      <c r="C39" s="5" t="s">
        <v>85</v>
      </c>
      <c r="D39" s="6">
        <v>0</v>
      </c>
      <c r="E39" s="13">
        <v>1000000</v>
      </c>
      <c r="F39" s="6">
        <v>100</v>
      </c>
      <c r="H39" t="s">
        <v>16</v>
      </c>
    </row>
    <row r="40" spans="1:9">
      <c r="A40" s="3" t="s">
        <v>86</v>
      </c>
      <c r="B40" s="4" t="s">
        <v>10</v>
      </c>
      <c r="C40" s="5" t="s">
        <v>87</v>
      </c>
      <c r="D40" s="6">
        <v>0</v>
      </c>
      <c r="E40" s="13">
        <v>1000000</v>
      </c>
      <c r="F40" s="6">
        <v>100</v>
      </c>
      <c r="H40" t="s">
        <v>16</v>
      </c>
    </row>
    <row r="41" spans="1:9">
      <c r="A41" s="3" t="s">
        <v>88</v>
      </c>
      <c r="B41" s="8" t="s">
        <v>59</v>
      </c>
      <c r="C41" s="5" t="s">
        <v>89</v>
      </c>
      <c r="D41" s="6">
        <v>1</v>
      </c>
      <c r="E41" s="13">
        <v>25428856</v>
      </c>
      <c r="F41" s="11">
        <v>100</v>
      </c>
      <c r="H41" t="s">
        <v>90</v>
      </c>
    </row>
    <row r="42" spans="1:9">
      <c r="A42" s="3" t="s">
        <v>91</v>
      </c>
      <c r="B42" s="8" t="s">
        <v>59</v>
      </c>
      <c r="C42" s="5" t="s">
        <v>89</v>
      </c>
      <c r="D42" s="6">
        <v>1</v>
      </c>
      <c r="E42" s="13">
        <v>40034116</v>
      </c>
      <c r="F42" s="11">
        <v>100</v>
      </c>
      <c r="H42" t="s">
        <v>90</v>
      </c>
    </row>
    <row r="43" spans="1:9">
      <c r="A43" s="3" t="s">
        <v>92</v>
      </c>
      <c r="B43" s="8" t="s">
        <v>59</v>
      </c>
      <c r="C43" s="5" t="s">
        <v>89</v>
      </c>
      <c r="D43" s="6">
        <v>1</v>
      </c>
      <c r="E43" s="13">
        <v>16984305</v>
      </c>
      <c r="F43" s="11">
        <v>100</v>
      </c>
      <c r="H43" t="s">
        <v>90</v>
      </c>
    </row>
    <row r="44" spans="1:9">
      <c r="A44" s="3" t="s">
        <v>93</v>
      </c>
      <c r="B44" s="8" t="s">
        <v>59</v>
      </c>
      <c r="C44" s="5" t="s">
        <v>94</v>
      </c>
      <c r="D44" s="6" t="s">
        <v>95</v>
      </c>
      <c r="E44" s="13">
        <v>3386006</v>
      </c>
      <c r="F44" s="6">
        <v>125</v>
      </c>
      <c r="H44" t="s">
        <v>96</v>
      </c>
    </row>
    <row r="45" spans="1:9">
      <c r="A45" s="3" t="s">
        <v>97</v>
      </c>
      <c r="B45" s="8" t="s">
        <v>59</v>
      </c>
      <c r="C45" s="5" t="s">
        <v>94</v>
      </c>
      <c r="D45" s="6" t="s">
        <v>95</v>
      </c>
      <c r="E45" s="13">
        <v>4583408</v>
      </c>
      <c r="F45" s="6">
        <v>125</v>
      </c>
      <c r="H45" t="s">
        <v>96</v>
      </c>
    </row>
    <row r="46" spans="1:9">
      <c r="A46" s="3" t="s">
        <v>98</v>
      </c>
      <c r="B46" s="8" t="s">
        <v>59</v>
      </c>
      <c r="C46" s="5" t="s">
        <v>94</v>
      </c>
      <c r="D46" s="6" t="s">
        <v>95</v>
      </c>
      <c r="E46" s="13">
        <v>11784358</v>
      </c>
      <c r="F46" s="6">
        <v>101</v>
      </c>
      <c r="H46" t="s">
        <v>96</v>
      </c>
    </row>
    <row r="47" spans="1:9">
      <c r="A47" s="3" t="s">
        <v>99</v>
      </c>
      <c r="B47" s="8" t="s">
        <v>59</v>
      </c>
      <c r="C47" s="5" t="s">
        <v>94</v>
      </c>
      <c r="D47" s="6" t="s">
        <v>95</v>
      </c>
      <c r="E47" s="13">
        <v>7935988</v>
      </c>
      <c r="F47" s="6">
        <v>101</v>
      </c>
      <c r="H47" t="s">
        <v>96</v>
      </c>
    </row>
    <row r="48" spans="1:9">
      <c r="A48" s="3" t="s">
        <v>100</v>
      </c>
      <c r="B48" s="8" t="s">
        <v>59</v>
      </c>
      <c r="C48" s="5" t="s">
        <v>94</v>
      </c>
      <c r="D48" s="6" t="s">
        <v>95</v>
      </c>
      <c r="E48" s="13">
        <v>17393634</v>
      </c>
      <c r="F48" s="6">
        <v>101</v>
      </c>
      <c r="H48" t="s">
        <v>96</v>
      </c>
    </row>
    <row r="49" spans="1:8">
      <c r="A49" s="3" t="s">
        <v>101</v>
      </c>
      <c r="B49" s="8" t="s">
        <v>59</v>
      </c>
      <c r="C49" s="5" t="s">
        <v>102</v>
      </c>
      <c r="D49" s="6" t="s">
        <v>95</v>
      </c>
      <c r="E49" s="13">
        <v>100000000</v>
      </c>
      <c r="F49" s="6">
        <v>100</v>
      </c>
      <c r="H49" t="s">
        <v>96</v>
      </c>
    </row>
    <row r="50" spans="1:8">
      <c r="A50" s="3" t="s">
        <v>103</v>
      </c>
      <c r="B50" s="8" t="s">
        <v>59</v>
      </c>
      <c r="C50" s="5" t="s">
        <v>104</v>
      </c>
      <c r="D50" s="6" t="s">
        <v>95</v>
      </c>
      <c r="E50" s="13">
        <v>10000000</v>
      </c>
      <c r="F50" s="6">
        <v>100</v>
      </c>
      <c r="H50" t="s">
        <v>96</v>
      </c>
    </row>
    <row r="51" spans="1:8">
      <c r="A51" s="3" t="s">
        <v>105</v>
      </c>
      <c r="B51" s="8" t="s">
        <v>59</v>
      </c>
      <c r="C51" s="5" t="s">
        <v>104</v>
      </c>
      <c r="D51" s="6" t="s">
        <v>95</v>
      </c>
      <c r="E51" s="13">
        <v>15000000</v>
      </c>
      <c r="F51" s="6">
        <v>100</v>
      </c>
      <c r="H51" t="s">
        <v>96</v>
      </c>
    </row>
    <row r="52" spans="1:8">
      <c r="A52" s="3" t="s">
        <v>106</v>
      </c>
      <c r="B52" s="8" t="s">
        <v>59</v>
      </c>
      <c r="C52" s="5" t="s">
        <v>104</v>
      </c>
      <c r="D52" s="6" t="s">
        <v>95</v>
      </c>
      <c r="E52" s="13">
        <v>20000000</v>
      </c>
      <c r="F52" s="6">
        <v>100</v>
      </c>
      <c r="H52" t="s">
        <v>96</v>
      </c>
    </row>
    <row r="53" spans="1:8">
      <c r="A53" s="3" t="s">
        <v>107</v>
      </c>
      <c r="B53" s="8" t="s">
        <v>59</v>
      </c>
      <c r="C53" s="5" t="s">
        <v>104</v>
      </c>
      <c r="D53" s="6" t="s">
        <v>95</v>
      </c>
      <c r="E53" s="13">
        <v>30000000</v>
      </c>
      <c r="F53" s="6">
        <v>100</v>
      </c>
      <c r="H53" t="s">
        <v>96</v>
      </c>
    </row>
    <row r="54" spans="1:8">
      <c r="A54" s="3" t="s">
        <v>108</v>
      </c>
      <c r="B54" s="8" t="s">
        <v>59</v>
      </c>
      <c r="C54" s="5" t="s">
        <v>104</v>
      </c>
      <c r="D54" s="6" t="s">
        <v>95</v>
      </c>
      <c r="E54" s="13">
        <v>40000000</v>
      </c>
      <c r="F54" s="6">
        <v>100</v>
      </c>
      <c r="H54" t="s">
        <v>96</v>
      </c>
    </row>
    <row r="55" spans="1:8">
      <c r="A55" s="3" t="s">
        <v>109</v>
      </c>
      <c r="B55" s="8" t="s">
        <v>59</v>
      </c>
      <c r="C55" s="5" t="s">
        <v>104</v>
      </c>
      <c r="D55" s="6" t="s">
        <v>95</v>
      </c>
      <c r="E55" s="13">
        <v>50000000</v>
      </c>
      <c r="F55" s="6">
        <v>100</v>
      </c>
      <c r="H55" t="s">
        <v>96</v>
      </c>
    </row>
    <row r="56" spans="1:8">
      <c r="A56" s="3" t="s">
        <v>110</v>
      </c>
      <c r="B56" s="8" t="s">
        <v>59</v>
      </c>
      <c r="C56" s="5" t="s">
        <v>104</v>
      </c>
      <c r="D56" s="6" t="s">
        <v>95</v>
      </c>
      <c r="E56" s="13">
        <v>5000000</v>
      </c>
      <c r="F56" s="6">
        <v>100</v>
      </c>
      <c r="H56" t="s">
        <v>96</v>
      </c>
    </row>
    <row r="57" spans="1:8">
      <c r="A57" s="3" t="s">
        <v>111</v>
      </c>
      <c r="B57" s="8" t="s">
        <v>59</v>
      </c>
      <c r="C57" s="5" t="s">
        <v>104</v>
      </c>
      <c r="D57" s="6" t="s">
        <v>95</v>
      </c>
      <c r="E57" s="13">
        <v>75000000</v>
      </c>
      <c r="F57" s="6">
        <v>100</v>
      </c>
      <c r="H57" t="s">
        <v>96</v>
      </c>
    </row>
    <row r="58" spans="1:8">
      <c r="A58" s="3" t="s">
        <v>112</v>
      </c>
      <c r="B58" s="8" t="s">
        <v>59</v>
      </c>
      <c r="C58" s="9" t="s">
        <v>113</v>
      </c>
      <c r="D58" s="6">
        <v>5</v>
      </c>
      <c r="E58" s="13">
        <v>423</v>
      </c>
      <c r="F58" s="11">
        <v>1202.6199999999999</v>
      </c>
      <c r="H58" t="s">
        <v>114</v>
      </c>
    </row>
    <row r="59" spans="1:8">
      <c r="A59" s="3" t="s">
        <v>115</v>
      </c>
      <c r="B59" s="8" t="s">
        <v>59</v>
      </c>
      <c r="C59" s="9" t="s">
        <v>116</v>
      </c>
      <c r="D59" s="6">
        <v>5</v>
      </c>
      <c r="E59" s="13">
        <v>97</v>
      </c>
      <c r="F59" s="11">
        <v>1106.6300000000001</v>
      </c>
      <c r="H59" t="s">
        <v>114</v>
      </c>
    </row>
    <row r="60" spans="1:8">
      <c r="A60" s="3" t="s">
        <v>117</v>
      </c>
      <c r="B60" s="8" t="s">
        <v>59</v>
      </c>
      <c r="C60" s="9" t="s">
        <v>113</v>
      </c>
      <c r="D60" s="6">
        <v>5</v>
      </c>
      <c r="E60" s="13">
        <v>45</v>
      </c>
      <c r="F60" s="11">
        <v>1426.13</v>
      </c>
      <c r="H60" t="s">
        <v>114</v>
      </c>
    </row>
    <row r="61" spans="1:8">
      <c r="A61" s="3" t="s">
        <v>118</v>
      </c>
      <c r="B61" s="8" t="s">
        <v>59</v>
      </c>
      <c r="C61" s="9" t="s">
        <v>116</v>
      </c>
      <c r="D61" s="6">
        <v>5</v>
      </c>
      <c r="E61" s="13">
        <v>3</v>
      </c>
      <c r="F61" s="11">
        <v>2771.67</v>
      </c>
      <c r="H61" t="s">
        <v>114</v>
      </c>
    </row>
    <row r="62" spans="1:8">
      <c r="A62" s="3" t="s">
        <v>119</v>
      </c>
      <c r="B62" s="8" t="s">
        <v>59</v>
      </c>
      <c r="C62" s="9" t="s">
        <v>113</v>
      </c>
      <c r="D62" s="6">
        <v>5</v>
      </c>
      <c r="E62" s="13">
        <v>518</v>
      </c>
      <c r="F62" s="11">
        <v>2521.65</v>
      </c>
      <c r="H62" t="s">
        <v>114</v>
      </c>
    </row>
    <row r="63" spans="1:8">
      <c r="A63" s="3" t="s">
        <v>120</v>
      </c>
      <c r="B63" s="8" t="s">
        <v>59</v>
      </c>
      <c r="C63" s="9" t="s">
        <v>116</v>
      </c>
      <c r="D63" s="6">
        <v>5</v>
      </c>
      <c r="E63" s="13">
        <v>8</v>
      </c>
      <c r="F63" s="11">
        <v>500.625</v>
      </c>
      <c r="H63" t="s">
        <v>114</v>
      </c>
    </row>
    <row r="64" spans="1:8">
      <c r="A64" s="3" t="s">
        <v>121</v>
      </c>
      <c r="B64" s="8" t="s">
        <v>59</v>
      </c>
      <c r="C64" s="9" t="s">
        <v>113</v>
      </c>
      <c r="D64" s="6">
        <v>5</v>
      </c>
      <c r="E64" s="13">
        <v>5929</v>
      </c>
      <c r="F64" s="11">
        <v>1687.51</v>
      </c>
      <c r="H64" t="s">
        <v>114</v>
      </c>
    </row>
    <row r="65" spans="1:8">
      <c r="A65" s="3" t="s">
        <v>122</v>
      </c>
      <c r="B65" s="8" t="s">
        <v>59</v>
      </c>
      <c r="C65" s="9" t="s">
        <v>116</v>
      </c>
      <c r="D65" s="6">
        <v>5</v>
      </c>
      <c r="E65" s="13">
        <v>1094</v>
      </c>
      <c r="F65" s="11">
        <v>884.76800000000003</v>
      </c>
      <c r="H65" t="s">
        <v>114</v>
      </c>
    </row>
    <row r="66" spans="1:8">
      <c r="A66" s="3" t="s">
        <v>123</v>
      </c>
      <c r="B66" s="8" t="s">
        <v>59</v>
      </c>
      <c r="C66" s="9" t="s">
        <v>113</v>
      </c>
      <c r="D66" s="6">
        <v>5</v>
      </c>
      <c r="E66" s="13">
        <v>2367</v>
      </c>
      <c r="F66" s="11">
        <v>2755.62</v>
      </c>
      <c r="H66" t="s">
        <v>114</v>
      </c>
    </row>
    <row r="67" spans="1:8">
      <c r="A67" s="3" t="s">
        <v>124</v>
      </c>
      <c r="B67" s="8" t="s">
        <v>59</v>
      </c>
      <c r="C67" s="9" t="s">
        <v>116</v>
      </c>
      <c r="D67" s="6">
        <v>5</v>
      </c>
      <c r="E67" s="13">
        <v>115</v>
      </c>
      <c r="F67" s="11">
        <v>1018.27</v>
      </c>
      <c r="H67" t="s">
        <v>114</v>
      </c>
    </row>
    <row r="68" spans="1:8">
      <c r="A68" s="3" t="s">
        <v>125</v>
      </c>
      <c r="B68" s="8" t="s">
        <v>59</v>
      </c>
      <c r="C68" s="9" t="s">
        <v>113</v>
      </c>
      <c r="D68" s="6">
        <v>5</v>
      </c>
      <c r="E68" s="13">
        <v>151</v>
      </c>
      <c r="F68" s="11">
        <v>1226.07</v>
      </c>
      <c r="H68" t="s">
        <v>114</v>
      </c>
    </row>
    <row r="69" spans="1:8">
      <c r="A69" s="3" t="s">
        <v>126</v>
      </c>
      <c r="B69" s="8" t="s">
        <v>59</v>
      </c>
      <c r="C69" s="9" t="s">
        <v>116</v>
      </c>
      <c r="D69" s="6">
        <v>5</v>
      </c>
      <c r="E69" s="13">
        <v>6</v>
      </c>
      <c r="F69" s="11">
        <v>516.66700000000003</v>
      </c>
      <c r="H69" t="s">
        <v>114</v>
      </c>
    </row>
    <row r="71" spans="1:8" ht="17" customHeight="1"/>
  </sheetData>
  <sortState ref="A2:G81">
    <sortCondition descending="1" ref="B1"/>
  </sortState>
  <phoneticPr fontId="8" type="noConversion"/>
  <pageMargins left="0.7" right="0.7" top="0.75" bottom="0.75" header="0.3" footer="0.3"/>
  <pageSetup scale="36" orientation="portrait" horizontalDpi="4294967292" verticalDpi="4294967292"/>
  <rowBreaks count="1" manualBreakCount="1">
    <brk id="70" max="16383" man="1"/>
  </rowBreaks>
  <colBreaks count="1" manualBreakCount="1">
    <brk id="9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A72" sqref="A72"/>
    </sheetView>
  </sheetViews>
  <sheetFormatPr baseColWidth="10" defaultColWidth="11.1640625" defaultRowHeight="15" x14ac:dyDescent="0"/>
  <cols>
    <col min="1" max="1" width="24.33203125" bestFit="1" customWidth="1"/>
  </cols>
  <sheetData>
    <row r="1" spans="1:6">
      <c r="A1">
        <v>103064900</v>
      </c>
      <c r="B1">
        <f>A1/4</f>
        <v>25766225</v>
      </c>
      <c r="C1">
        <v>400000000</v>
      </c>
      <c r="D1">
        <f>C1/4</f>
        <v>100000000</v>
      </c>
      <c r="E1">
        <v>6432208</v>
      </c>
      <c r="F1">
        <f>(E1*2)/4</f>
        <v>3216104</v>
      </c>
    </row>
    <row r="2" spans="1:6">
      <c r="A2">
        <v>1692</v>
      </c>
      <c r="B2">
        <f t="shared" ref="B2:B59" si="0">A2/4</f>
        <v>423</v>
      </c>
      <c r="C2">
        <v>40000000</v>
      </c>
      <c r="D2">
        <f t="shared" ref="D2:D9" si="1">C2/4</f>
        <v>10000000</v>
      </c>
      <c r="E2">
        <v>5623728</v>
      </c>
      <c r="F2">
        <f t="shared" ref="F2:F12" si="2">(E2*2)/4</f>
        <v>2811864</v>
      </c>
    </row>
    <row r="3" spans="1:6">
      <c r="A3">
        <v>388</v>
      </c>
      <c r="B3">
        <f t="shared" si="0"/>
        <v>97</v>
      </c>
      <c r="C3">
        <v>60000000</v>
      </c>
      <c r="D3">
        <f t="shared" si="1"/>
        <v>15000000</v>
      </c>
      <c r="E3">
        <v>4956332</v>
      </c>
      <c r="F3">
        <f t="shared" si="2"/>
        <v>2478166</v>
      </c>
    </row>
    <row r="4" spans="1:6">
      <c r="A4">
        <v>180</v>
      </c>
      <c r="B4">
        <f t="shared" si="0"/>
        <v>45</v>
      </c>
      <c r="C4">
        <v>80000000</v>
      </c>
      <c r="D4">
        <f t="shared" si="1"/>
        <v>20000000</v>
      </c>
      <c r="E4">
        <v>5628964</v>
      </c>
      <c r="F4">
        <f t="shared" si="2"/>
        <v>2814482</v>
      </c>
    </row>
    <row r="5" spans="1:6">
      <c r="A5">
        <v>12</v>
      </c>
      <c r="B5">
        <f t="shared" si="0"/>
        <v>3</v>
      </c>
      <c r="C5">
        <v>120000000</v>
      </c>
      <c r="D5">
        <f t="shared" si="1"/>
        <v>30000000</v>
      </c>
      <c r="E5">
        <v>5893672</v>
      </c>
      <c r="F5">
        <f t="shared" si="2"/>
        <v>2946836</v>
      </c>
    </row>
    <row r="6" spans="1:6">
      <c r="A6">
        <v>2072</v>
      </c>
      <c r="B6">
        <f t="shared" si="0"/>
        <v>518</v>
      </c>
      <c r="C6">
        <v>160000000</v>
      </c>
      <c r="D6">
        <f t="shared" si="1"/>
        <v>40000000</v>
      </c>
      <c r="E6">
        <v>30544852</v>
      </c>
      <c r="F6">
        <f t="shared" si="2"/>
        <v>15272426</v>
      </c>
    </row>
    <row r="7" spans="1:6">
      <c r="A7">
        <v>32</v>
      </c>
      <c r="B7">
        <f t="shared" si="0"/>
        <v>8</v>
      </c>
      <c r="C7">
        <v>200000000</v>
      </c>
      <c r="D7">
        <f t="shared" si="1"/>
        <v>50000000</v>
      </c>
      <c r="E7">
        <v>6772012</v>
      </c>
      <c r="F7">
        <f t="shared" si="2"/>
        <v>3386006</v>
      </c>
    </row>
    <row r="8" spans="1:6">
      <c r="A8">
        <v>23716</v>
      </c>
      <c r="B8">
        <f t="shared" si="0"/>
        <v>5929</v>
      </c>
      <c r="C8">
        <v>20000000</v>
      </c>
      <c r="D8">
        <f t="shared" si="1"/>
        <v>5000000</v>
      </c>
      <c r="E8">
        <v>9166816</v>
      </c>
      <c r="F8">
        <f t="shared" si="2"/>
        <v>4583408</v>
      </c>
    </row>
    <row r="9" spans="1:6">
      <c r="A9">
        <v>4376</v>
      </c>
      <c r="B9">
        <f t="shared" si="0"/>
        <v>1094</v>
      </c>
      <c r="C9">
        <v>300000000</v>
      </c>
      <c r="D9">
        <f t="shared" si="1"/>
        <v>75000000</v>
      </c>
      <c r="E9">
        <v>23568716</v>
      </c>
      <c r="F9">
        <f t="shared" si="2"/>
        <v>11784358</v>
      </c>
    </row>
    <row r="10" spans="1:6">
      <c r="A10">
        <v>9468</v>
      </c>
      <c r="B10">
        <f t="shared" si="0"/>
        <v>2367</v>
      </c>
      <c r="E10">
        <v>15871976</v>
      </c>
      <c r="F10">
        <f t="shared" si="2"/>
        <v>7935988</v>
      </c>
    </row>
    <row r="11" spans="1:6">
      <c r="A11">
        <v>460</v>
      </c>
      <c r="B11">
        <f t="shared" si="0"/>
        <v>115</v>
      </c>
      <c r="E11">
        <v>34787268</v>
      </c>
      <c r="F11">
        <f t="shared" si="2"/>
        <v>17393634</v>
      </c>
    </row>
    <row r="12" spans="1:6">
      <c r="A12">
        <v>604</v>
      </c>
      <c r="B12">
        <f t="shared" si="0"/>
        <v>151</v>
      </c>
      <c r="E12">
        <v>1252736</v>
      </c>
      <c r="F12">
        <f t="shared" si="2"/>
        <v>626368</v>
      </c>
    </row>
    <row r="13" spans="1:6">
      <c r="A13">
        <v>24</v>
      </c>
      <c r="B13">
        <f t="shared" si="0"/>
        <v>6</v>
      </c>
    </row>
    <row r="14" spans="1:6">
      <c r="A14">
        <v>11082202</v>
      </c>
      <c r="B14">
        <f t="shared" si="0"/>
        <v>2770550.5</v>
      </c>
    </row>
    <row r="15" spans="1:6">
      <c r="A15">
        <v>95459753</v>
      </c>
      <c r="B15">
        <f t="shared" si="0"/>
        <v>23864938.25</v>
      </c>
    </row>
    <row r="16" spans="1:6">
      <c r="A16">
        <v>22910616</v>
      </c>
      <c r="B16">
        <f t="shared" si="0"/>
        <v>5727654</v>
      </c>
    </row>
    <row r="17" spans="1:2">
      <c r="A17">
        <v>2400000</v>
      </c>
      <c r="B17">
        <f t="shared" si="0"/>
        <v>600000</v>
      </c>
    </row>
    <row r="18" spans="1:2">
      <c r="A18">
        <v>4800000</v>
      </c>
      <c r="B18">
        <f t="shared" si="0"/>
        <v>1200000</v>
      </c>
    </row>
    <row r="19" spans="1:2">
      <c r="A19">
        <v>2449884</v>
      </c>
      <c r="B19">
        <f t="shared" si="0"/>
        <v>612471</v>
      </c>
    </row>
    <row r="20" spans="1:2">
      <c r="A20">
        <v>4000000</v>
      </c>
      <c r="B20">
        <f t="shared" si="0"/>
        <v>1000000</v>
      </c>
    </row>
    <row r="21" spans="1:2">
      <c r="A21">
        <v>2000000</v>
      </c>
      <c r="B21">
        <f t="shared" si="0"/>
        <v>500000</v>
      </c>
    </row>
    <row r="22" spans="1:2">
      <c r="A22">
        <v>3000000</v>
      </c>
      <c r="B22">
        <f t="shared" si="0"/>
        <v>750000</v>
      </c>
    </row>
    <row r="23" spans="1:2">
      <c r="A23">
        <v>2000000</v>
      </c>
      <c r="B23">
        <f t="shared" si="0"/>
        <v>500000</v>
      </c>
    </row>
    <row r="24" spans="1:2">
      <c r="A24">
        <v>2000000</v>
      </c>
      <c r="B24">
        <f t="shared" si="0"/>
        <v>500000</v>
      </c>
    </row>
    <row r="25" spans="1:2">
      <c r="A25">
        <v>10000000</v>
      </c>
      <c r="B25">
        <f t="shared" si="0"/>
        <v>2500000</v>
      </c>
    </row>
    <row r="26" spans="1:2">
      <c r="A26">
        <v>139477</v>
      </c>
      <c r="B26">
        <f t="shared" si="0"/>
        <v>34869.25</v>
      </c>
    </row>
    <row r="27" spans="1:2">
      <c r="A27">
        <v>2703000</v>
      </c>
      <c r="B27">
        <f t="shared" si="0"/>
        <v>675750</v>
      </c>
    </row>
    <row r="28" spans="1:2">
      <c r="A28">
        <v>5544792</v>
      </c>
      <c r="B28">
        <f t="shared" si="0"/>
        <v>1386198</v>
      </c>
    </row>
    <row r="29" spans="1:2">
      <c r="A29">
        <v>26248260</v>
      </c>
      <c r="B29">
        <f t="shared" si="0"/>
        <v>6562065</v>
      </c>
    </row>
    <row r="30" spans="1:2">
      <c r="A30">
        <v>2914242</v>
      </c>
      <c r="B30">
        <f t="shared" si="0"/>
        <v>728560.5</v>
      </c>
    </row>
    <row r="31" spans="1:2">
      <c r="A31">
        <v>2913693</v>
      </c>
      <c r="B31">
        <f t="shared" si="0"/>
        <v>728423.25</v>
      </c>
    </row>
    <row r="32" spans="1:2">
      <c r="A32">
        <v>728338</v>
      </c>
      <c r="B32">
        <f t="shared" si="0"/>
        <v>182084.5</v>
      </c>
    </row>
    <row r="33" spans="1:2">
      <c r="A33">
        <v>728487</v>
      </c>
      <c r="B33">
        <f t="shared" si="0"/>
        <v>182121.75</v>
      </c>
    </row>
    <row r="34" spans="1:2">
      <c r="A34">
        <v>728512</v>
      </c>
      <c r="B34">
        <f t="shared" si="0"/>
        <v>182128</v>
      </c>
    </row>
    <row r="35" spans="1:2">
      <c r="A35">
        <v>728286</v>
      </c>
      <c r="B35">
        <f t="shared" si="0"/>
        <v>182071.5</v>
      </c>
    </row>
    <row r="36" spans="1:2">
      <c r="A36">
        <v>728448</v>
      </c>
      <c r="B36">
        <f t="shared" si="0"/>
        <v>182112</v>
      </c>
    </row>
    <row r="37" spans="1:2">
      <c r="A37">
        <v>728516</v>
      </c>
      <c r="B37">
        <f t="shared" si="0"/>
        <v>182129</v>
      </c>
    </row>
    <row r="38" spans="1:2">
      <c r="A38">
        <v>728613</v>
      </c>
      <c r="B38">
        <f t="shared" si="0"/>
        <v>182153.25</v>
      </c>
    </row>
    <row r="39" spans="1:2">
      <c r="A39">
        <v>728498</v>
      </c>
      <c r="B39">
        <f t="shared" si="0"/>
        <v>182124.5</v>
      </c>
    </row>
    <row r="40" spans="1:2">
      <c r="A40">
        <v>4000000</v>
      </c>
      <c r="B40">
        <f t="shared" si="0"/>
        <v>1000000</v>
      </c>
    </row>
    <row r="41" spans="1:2">
      <c r="A41">
        <v>4000000</v>
      </c>
      <c r="B41">
        <f t="shared" si="0"/>
        <v>1000000</v>
      </c>
    </row>
    <row r="42" spans="1:2">
      <c r="A42">
        <v>4000000</v>
      </c>
      <c r="B42">
        <f t="shared" si="0"/>
        <v>1000000</v>
      </c>
    </row>
    <row r="43" spans="1:2">
      <c r="A43">
        <v>37092656</v>
      </c>
      <c r="B43">
        <f t="shared" si="0"/>
        <v>9273164</v>
      </c>
    </row>
    <row r="44" spans="1:2">
      <c r="A44">
        <v>3552</v>
      </c>
      <c r="B44">
        <f t="shared" si="0"/>
        <v>888</v>
      </c>
    </row>
    <row r="45" spans="1:2">
      <c r="A45">
        <v>67362588</v>
      </c>
      <c r="B45">
        <f t="shared" si="0"/>
        <v>16840647</v>
      </c>
    </row>
    <row r="46" spans="1:2">
      <c r="A46">
        <v>3000000</v>
      </c>
      <c r="B46">
        <f t="shared" si="0"/>
        <v>750000</v>
      </c>
    </row>
    <row r="47" spans="1:2">
      <c r="A47">
        <v>25623303</v>
      </c>
      <c r="B47">
        <f t="shared" si="0"/>
        <v>6405825.75</v>
      </c>
    </row>
    <row r="48" spans="1:2">
      <c r="A48">
        <v>9000000</v>
      </c>
      <c r="B48">
        <f t="shared" si="0"/>
        <v>2250000</v>
      </c>
    </row>
    <row r="49" spans="1:8">
      <c r="A49">
        <v>104047981</v>
      </c>
      <c r="B49">
        <f t="shared" si="0"/>
        <v>26011995.25</v>
      </c>
    </row>
    <row r="50" spans="1:8">
      <c r="A50">
        <v>18000000</v>
      </c>
      <c r="B50">
        <f t="shared" si="0"/>
        <v>4500000</v>
      </c>
    </row>
    <row r="51" spans="1:8">
      <c r="A51">
        <v>2022042</v>
      </c>
      <c r="B51">
        <f t="shared" si="0"/>
        <v>505510.5</v>
      </c>
    </row>
    <row r="52" spans="1:8">
      <c r="A52">
        <v>1692399</v>
      </c>
      <c r="B52">
        <f t="shared" si="0"/>
        <v>423099.75</v>
      </c>
    </row>
    <row r="53" spans="1:8">
      <c r="A53">
        <v>2019238</v>
      </c>
      <c r="B53">
        <f t="shared" si="0"/>
        <v>504809.5</v>
      </c>
    </row>
    <row r="54" spans="1:8">
      <c r="A54">
        <v>101715424</v>
      </c>
      <c r="B54">
        <f t="shared" si="0"/>
        <v>25428856</v>
      </c>
    </row>
    <row r="55" spans="1:8">
      <c r="A55">
        <v>160136464</v>
      </c>
      <c r="B55">
        <f t="shared" si="0"/>
        <v>40034116</v>
      </c>
    </row>
    <row r="56" spans="1:8">
      <c r="A56">
        <v>67937220</v>
      </c>
      <c r="B56">
        <f t="shared" si="0"/>
        <v>16984305</v>
      </c>
    </row>
    <row r="57" spans="1:8">
      <c r="A57">
        <v>448</v>
      </c>
      <c r="B57">
        <f t="shared" si="0"/>
        <v>112</v>
      </c>
    </row>
    <row r="58" spans="1:8">
      <c r="A58">
        <v>79348</v>
      </c>
      <c r="B58">
        <f t="shared" si="0"/>
        <v>19837</v>
      </c>
    </row>
    <row r="59" spans="1:8">
      <c r="A59">
        <v>2023848</v>
      </c>
      <c r="B59">
        <f t="shared" si="0"/>
        <v>505962</v>
      </c>
    </row>
    <row r="61" spans="1:8">
      <c r="A61" s="3" t="s">
        <v>79</v>
      </c>
      <c r="B61" s="4" t="s">
        <v>10</v>
      </c>
      <c r="C61" s="7" t="s">
        <v>127</v>
      </c>
      <c r="D61" s="6">
        <v>66</v>
      </c>
      <c r="E61" s="6">
        <v>612471</v>
      </c>
      <c r="F61" s="6">
        <v>150</v>
      </c>
      <c r="G61" s="11"/>
      <c r="H61" t="s">
        <v>29</v>
      </c>
    </row>
    <row r="62" spans="1:8">
      <c r="A62" s="3" t="s">
        <v>80</v>
      </c>
      <c r="B62" s="4" t="s">
        <v>10</v>
      </c>
      <c r="C62" s="7" t="s">
        <v>81</v>
      </c>
      <c r="D62" s="6">
        <v>0</v>
      </c>
      <c r="E62" s="6">
        <v>1000000</v>
      </c>
      <c r="F62" s="6">
        <v>600</v>
      </c>
      <c r="G62" s="11"/>
      <c r="H62" t="s">
        <v>29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Ebrahim Afshinnekoo</dc:creator>
  <cp:keywords/>
  <dc:description/>
  <cp:lastModifiedBy>ABRM</cp:lastModifiedBy>
  <cp:revision/>
  <cp:lastPrinted>2017-02-28T03:55:52Z</cp:lastPrinted>
  <dcterms:created xsi:type="dcterms:W3CDTF">2016-09-25T04:07:45Z</dcterms:created>
  <dcterms:modified xsi:type="dcterms:W3CDTF">2017-09-08T15:25:40Z</dcterms:modified>
  <cp:category/>
  <cp:contentStatus/>
</cp:coreProperties>
</file>