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exkotlar/Dropbox/SeqAnt3.0/Final/genome_biology_submission/accepted_for_submissIon_rebuttal/"/>
    </mc:Choice>
  </mc:AlternateContent>
  <bookViews>
    <workbookView xWindow="2120" yWindow="6560" windowWidth="38400" windowHeight="16880" tabRatio="500"/>
  </bookViews>
  <sheets>
    <sheet name="Sheet1" sheetId="1" r:id="rId1"/>
  </sheets>
  <calcPr calcId="15000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2" i="1" l="1"/>
  <c r="G12" i="1"/>
  <c r="F12" i="1"/>
  <c r="H12" i="1"/>
  <c r="C11" i="1"/>
  <c r="C9" i="1"/>
  <c r="F8" i="1"/>
  <c r="G8" i="1"/>
  <c r="H8" i="1"/>
  <c r="I8" i="1"/>
  <c r="F9" i="1"/>
  <c r="G9" i="1"/>
  <c r="H9" i="1"/>
  <c r="I9" i="1"/>
  <c r="G7" i="1"/>
  <c r="H7" i="1"/>
  <c r="I7" i="1"/>
  <c r="G10" i="1"/>
  <c r="H10" i="1"/>
  <c r="I10" i="1"/>
  <c r="G11" i="1"/>
  <c r="H11" i="1"/>
  <c r="I11" i="1"/>
  <c r="F7" i="1"/>
  <c r="F10" i="1"/>
  <c r="C10" i="1"/>
  <c r="C8" i="1"/>
  <c r="F11" i="1"/>
  <c r="H4" i="1"/>
  <c r="G4" i="1"/>
  <c r="G5" i="1"/>
  <c r="G6" i="1"/>
  <c r="F4" i="1"/>
  <c r="F5" i="1"/>
  <c r="F6" i="1"/>
  <c r="G3" i="1"/>
  <c r="F3" i="1"/>
  <c r="F2" i="1"/>
  <c r="G2" i="1"/>
  <c r="H2" i="1"/>
  <c r="I3" i="1"/>
  <c r="I4" i="1"/>
  <c r="I5" i="1"/>
  <c r="I6" i="1"/>
  <c r="I2" i="1"/>
  <c r="H3" i="1"/>
  <c r="H5" i="1"/>
  <c r="H6" i="1"/>
</calcChain>
</file>

<file path=xl/sharedStrings.xml><?xml version="1.0" encoding="utf-8"?>
<sst xmlns="http://schemas.openxmlformats.org/spreadsheetml/2006/main" count="32" uniqueCount="22">
  <si>
    <t>Phase 1 VCF</t>
  </si>
  <si>
    <t>Phase 3 VCF</t>
  </si>
  <si>
    <t>Phase 3 chr1 VCF</t>
  </si>
  <si>
    <t>Phase 3 chr1 4M variant subset VCF</t>
  </si>
  <si>
    <t>Phase 3 chr1 1M variant subset VCF</t>
  </si>
  <si>
    <t>link</t>
  </si>
  <si>
    <t>Phase 3 chr1 2M variant subset VCF</t>
  </si>
  <si>
    <t xml:space="preserve">Data Set </t>
  </si>
  <si>
    <t>Samples</t>
  </si>
  <si>
    <t>Variant Alleles</t>
  </si>
  <si>
    <t>Compressed Size (GiB)</t>
  </si>
  <si>
    <t>Uncompressed Size (GiB)</t>
  </si>
  <si>
    <t>Bytes Compressed</t>
  </si>
  <si>
    <t>Bytes Uncompressed</t>
  </si>
  <si>
    <t>Compressed Size (GB)</t>
  </si>
  <si>
    <t>Uncompressed Size (GB)</t>
  </si>
  <si>
    <t>Phase 3 chr1 300K variant subset VCF</t>
  </si>
  <si>
    <t>Phase 3 chr1 50K variant subset VCF</t>
  </si>
  <si>
    <t>Phase 3 chr1 100K variant subset VCF</t>
  </si>
  <si>
    <t>Phase 3 chr1 200K variant subset VCF</t>
  </si>
  <si>
    <t>Yen et al 2017 synthetic VCF</t>
  </si>
  <si>
    <t>https://github.com/akotlar/bystro-paper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</si>
</sst>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Menlo"/>
      <family val="2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0" fontId="1" fillId="0" borderId="0" xfId="0" applyFont="1"/>
    <xf numFmtId="11" fontId="0" fillId="0" borderId="0" xfId="0" applyNumberFormat="1"/>
    <xf numFmtId="0" fontId="5" fillId="0" borderId="0" xfId="0" applyFont="1"/>
    <xf numFmtId="11" fontId="3" fillId="0" borderId="0" xfId="0" applyNumberFormat="1" applyFont="1"/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ithub.com/akotlar/bystro-paper" TargetMode="External"/><Relationship Id="rId2" Type="http://schemas.openxmlformats.org/officeDocument/2006/relationships/hyperlink" Target="https://github.com/akotlar/bystro-p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C1" workbookViewId="0">
      <selection activeCell="J7" sqref="J7"/>
    </sheetView>
  </sheetViews>
  <sheetFormatPr baseColWidth="10" defaultRowHeight="16" x14ac:dyDescent="0.2"/>
  <cols>
    <col min="1" max="1" width="31.6640625" customWidth="1"/>
    <col min="2" max="2" width="9.1640625" customWidth="1"/>
    <col min="3" max="3" width="13.83203125" customWidth="1"/>
    <col min="4" max="4" width="23.6640625" customWidth="1"/>
    <col min="5" max="5" width="21.1640625" customWidth="1"/>
    <col min="6" max="6" width="31.6640625" customWidth="1"/>
    <col min="7" max="7" width="28.83203125" customWidth="1"/>
    <col min="8" max="8" width="35.33203125" customWidth="1"/>
    <col min="9" max="9" width="21.6640625" customWidth="1"/>
  </cols>
  <sheetData>
    <row r="1" spans="1:10" x14ac:dyDescent="0.2">
      <c r="A1" s="2" t="s">
        <v>7</v>
      </c>
      <c r="B1" t="s">
        <v>8</v>
      </c>
      <c r="C1" t="s">
        <v>9</v>
      </c>
      <c r="D1" t="s">
        <v>12</v>
      </c>
      <c r="E1" t="s">
        <v>13</v>
      </c>
      <c r="F1" t="s">
        <v>10</v>
      </c>
      <c r="G1" t="s">
        <v>11</v>
      </c>
      <c r="H1" t="s">
        <v>14</v>
      </c>
      <c r="I1" s="4" t="s">
        <v>15</v>
      </c>
      <c r="J1" s="2" t="s">
        <v>5</v>
      </c>
    </row>
    <row r="2" spans="1:10" x14ac:dyDescent="0.2">
      <c r="A2" t="s">
        <v>0</v>
      </c>
      <c r="B2">
        <v>1092</v>
      </c>
      <c r="C2" s="3">
        <v>39400000</v>
      </c>
      <c r="D2" s="3">
        <v>138845471698</v>
      </c>
      <c r="E2" s="3">
        <v>895156944022</v>
      </c>
      <c r="F2" s="3">
        <f>D2/(2^30)</f>
        <v>129.30992217548192</v>
      </c>
      <c r="G2" s="3">
        <f>E2/(2^30)</f>
        <v>833.67986979149282</v>
      </c>
      <c r="H2" s="3">
        <f>D2/1000000000</f>
        <v>138.84547169800001</v>
      </c>
      <c r="I2" s="3">
        <f>E2/1000000000</f>
        <v>895.15694402199995</v>
      </c>
      <c r="J2" s="1" t="s">
        <v>21</v>
      </c>
    </row>
    <row r="3" spans="1:10" x14ac:dyDescent="0.2">
      <c r="A3" t="s">
        <v>1</v>
      </c>
      <c r="B3">
        <v>2504</v>
      </c>
      <c r="C3" s="3">
        <v>84700000</v>
      </c>
      <c r="D3" s="5">
        <v>15612034839</v>
      </c>
      <c r="E3" s="3">
        <v>853449664638</v>
      </c>
      <c r="F3" s="3">
        <f>D3/(2^30)</f>
        <v>14.539840481244028</v>
      </c>
      <c r="G3" s="3">
        <f>E3/(2^30)</f>
        <v>794.83693897537887</v>
      </c>
      <c r="H3" s="3">
        <f t="shared" ref="H3:H6" si="0">D3/1000000000</f>
        <v>15.612034839</v>
      </c>
      <c r="I3" s="3">
        <f t="shared" ref="I3:I6" si="1">E3/1000000000</f>
        <v>853.44966463799994</v>
      </c>
      <c r="J3" s="1" t="s">
        <v>21</v>
      </c>
    </row>
    <row r="4" spans="1:10" x14ac:dyDescent="0.2">
      <c r="A4" t="s">
        <v>2</v>
      </c>
      <c r="B4">
        <v>2504</v>
      </c>
      <c r="C4" s="3">
        <v>6470000</v>
      </c>
      <c r="D4" s="3">
        <v>1216886729</v>
      </c>
      <c r="E4" s="3">
        <v>65775517827</v>
      </c>
      <c r="F4" s="3">
        <f t="shared" ref="F4:F12" si="2">D4/(2^30)</f>
        <v>1.1333140814676881</v>
      </c>
      <c r="G4" s="3">
        <f t="shared" ref="G4:G6" si="3">E4/(2^30)</f>
        <v>61.258224609307945</v>
      </c>
      <c r="H4" s="3">
        <f>D4/1000000000</f>
        <v>1.2168867290000001</v>
      </c>
      <c r="I4" s="3">
        <f t="shared" si="1"/>
        <v>65.775517827000002</v>
      </c>
      <c r="J4" s="1" t="s">
        <v>21</v>
      </c>
    </row>
    <row r="5" spans="1:10" x14ac:dyDescent="0.2">
      <c r="A5" t="s">
        <v>3</v>
      </c>
      <c r="B5">
        <v>2504</v>
      </c>
      <c r="C5" s="3">
        <v>4000000</v>
      </c>
      <c r="D5" s="3">
        <v>654926376</v>
      </c>
      <c r="E5" s="3">
        <v>40675529195</v>
      </c>
      <c r="F5" s="3">
        <f t="shared" si="2"/>
        <v>0.60994771867990494</v>
      </c>
      <c r="G5" s="3">
        <f t="shared" si="3"/>
        <v>37.882038573734462</v>
      </c>
      <c r="H5" s="3">
        <f t="shared" si="0"/>
        <v>0.65492637600000003</v>
      </c>
      <c r="I5" s="3">
        <f t="shared" si="1"/>
        <v>40.675529195000003</v>
      </c>
      <c r="J5" s="1" t="s">
        <v>21</v>
      </c>
    </row>
    <row r="6" spans="1:10" x14ac:dyDescent="0.2">
      <c r="A6" t="s">
        <v>6</v>
      </c>
      <c r="B6">
        <v>2504</v>
      </c>
      <c r="C6" s="3">
        <v>2000000</v>
      </c>
      <c r="D6" s="3">
        <v>326989069</v>
      </c>
      <c r="E6" s="3">
        <v>20337174435</v>
      </c>
      <c r="F6" s="3">
        <f t="shared" si="2"/>
        <v>0.30453230161219835</v>
      </c>
      <c r="G6" s="3">
        <f t="shared" si="3"/>
        <v>18.94046965520829</v>
      </c>
      <c r="H6" s="3">
        <f t="shared" si="0"/>
        <v>0.32698906900000002</v>
      </c>
      <c r="I6" s="3">
        <f t="shared" si="1"/>
        <v>20.337174435000001</v>
      </c>
      <c r="J6" s="1" t="s">
        <v>21</v>
      </c>
    </row>
    <row r="7" spans="1:10" x14ac:dyDescent="0.2">
      <c r="A7" t="s">
        <v>4</v>
      </c>
      <c r="B7">
        <v>2504</v>
      </c>
      <c r="C7" s="3">
        <v>1000000</v>
      </c>
      <c r="D7" s="3">
        <v>165868698</v>
      </c>
      <c r="E7" s="3">
        <v>10168602542</v>
      </c>
      <c r="F7" s="3">
        <f t="shared" si="2"/>
        <v>0.15447726286947727</v>
      </c>
      <c r="G7" s="3">
        <f t="shared" ref="G7:G12" si="4">E7/(2^30)</f>
        <v>9.4702490996569395</v>
      </c>
      <c r="H7" s="3">
        <f t="shared" ref="H7:H12" si="5">D7/1000000000</f>
        <v>0.16586869800000001</v>
      </c>
      <c r="I7" s="3">
        <f t="shared" ref="I7:I12" si="6">E7/1000000000</f>
        <v>10.168602542</v>
      </c>
      <c r="J7" s="1" t="s">
        <v>21</v>
      </c>
    </row>
    <row r="8" spans="1:10" x14ac:dyDescent="0.2">
      <c r="A8" t="s">
        <v>16</v>
      </c>
      <c r="B8">
        <v>2504</v>
      </c>
      <c r="C8" s="3">
        <f>300000</f>
        <v>300000</v>
      </c>
      <c r="D8" s="3">
        <v>51081954</v>
      </c>
      <c r="E8" s="3">
        <v>3050585013</v>
      </c>
      <c r="F8" s="3">
        <f t="shared" ref="F8:F9" si="7">D8/(2^30)</f>
        <v>4.7573776915669441E-2</v>
      </c>
      <c r="G8" s="3">
        <f t="shared" ref="G8:G9" si="8">E8/(2^30)</f>
        <v>2.841078688390553</v>
      </c>
      <c r="H8" s="3">
        <f t="shared" ref="H8:H9" si="9">D8/1000000000</f>
        <v>5.1081953999999999E-2</v>
      </c>
      <c r="I8" s="3">
        <f t="shared" ref="I8:I9" si="10">E8/1000000000</f>
        <v>3.0505850130000001</v>
      </c>
      <c r="J8" s="1" t="s">
        <v>21</v>
      </c>
    </row>
    <row r="9" spans="1:10" x14ac:dyDescent="0.2">
      <c r="A9" t="s">
        <v>19</v>
      </c>
      <c r="B9">
        <v>2504</v>
      </c>
      <c r="C9" s="3">
        <f>200000</f>
        <v>200000</v>
      </c>
      <c r="D9" s="3">
        <v>33281163</v>
      </c>
      <c r="E9" s="3">
        <v>2033653781</v>
      </c>
      <c r="F9" s="3">
        <f t="shared" si="7"/>
        <v>3.0995498411357403E-2</v>
      </c>
      <c r="G9" s="3">
        <f t="shared" si="8"/>
        <v>1.8939876751974225</v>
      </c>
      <c r="H9" s="3">
        <f t="shared" si="9"/>
        <v>3.3281163000000002E-2</v>
      </c>
      <c r="I9" s="3">
        <f t="shared" si="10"/>
        <v>2.0336537809999999</v>
      </c>
      <c r="J9" s="1" t="s">
        <v>21</v>
      </c>
    </row>
    <row r="10" spans="1:10" x14ac:dyDescent="0.2">
      <c r="A10" t="s">
        <v>18</v>
      </c>
      <c r="B10">
        <v>2504</v>
      </c>
      <c r="C10" s="3">
        <f>100000</f>
        <v>100000</v>
      </c>
      <c r="D10" s="3">
        <v>17071696</v>
      </c>
      <c r="E10" s="3">
        <v>1016836600</v>
      </c>
      <c r="F10" s="3">
        <f t="shared" si="2"/>
        <v>1.5899255871772766E-2</v>
      </c>
      <c r="G10" s="3">
        <f t="shared" si="4"/>
        <v>0.94700288027524948</v>
      </c>
      <c r="H10" s="3">
        <f t="shared" si="5"/>
        <v>1.7071696000000001E-2</v>
      </c>
      <c r="I10" s="3">
        <f t="shared" si="6"/>
        <v>1.0168366</v>
      </c>
      <c r="J10" s="1" t="s">
        <v>21</v>
      </c>
    </row>
    <row r="11" spans="1:10" x14ac:dyDescent="0.2">
      <c r="A11" t="s">
        <v>17</v>
      </c>
      <c r="B11">
        <v>2504</v>
      </c>
      <c r="C11" s="3">
        <f>50000</f>
        <v>50000</v>
      </c>
      <c r="D11" s="3">
        <v>7963357</v>
      </c>
      <c r="E11" s="3">
        <v>508435035</v>
      </c>
      <c r="F11" s="3">
        <f t="shared" si="2"/>
        <v>7.4164541438221931E-3</v>
      </c>
      <c r="G11" s="3">
        <f t="shared" si="4"/>
        <v>0.47351702582091093</v>
      </c>
      <c r="H11" s="3">
        <f t="shared" si="5"/>
        <v>7.9633570000000008E-3</v>
      </c>
      <c r="I11" s="3">
        <f t="shared" si="6"/>
        <v>0.50843503499999998</v>
      </c>
      <c r="J11" s="1" t="s">
        <v>21</v>
      </c>
    </row>
    <row r="12" spans="1:10" x14ac:dyDescent="0.2">
      <c r="A12" t="s">
        <v>20</v>
      </c>
      <c r="B12">
        <v>1</v>
      </c>
      <c r="C12">
        <v>125</v>
      </c>
      <c r="D12" s="3">
        <v>2402</v>
      </c>
      <c r="E12">
        <v>9110</v>
      </c>
      <c r="F12" s="3">
        <f t="shared" si="2"/>
        <v>2.2370368242263794E-6</v>
      </c>
      <c r="G12" s="3">
        <f t="shared" si="4"/>
        <v>8.4843486547470093E-6</v>
      </c>
      <c r="H12" s="3">
        <f t="shared" si="5"/>
        <v>2.402E-6</v>
      </c>
      <c r="I12" s="3">
        <f t="shared" si="6"/>
        <v>9.1099999999999992E-6</v>
      </c>
      <c r="J12" s="1" t="s">
        <v>21</v>
      </c>
    </row>
  </sheetData>
  <hyperlinks>
    <hyperlink ref="J2" r:id="rId1"/>
    <hyperlink ref="J3:J12" r:id="rId2" display="https://github.com/akotlar/bystro-pape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Kotlar, Alex</dc:creator>
  <cp:lastModifiedBy>Microsoft Office User</cp:lastModifiedBy>
  <dcterms:created xsi:type="dcterms:W3CDTF">2017-04-17T14:10:57Z</dcterms:created>
  <dcterms:modified xsi:type="dcterms:W3CDTF">2017-12-20T00:22:15Z</dcterms:modified>
</cp:coreProperties>
</file>