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liu/Desktop/CRWN1_ms_v1/"/>
    </mc:Choice>
  </mc:AlternateContent>
  <xr:revisionPtr revIDLastSave="0" documentId="13_ncr:1_{AA43073F-0A08-464A-BA01-A9DD947850CB}" xr6:coauthVersionLast="36" xr6:coauthVersionMax="36" xr10:uidLastSave="{00000000-0000-0000-0000-000000000000}"/>
  <bookViews>
    <workbookView xWindow="28800" yWindow="0" windowWidth="38400" windowHeight="24000" xr2:uid="{00000000-000D-0000-FFFF-FFFF00000000}"/>
  </bookViews>
  <sheets>
    <sheet name="Chip qPCR" sheetId="1" r:id="rId1"/>
    <sheet name="Sheet1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6" i="2" l="1"/>
  <c r="E26" i="2" s="1"/>
  <c r="B26" i="2"/>
  <c r="D26" i="2"/>
  <c r="C25" i="2"/>
  <c r="E25" i="2"/>
  <c r="B25" i="2"/>
  <c r="D25" i="2"/>
  <c r="C24" i="2"/>
  <c r="E24" i="2"/>
  <c r="B24" i="2"/>
  <c r="D24" i="2"/>
  <c r="C23" i="2"/>
  <c r="E23" i="2"/>
  <c r="B23" i="2"/>
  <c r="D23" i="2"/>
  <c r="C22" i="2"/>
  <c r="E22" i="2"/>
  <c r="B22" i="2"/>
  <c r="D22" i="2"/>
  <c r="C21" i="2"/>
  <c r="E21" i="2"/>
  <c r="B21" i="2"/>
  <c r="D21" i="2"/>
  <c r="C20" i="2"/>
  <c r="E20" i="2"/>
  <c r="B20" i="2"/>
  <c r="D20" i="2"/>
</calcChain>
</file>

<file path=xl/sharedStrings.xml><?xml version="1.0" encoding="utf-8"?>
<sst xmlns="http://schemas.openxmlformats.org/spreadsheetml/2006/main" count="62" uniqueCount="46">
  <si>
    <t>Primer Name</t>
    <phoneticPr fontId="1" type="noConversion"/>
  </si>
  <si>
    <t>Chip-At1G65750-F</t>
  </si>
  <si>
    <t>Chip-At1G65750-R</t>
  </si>
  <si>
    <t>Chip-At3G59720-F</t>
  </si>
  <si>
    <t>Chip-At3G59720-R</t>
  </si>
  <si>
    <t>Chip-At3G29767-F</t>
  </si>
  <si>
    <t>Chip-At3G29767-R</t>
  </si>
  <si>
    <t>Chip-At5G07215-F</t>
  </si>
  <si>
    <t>Chip-At5G07215-R</t>
  </si>
  <si>
    <t>Chip-At5G07505-F</t>
  </si>
  <si>
    <t>Chip-At5G07505-R</t>
  </si>
  <si>
    <t>Chip-negative control-F</t>
  </si>
  <si>
    <t>Chip-negative control-R</t>
  </si>
  <si>
    <t>AGTCTTAGTAATATGTGACG</t>
  </si>
  <si>
    <t>TGACCAACTATCCCGGACCT</t>
  </si>
  <si>
    <t>TCTTAGCCGCTCTGACTCCT</t>
  </si>
  <si>
    <t>CGTCGAACAAGTCCTCAATATG</t>
  </si>
  <si>
    <t>TGTTGTCTTCATGTGGCCTC</t>
  </si>
  <si>
    <t>GCCAATGGTTTTGGACCAACGG</t>
  </si>
  <si>
    <t>TGAGTAACGGTAATGGCGGAGG</t>
  </si>
  <si>
    <t>GATATGCCGTCTAGGGGTGC</t>
  </si>
  <si>
    <t>ACGCATCACTCCAATGCTCA</t>
  </si>
  <si>
    <t>TTGTCTGCCTAAGCGGGAAG</t>
  </si>
  <si>
    <t>CCCGGAGAACTTGTGTCCAA</t>
  </si>
  <si>
    <t>TAGGATTGTCATAGTTGTAA</t>
  </si>
  <si>
    <t>rep1</t>
  </si>
  <si>
    <t>enrichment-WT</t>
  </si>
  <si>
    <t>enrichment-OE</t>
  </si>
  <si>
    <t>Positive Control</t>
  </si>
  <si>
    <t>Negative Control</t>
  </si>
  <si>
    <t>At1G65750</t>
  </si>
  <si>
    <t>At3G59720</t>
  </si>
  <si>
    <t>At3G29767</t>
  </si>
  <si>
    <t>At5G07215</t>
  </si>
  <si>
    <t>At5G07505</t>
  </si>
  <si>
    <t>rep2</t>
  </si>
  <si>
    <t>averge</t>
  </si>
  <si>
    <t>stdev</t>
  </si>
  <si>
    <t>gCRWN1_780_2HA</t>
  </si>
  <si>
    <t>Col-0</t>
  </si>
  <si>
    <t>TUB_F</t>
  </si>
  <si>
    <t>TUB_R</t>
  </si>
  <si>
    <t>AAGAACCATGCACTCATCAGC</t>
  </si>
  <si>
    <t>ATCCGTGAAGAGTACCCAGAT</t>
  </si>
  <si>
    <t>Primer Sequence (5' to 3')</t>
  </si>
  <si>
    <t>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</si>
</sst>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Sheet1!$B$19</c:f>
              <c:strCache>
                <c:ptCount val="1"/>
                <c:pt idx="0">
                  <c:v>Col-0</c:v>
                </c:pt>
              </c:strCache>
            </c:strRef>
          </c:tx>
          <c:spPr>
            <a:solidFill>
              <a:schemeClr val="bg1"/>
            </a:solidFill>
            <a:ln w="15875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Sheet1!$D$20:$D$26</c:f>
                <c:numCache>
                  <c:formatCode>General</c:formatCode>
                  <c:ptCount val="7"/>
                  <c:pt idx="0">
                    <c:v>0.30235947746765396</c:v>
                  </c:pt>
                  <c:pt idx="1">
                    <c:v>7.2314980467242246E-2</c:v>
                  </c:pt>
                  <c:pt idx="2">
                    <c:v>1.2724822055245314E-2</c:v>
                  </c:pt>
                  <c:pt idx="3">
                    <c:v>0.27030104492460588</c:v>
                  </c:pt>
                  <c:pt idx="4">
                    <c:v>4.3875836613266418E-2</c:v>
                  </c:pt>
                  <c:pt idx="5">
                    <c:v>0.18966704813139587</c:v>
                  </c:pt>
                  <c:pt idx="6">
                    <c:v>0.22209200817420227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Sheet1!$A$20:$A$26</c:f>
              <c:strCache>
                <c:ptCount val="7"/>
                <c:pt idx="0">
                  <c:v>Positive Control</c:v>
                </c:pt>
                <c:pt idx="1">
                  <c:v>Negative Control</c:v>
                </c:pt>
                <c:pt idx="2">
                  <c:v>At1G65750</c:v>
                </c:pt>
                <c:pt idx="3">
                  <c:v>At3G59720</c:v>
                </c:pt>
                <c:pt idx="4">
                  <c:v>At3G29767</c:v>
                </c:pt>
                <c:pt idx="5">
                  <c:v>At5G07215</c:v>
                </c:pt>
                <c:pt idx="6">
                  <c:v>At5G07505</c:v>
                </c:pt>
              </c:strCache>
            </c:strRef>
          </c:cat>
          <c:val>
            <c:numRef>
              <c:f>Sheet1!$B$20:$B$26</c:f>
              <c:numCache>
                <c:formatCode>General</c:formatCode>
                <c:ptCount val="7"/>
                <c:pt idx="0">
                  <c:v>5.0631416087108292</c:v>
                </c:pt>
                <c:pt idx="1">
                  <c:v>0.55370204578915105</c:v>
                </c:pt>
                <c:pt idx="2">
                  <c:v>1.0565722580299743</c:v>
                </c:pt>
                <c:pt idx="3">
                  <c:v>2.3765224790186932</c:v>
                </c:pt>
                <c:pt idx="4">
                  <c:v>1.2517301646127987</c:v>
                </c:pt>
                <c:pt idx="5">
                  <c:v>2.2188372380813313</c:v>
                </c:pt>
                <c:pt idx="6">
                  <c:v>1.2061533569417118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C-6F40-9045-BE65085DEA2B}"/>
            </c:ext>
          </c:extLst>
        </c:ser>
        <c:ser>
          <c:idx val="1"/>
          <c:order val="1"/>
          <c:tx>
            <c:strRef>
              <c:f>Sheet1!$C$19</c:f>
              <c:strCache>
                <c:ptCount val="1"/>
                <c:pt idx="0">
                  <c:v>gCRWN1_780_2HA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Sheet1!$E$20:$E$26</c:f>
                <c:numCache>
                  <c:formatCode>General</c:formatCode>
                  <c:ptCount val="7"/>
                  <c:pt idx="0">
                    <c:v>0.41472423671422293</c:v>
                  </c:pt>
                  <c:pt idx="1">
                    <c:v>0.1469224519349418</c:v>
                  </c:pt>
                  <c:pt idx="2">
                    <c:v>0.32764275915474256</c:v>
                  </c:pt>
                  <c:pt idx="3">
                    <c:v>0.43153002587444439</c:v>
                  </c:pt>
                  <c:pt idx="4">
                    <c:v>1.3994947261570403</c:v>
                  </c:pt>
                  <c:pt idx="5">
                    <c:v>0.8489070643053982</c:v>
                  </c:pt>
                  <c:pt idx="6">
                    <c:v>0.76359581160986689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Sheet1!$A$20:$A$26</c:f>
              <c:strCache>
                <c:ptCount val="7"/>
                <c:pt idx="0">
                  <c:v>Positive Control</c:v>
                </c:pt>
                <c:pt idx="1">
                  <c:v>Negative Control</c:v>
                </c:pt>
                <c:pt idx="2">
                  <c:v>At1G65750</c:v>
                </c:pt>
                <c:pt idx="3">
                  <c:v>At3G59720</c:v>
                </c:pt>
                <c:pt idx="4">
                  <c:v>At3G29767</c:v>
                </c:pt>
                <c:pt idx="5">
                  <c:v>At5G07215</c:v>
                </c:pt>
                <c:pt idx="6">
                  <c:v>At5G07505</c:v>
                </c:pt>
              </c:strCache>
            </c:strRef>
          </c:cat>
          <c:val>
            <c:numRef>
              <c:f>Sheet1!$C$20:$C$26</c:f>
              <c:numCache>
                <c:formatCode>General</c:formatCode>
                <c:ptCount val="7"/>
                <c:pt idx="0">
                  <c:v>14.533370386101716</c:v>
                </c:pt>
                <c:pt idx="1">
                  <c:v>0.802212705349856</c:v>
                </c:pt>
                <c:pt idx="2">
                  <c:v>16.701441471934121</c:v>
                </c:pt>
                <c:pt idx="3">
                  <c:v>13.177894816000347</c:v>
                </c:pt>
                <c:pt idx="4">
                  <c:v>12.302895129466592</c:v>
                </c:pt>
                <c:pt idx="5">
                  <c:v>12.462150867559222</c:v>
                </c:pt>
                <c:pt idx="6">
                  <c:v>5.7328050026540218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DC-6F40-9045-BE65085DE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8085384"/>
        <c:axId val="2038072104"/>
      </c:barChart>
      <c:catAx>
        <c:axId val="2038085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38072104"/>
        <c:crosses val="autoZero"/>
        <c:auto val="0"/>
        <c:lblAlgn val="ctr"/>
        <c:lblOffset val="100"/>
        <c:noMultiLvlLbl val="0"/>
      </c:catAx>
      <c:valAx>
        <c:axId val="20380721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Relative</a:t>
                </a:r>
                <a:r>
                  <a:rPr lang="en-US" b="1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Enrichment Fold</a:t>
                </a:r>
                <a:endParaRPr lang="en-US" b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38085384"/>
        <c:crosses val="autoZero"/>
        <c:crossBetween val="between"/>
      </c:valAx>
      <c:spPr>
        <a:noFill/>
        <a:ln w="15875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53984689413823295"/>
          <c:y val="7.9281860600758203E-2"/>
          <c:w val="0.43627471566054299"/>
          <c:h val="7.34507144940216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758265</xdr:colOff>
      <xdr:row>4</xdr:row>
      <xdr:rowOff>66489</xdr:rowOff>
    </xdr:from>
    <xdr:to>
      <xdr:col>9</xdr:col>
      <xdr:colOff>354853</xdr:colOff>
      <xdr:row>18</xdr:row>
      <xdr:rowOff>90395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0CB4E6-34F7-0844-8A1B-9F9622BA0C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25" workbookViewId="0">
      <selection activeCell="B25" sqref="B25"/>
    </sheetView>
  </sheetViews>
  <sheetFormatPr baseColWidth="10" defaultColWidth="9" defaultRowHeight="14" x14ac:dyDescent="0.2"/>
  <cols>
    <col min="1" max="1" width="65" style="1" customWidth="1"/>
    <col min="2" max="2" width="65.6640625" style="1" customWidth="1"/>
    <col min="3" max="16384" width="9" style="1"/>
  </cols>
  <sheetData>
    <row r="1" spans="1:2" ht="15" thickBot="1" x14ac:dyDescent="0.25">
      <c r="A1" s="13" t="s">
        <v>45</v>
      </c>
      <c r="B1" s="13"/>
    </row>
    <row r="2" spans="1:2" x14ac:dyDescent="0.2">
      <c r="A2" s="5" t="s">
        <v>0</v>
      </c>
      <c r="B2" s="5" t="s">
        <v>44</v>
      </c>
    </row>
    <row r="3" spans="1:2" x14ac:dyDescent="0.2">
      <c r="A3" s="3" t="s">
        <v>40</v>
      </c>
      <c r="B3" s="7" t="s">
        <v>42</v>
      </c>
    </row>
    <row r="4" spans="1:2" x14ac:dyDescent="0.2">
      <c r="A4" s="7" t="s">
        <v>41</v>
      </c>
      <c r="B4" s="7" t="s">
        <v>43</v>
      </c>
    </row>
    <row r="5" spans="1:2" x14ac:dyDescent="0.2">
      <c r="A5" s="7" t="s">
        <v>11</v>
      </c>
      <c r="B5" s="7" t="s">
        <v>24</v>
      </c>
    </row>
    <row r="6" spans="1:2" x14ac:dyDescent="0.2">
      <c r="A6" s="7" t="s">
        <v>12</v>
      </c>
      <c r="B6" s="7" t="s">
        <v>13</v>
      </c>
    </row>
    <row r="7" spans="1:2" x14ac:dyDescent="0.2">
      <c r="A7" s="7" t="s">
        <v>1</v>
      </c>
      <c r="B7" s="7" t="s">
        <v>14</v>
      </c>
    </row>
    <row r="8" spans="1:2" x14ac:dyDescent="0.2">
      <c r="A8" s="7" t="s">
        <v>2</v>
      </c>
      <c r="B8" s="7" t="s">
        <v>15</v>
      </c>
    </row>
    <row r="9" spans="1:2" x14ac:dyDescent="0.2">
      <c r="A9" s="7" t="s">
        <v>3</v>
      </c>
      <c r="B9" s="7" t="s">
        <v>16</v>
      </c>
    </row>
    <row r="10" spans="1:2" x14ac:dyDescent="0.2">
      <c r="A10" s="7" t="s">
        <v>4</v>
      </c>
      <c r="B10" s="7" t="s">
        <v>17</v>
      </c>
    </row>
    <row r="11" spans="1:2" x14ac:dyDescent="0.2">
      <c r="A11" s="7" t="s">
        <v>5</v>
      </c>
      <c r="B11" s="7" t="s">
        <v>18</v>
      </c>
    </row>
    <row r="12" spans="1:2" x14ac:dyDescent="0.2">
      <c r="A12" s="7" t="s">
        <v>6</v>
      </c>
      <c r="B12" s="7" t="s">
        <v>19</v>
      </c>
    </row>
    <row r="13" spans="1:2" x14ac:dyDescent="0.2">
      <c r="A13" s="7" t="s">
        <v>7</v>
      </c>
      <c r="B13" s="7" t="s">
        <v>20</v>
      </c>
    </row>
    <row r="14" spans="1:2" x14ac:dyDescent="0.2">
      <c r="A14" s="7" t="s">
        <v>8</v>
      </c>
      <c r="B14" s="7" t="s">
        <v>21</v>
      </c>
    </row>
    <row r="15" spans="1:2" x14ac:dyDescent="0.2">
      <c r="A15" s="7" t="s">
        <v>9</v>
      </c>
      <c r="B15" s="7" t="s">
        <v>22</v>
      </c>
    </row>
    <row r="16" spans="1:2" ht="15" thickBot="1" x14ac:dyDescent="0.25">
      <c r="A16" s="6" t="s">
        <v>10</v>
      </c>
      <c r="B16" s="6" t="s">
        <v>23</v>
      </c>
    </row>
    <row r="17" spans="1:2" x14ac:dyDescent="0.2">
      <c r="A17" s="2"/>
      <c r="B17" s="4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opLeftCell="A11" zoomScale="170" workbookViewId="0">
      <selection activeCell="F23" sqref="F23"/>
    </sheetView>
  </sheetViews>
  <sheetFormatPr baseColWidth="10" defaultRowHeight="15" x14ac:dyDescent="0.2"/>
  <cols>
    <col min="1" max="1" width="18.83203125" style="8" customWidth="1"/>
    <col min="2" max="2" width="17.5" style="8" customWidth="1"/>
    <col min="3" max="3" width="23" style="8" customWidth="1"/>
    <col min="4" max="16384" width="10.83203125" style="8"/>
  </cols>
  <sheetData>
    <row r="1" spans="1:6" x14ac:dyDescent="0.2">
      <c r="A1" s="9" t="s">
        <v>25</v>
      </c>
      <c r="B1" t="s">
        <v>26</v>
      </c>
      <c r="C1" t="s">
        <v>27</v>
      </c>
      <c r="D1"/>
      <c r="E1"/>
      <c r="F1"/>
    </row>
    <row r="2" spans="1:6" x14ac:dyDescent="0.2">
      <c r="A2" t="s">
        <v>28</v>
      </c>
      <c r="B2">
        <v>4.6355407349640307</v>
      </c>
      <c r="C2">
        <v>13.946861745895632</v>
      </c>
      <c r="D2"/>
      <c r="E2"/>
      <c r="F2"/>
    </row>
    <row r="3" spans="1:6" x14ac:dyDescent="0.2">
      <c r="A3" t="s">
        <v>29</v>
      </c>
      <c r="B3">
        <v>0.45143321964963135</v>
      </c>
      <c r="C3">
        <v>0.59443298120635235</v>
      </c>
      <c r="D3"/>
      <c r="E3"/>
      <c r="F3"/>
    </row>
    <row r="4" spans="1:6" x14ac:dyDescent="0.2">
      <c r="A4" t="s">
        <v>30</v>
      </c>
      <c r="B4">
        <v>1.0385766421006621</v>
      </c>
      <c r="C4">
        <v>16.238084638324143</v>
      </c>
      <c r="D4"/>
      <c r="E4"/>
      <c r="F4"/>
    </row>
    <row r="5" spans="1:6" x14ac:dyDescent="0.2">
      <c r="A5" t="s">
        <v>31</v>
      </c>
      <c r="B5">
        <v>1.9942590753626963</v>
      </c>
      <c r="C5">
        <v>12.567619200837495</v>
      </c>
      <c r="D5"/>
      <c r="E5"/>
      <c r="F5"/>
    </row>
    <row r="6" spans="1:6" x14ac:dyDescent="0.2">
      <c r="A6" t="s">
        <v>32</v>
      </c>
      <c r="B6">
        <v>1.1896803614138514</v>
      </c>
      <c r="C6">
        <v>10.323710707265684</v>
      </c>
      <c r="D6"/>
      <c r="E6"/>
      <c r="F6"/>
    </row>
    <row r="7" spans="1:6" x14ac:dyDescent="0.2">
      <c r="A7" t="s">
        <v>33</v>
      </c>
      <c r="B7">
        <v>1.9506075262786406</v>
      </c>
      <c r="C7">
        <v>11.261614984024199</v>
      </c>
      <c r="D7"/>
      <c r="E7"/>
      <c r="F7"/>
    </row>
    <row r="8" spans="1:6" x14ac:dyDescent="0.2">
      <c r="A8" t="s">
        <v>34</v>
      </c>
      <c r="B8">
        <v>0.89206782688708031</v>
      </c>
      <c r="C8">
        <v>4.6529174497040673</v>
      </c>
      <c r="D8"/>
      <c r="E8"/>
      <c r="F8"/>
    </row>
    <row r="9" spans="1:6" x14ac:dyDescent="0.2">
      <c r="A9"/>
      <c r="B9"/>
      <c r="C9"/>
      <c r="D9"/>
      <c r="E9"/>
      <c r="F9"/>
    </row>
    <row r="10" spans="1:6" x14ac:dyDescent="0.2">
      <c r="A10" s="10" t="s">
        <v>35</v>
      </c>
      <c r="B10" t="s">
        <v>26</v>
      </c>
      <c r="C10" t="s">
        <v>27</v>
      </c>
      <c r="D10"/>
      <c r="E10"/>
      <c r="F10"/>
    </row>
    <row r="11" spans="1:6" x14ac:dyDescent="0.2">
      <c r="A11" t="s">
        <v>28</v>
      </c>
      <c r="B11">
        <v>5.4907424824576276</v>
      </c>
      <c r="C11">
        <v>15.1198790263078</v>
      </c>
      <c r="D11"/>
      <c r="E11"/>
      <c r="F11"/>
    </row>
    <row r="12" spans="1:6" x14ac:dyDescent="0.2">
      <c r="A12" t="s">
        <v>29</v>
      </c>
      <c r="B12">
        <v>0.65597087192867076</v>
      </c>
      <c r="C12">
        <v>1.0099924294933598</v>
      </c>
      <c r="D12"/>
      <c r="E12"/>
      <c r="F12"/>
    </row>
    <row r="13" spans="1:6" x14ac:dyDescent="0.2">
      <c r="A13" t="s">
        <v>30</v>
      </c>
      <c r="B13">
        <v>1.0745678739592868</v>
      </c>
      <c r="C13">
        <v>17.1647983055441</v>
      </c>
      <c r="D13"/>
      <c r="E13"/>
      <c r="F13"/>
    </row>
    <row r="14" spans="1:6" x14ac:dyDescent="0.2">
      <c r="A14" t="s">
        <v>31</v>
      </c>
      <c r="B14">
        <v>2.7587858826746903</v>
      </c>
      <c r="C14">
        <v>13.7881704311632</v>
      </c>
      <c r="D14"/>
      <c r="E14"/>
      <c r="F14"/>
    </row>
    <row r="15" spans="1:6" x14ac:dyDescent="0.2">
      <c r="A15" t="s">
        <v>32</v>
      </c>
      <c r="B15">
        <v>1.3137799678117459</v>
      </c>
      <c r="C15">
        <v>14.282079551667501</v>
      </c>
      <c r="D15"/>
      <c r="E15"/>
      <c r="F15"/>
    </row>
    <row r="16" spans="1:6" x14ac:dyDescent="0.2">
      <c r="A16" t="s">
        <v>33</v>
      </c>
      <c r="B16">
        <v>2.4870669498840217</v>
      </c>
      <c r="C16">
        <v>13.662686751094245</v>
      </c>
      <c r="D16"/>
      <c r="E16"/>
      <c r="F16"/>
    </row>
    <row r="17" spans="1:6" x14ac:dyDescent="0.2">
      <c r="A17" t="s">
        <v>34</v>
      </c>
      <c r="B17">
        <v>1.5202388869963435</v>
      </c>
      <c r="C17">
        <v>6.8126925556039764</v>
      </c>
      <c r="D17"/>
      <c r="E17"/>
      <c r="F17"/>
    </row>
    <row r="18" spans="1:6" x14ac:dyDescent="0.2">
      <c r="A18"/>
      <c r="B18"/>
      <c r="C18"/>
      <c r="D18"/>
      <c r="E18"/>
      <c r="F18"/>
    </row>
    <row r="19" spans="1:6" x14ac:dyDescent="0.2">
      <c r="A19" s="10" t="s">
        <v>36</v>
      </c>
      <c r="B19" s="12" t="s">
        <v>39</v>
      </c>
      <c r="C19" s="11" t="s">
        <v>38</v>
      </c>
      <c r="D19" s="10" t="s">
        <v>37</v>
      </c>
      <c r="E19"/>
      <c r="F19"/>
    </row>
    <row r="20" spans="1:6" x14ac:dyDescent="0.2">
      <c r="A20" t="s">
        <v>28</v>
      </c>
      <c r="B20">
        <f>AVERAGE(B2,B11)</f>
        <v>5.0631416087108292</v>
      </c>
      <c r="C20">
        <f>AVERAGE(C2,C11)</f>
        <v>14.533370386101716</v>
      </c>
      <c r="D20">
        <f>STDEV(B2,B20)</f>
        <v>0.30235947746765396</v>
      </c>
      <c r="E20">
        <f>STDEV(C2,C20)</f>
        <v>0.41472423671422293</v>
      </c>
      <c r="F20"/>
    </row>
    <row r="21" spans="1:6" x14ac:dyDescent="0.2">
      <c r="A21" t="s">
        <v>29</v>
      </c>
      <c r="B21">
        <f t="shared" ref="B21:C26" si="0">AVERAGE(B3,B12)</f>
        <v>0.55370204578915105</v>
      </c>
      <c r="C21">
        <f>AVERAGE(C3,C12)</f>
        <v>0.802212705349856</v>
      </c>
      <c r="D21">
        <f t="shared" ref="D21:E26" si="1">STDEV(B3,B21)</f>
        <v>7.2314980467242246E-2</v>
      </c>
      <c r="E21">
        <f t="shared" si="1"/>
        <v>0.1469224519349418</v>
      </c>
      <c r="F21"/>
    </row>
    <row r="22" spans="1:6" x14ac:dyDescent="0.2">
      <c r="A22" t="s">
        <v>30</v>
      </c>
      <c r="B22">
        <f t="shared" si="0"/>
        <v>1.0565722580299743</v>
      </c>
      <c r="C22">
        <f>AVERAGE(C4,C13)</f>
        <v>16.701441471934121</v>
      </c>
      <c r="D22">
        <f t="shared" si="1"/>
        <v>1.2724822055245314E-2</v>
      </c>
      <c r="E22">
        <f t="shared" si="1"/>
        <v>0.32764275915474256</v>
      </c>
      <c r="F22"/>
    </row>
    <row r="23" spans="1:6" x14ac:dyDescent="0.2">
      <c r="A23" t="s">
        <v>31</v>
      </c>
      <c r="B23">
        <f t="shared" si="0"/>
        <v>2.3765224790186932</v>
      </c>
      <c r="C23">
        <f t="shared" si="0"/>
        <v>13.177894816000347</v>
      </c>
      <c r="D23">
        <f t="shared" si="1"/>
        <v>0.27030104492460588</v>
      </c>
      <c r="E23">
        <f>STDEV(C5,C23)</f>
        <v>0.43153002587444439</v>
      </c>
      <c r="F23"/>
    </row>
    <row r="24" spans="1:6" x14ac:dyDescent="0.2">
      <c r="A24" t="s">
        <v>32</v>
      </c>
      <c r="B24">
        <f t="shared" si="0"/>
        <v>1.2517301646127987</v>
      </c>
      <c r="C24">
        <f t="shared" si="0"/>
        <v>12.302895129466592</v>
      </c>
      <c r="D24">
        <f t="shared" si="1"/>
        <v>4.3875836613266418E-2</v>
      </c>
      <c r="E24">
        <f t="shared" si="1"/>
        <v>1.3994947261570403</v>
      </c>
      <c r="F24"/>
    </row>
    <row r="25" spans="1:6" x14ac:dyDescent="0.2">
      <c r="A25" t="s">
        <v>33</v>
      </c>
      <c r="B25">
        <f t="shared" si="0"/>
        <v>2.2188372380813313</v>
      </c>
      <c r="C25">
        <f t="shared" si="0"/>
        <v>12.462150867559222</v>
      </c>
      <c r="D25">
        <f t="shared" si="1"/>
        <v>0.18966704813139587</v>
      </c>
      <c r="E25">
        <f t="shared" si="1"/>
        <v>0.8489070643053982</v>
      </c>
      <c r="F25"/>
    </row>
    <row r="26" spans="1:6" x14ac:dyDescent="0.2">
      <c r="A26" t="s">
        <v>34</v>
      </c>
      <c r="B26">
        <f t="shared" si="0"/>
        <v>1.2061533569417118</v>
      </c>
      <c r="C26">
        <f t="shared" si="0"/>
        <v>5.7328050026540218</v>
      </c>
      <c r="D26">
        <f t="shared" si="1"/>
        <v>0.22209200817420227</v>
      </c>
      <c r="E26">
        <f t="shared" si="1"/>
        <v>0.76359581160986689</v>
      </c>
      <c r="F26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Chip qPCR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WN</dc:creator>
  <cp:lastModifiedBy>Nan Wang</cp:lastModifiedBy>
  <dcterms:created xsi:type="dcterms:W3CDTF">2016-10-15T07:35:05Z</dcterms:created>
  <dcterms:modified xsi:type="dcterms:W3CDTF">2018-10-29T08:02:18Z</dcterms:modified>
</cp:coreProperties>
</file>