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kbiggin/Documents/Papers/current papers/ General Control Elements/Figures/supplemental files/"/>
    </mc:Choice>
  </mc:AlternateContent>
  <xr:revisionPtr revIDLastSave="0" documentId="13_ncr:1_{E5508CCB-6532-0E47-B52E-989449D9B5AE}" xr6:coauthVersionLast="36" xr6:coauthVersionMax="36" xr10:uidLastSave="{00000000-0000-0000-0000-000000000000}"/>
  <bookViews>
    <workbookView xWindow="8880" yWindow="3960" windowWidth="36300" windowHeight="22400" xr2:uid="{00000000-000D-0000-FFFF-FFFF00000000}"/>
  </bookViews>
  <sheets>
    <sheet name="R2s " sheetId="1" r:id="rId1"/>
  </sheets>
  <calcPr calcId="181029"/>
</workbook>
</file>

<file path=xl/calcChain.xml><?xml version="1.0" encoding="utf-8"?>
<calcChain xmlns="http://schemas.openxmlformats.org/spreadsheetml/2006/main">
  <c r="J208" i="1" l="1"/>
  <c r="K208" i="1" s="1"/>
  <c r="C228" i="1" s="1"/>
  <c r="J209" i="1"/>
  <c r="K209" i="1" s="1"/>
  <c r="H229" i="1" s="1"/>
  <c r="J210" i="1"/>
  <c r="K210" i="1" s="1"/>
  <c r="G230" i="1" s="1"/>
  <c r="J211" i="1"/>
  <c r="K211" i="1" s="1"/>
  <c r="F231" i="1" s="1"/>
  <c r="J212" i="1"/>
  <c r="K212" i="1" s="1"/>
  <c r="D232" i="1" s="1"/>
  <c r="J213" i="1"/>
  <c r="K213" i="1" s="1"/>
  <c r="D233" i="1" s="1"/>
  <c r="J214" i="1"/>
  <c r="K214" i="1" s="1"/>
  <c r="J215" i="1"/>
  <c r="K215" i="1" s="1"/>
  <c r="J216" i="1"/>
  <c r="K216" i="1" s="1"/>
  <c r="J217" i="1"/>
  <c r="K217" i="1" s="1"/>
  <c r="J218" i="1"/>
  <c r="K218" i="1" s="1"/>
  <c r="J219" i="1"/>
  <c r="K219" i="1" s="1"/>
  <c r="J220" i="1"/>
  <c r="K220" i="1" s="1"/>
  <c r="C240" i="1" s="1"/>
  <c r="J221" i="1"/>
  <c r="K221" i="1" s="1"/>
  <c r="H241" i="1" s="1"/>
  <c r="J222" i="1"/>
  <c r="K222" i="1" s="1"/>
  <c r="G242" i="1" s="1"/>
  <c r="J223" i="1"/>
  <c r="K223" i="1" s="1"/>
  <c r="F243" i="1" s="1"/>
  <c r="J224" i="1"/>
  <c r="K224" i="1" s="1"/>
  <c r="F244" i="1" s="1"/>
  <c r="J207" i="1"/>
  <c r="K207" i="1" s="1"/>
  <c r="D227" i="1" s="1"/>
  <c r="C230" i="1" l="1"/>
  <c r="E233" i="1"/>
  <c r="B230" i="1"/>
  <c r="F240" i="1"/>
  <c r="G240" i="1"/>
  <c r="H240" i="1"/>
  <c r="E230" i="1"/>
  <c r="C242" i="1"/>
  <c r="E228" i="1"/>
  <c r="F228" i="1"/>
  <c r="G228" i="1"/>
  <c r="F242" i="1"/>
  <c r="D230" i="1"/>
  <c r="B242" i="1"/>
  <c r="D228" i="1"/>
  <c r="D242" i="1"/>
  <c r="H228" i="1"/>
  <c r="F233" i="1"/>
  <c r="G243" i="1"/>
  <c r="B241" i="1"/>
  <c r="F230" i="1"/>
  <c r="H231" i="1"/>
  <c r="B232" i="1"/>
  <c r="B229" i="1"/>
  <c r="D240" i="1"/>
  <c r="B244" i="1"/>
  <c r="G231" i="1"/>
  <c r="E242" i="1"/>
  <c r="F229" i="1"/>
  <c r="E240" i="1"/>
  <c r="C244" i="1"/>
  <c r="H239" i="1"/>
  <c r="G239" i="1"/>
  <c r="D239" i="1"/>
  <c r="B239" i="1"/>
  <c r="F239" i="1"/>
  <c r="C239" i="1"/>
  <c r="E239" i="1"/>
  <c r="C237" i="1"/>
  <c r="F237" i="1"/>
  <c r="E237" i="1"/>
  <c r="H237" i="1"/>
  <c r="G237" i="1"/>
  <c r="D237" i="1"/>
  <c r="B237" i="1"/>
  <c r="G236" i="1"/>
  <c r="F236" i="1"/>
  <c r="E236" i="1"/>
  <c r="D236" i="1"/>
  <c r="C236" i="1"/>
  <c r="H236" i="1"/>
  <c r="B236" i="1"/>
  <c r="E238" i="1"/>
  <c r="H238" i="1"/>
  <c r="D238" i="1"/>
  <c r="C238" i="1"/>
  <c r="F238" i="1"/>
  <c r="B238" i="1"/>
  <c r="G238" i="1"/>
  <c r="B235" i="1"/>
  <c r="F235" i="1"/>
  <c r="D235" i="1"/>
  <c r="E235" i="1"/>
  <c r="H235" i="1"/>
  <c r="G235" i="1"/>
  <c r="C235" i="1"/>
  <c r="G234" i="1"/>
  <c r="H234" i="1"/>
  <c r="B234" i="1"/>
  <c r="F234" i="1"/>
  <c r="C234" i="1"/>
  <c r="E234" i="1"/>
  <c r="D234" i="1"/>
  <c r="B227" i="1"/>
  <c r="G233" i="1"/>
  <c r="E232" i="1"/>
  <c r="C229" i="1"/>
  <c r="H230" i="1"/>
  <c r="C241" i="1"/>
  <c r="H242" i="1"/>
  <c r="G244" i="1"/>
  <c r="H233" i="1"/>
  <c r="F232" i="1"/>
  <c r="G227" i="1"/>
  <c r="D229" i="1"/>
  <c r="B231" i="1"/>
  <c r="G232" i="1"/>
  <c r="D241" i="1"/>
  <c r="B243" i="1"/>
  <c r="C232" i="1"/>
  <c r="D244" i="1"/>
  <c r="E244" i="1"/>
  <c r="E227" i="1"/>
  <c r="F227" i="1"/>
  <c r="H227" i="1"/>
  <c r="E229" i="1"/>
  <c r="C231" i="1"/>
  <c r="H232" i="1"/>
  <c r="E241" i="1"/>
  <c r="C243" i="1"/>
  <c r="D231" i="1"/>
  <c r="C227" i="1"/>
  <c r="B233" i="1"/>
  <c r="F241" i="1"/>
  <c r="D243" i="1"/>
  <c r="B228" i="1"/>
  <c r="G229" i="1"/>
  <c r="E231" i="1"/>
  <c r="C233" i="1"/>
  <c r="B240" i="1"/>
  <c r="G241" i="1"/>
  <c r="E243" i="1"/>
  <c r="K244" i="1" l="1"/>
  <c r="K236" i="1"/>
  <c r="K229" i="1"/>
  <c r="K232" i="1"/>
  <c r="K240" i="1"/>
  <c r="K228" i="1"/>
  <c r="K230" i="1"/>
  <c r="K242" i="1"/>
  <c r="K241" i="1"/>
  <c r="K234" i="1"/>
  <c r="K239" i="1"/>
  <c r="K235" i="1"/>
  <c r="K233" i="1"/>
  <c r="K238" i="1"/>
  <c r="K243" i="1"/>
  <c r="K237" i="1"/>
  <c r="K231" i="1"/>
  <c r="K227" i="1"/>
</calcChain>
</file>

<file path=xl/sharedStrings.xml><?xml version="1.0" encoding="utf-8"?>
<sst xmlns="http://schemas.openxmlformats.org/spreadsheetml/2006/main" count="136" uniqueCount="43">
  <si>
    <t>5' motifs</t>
  </si>
  <si>
    <t>uAUGs</t>
  </si>
  <si>
    <t>full model</t>
  </si>
  <si>
    <t>RNA fold</t>
  </si>
  <si>
    <t>CDS length</t>
  </si>
  <si>
    <t>codon usage</t>
  </si>
  <si>
    <t>CDS RNA fold</t>
  </si>
  <si>
    <t>poly A</t>
  </si>
  <si>
    <t>sc</t>
  </si>
  <si>
    <t>mm nih3t3</t>
  </si>
  <si>
    <t>mm liver</t>
  </si>
  <si>
    <t>mm kidney</t>
  </si>
  <si>
    <t>at leaf</t>
  </si>
  <si>
    <t>at root</t>
  </si>
  <si>
    <t>at shoot</t>
  </si>
  <si>
    <t>sp</t>
  </si>
  <si>
    <t>sp alt</t>
  </si>
  <si>
    <t>dm eggs</t>
  </si>
  <si>
    <t>dm 0to1hr</t>
  </si>
  <si>
    <t>dm 3to4hr</t>
  </si>
  <si>
    <t>dm 5to6hr</t>
  </si>
  <si>
    <t>hs hela</t>
  </si>
  <si>
    <t>hs hela2</t>
  </si>
  <si>
    <t>hs hek293t</t>
  </si>
  <si>
    <t>hs mm1</t>
  </si>
  <si>
    <t>NA</t>
  </si>
  <si>
    <t>hs b cell</t>
  </si>
  <si>
    <t>ABSOLUTE R2S</t>
  </si>
  <si>
    <t>sum</t>
  </si>
  <si>
    <t>NORMALIZED RELATIVE CONTRIBUTION</t>
  </si>
  <si>
    <t>full mode/lsum</t>
  </si>
  <si>
    <t>full model 5 features</t>
  </si>
  <si>
    <t>Absolute R2 values for log10 TR vs features or model for all five features. Values for full model plotted in Figure 13b</t>
  </si>
  <si>
    <t>Absolute R2 values above were normalized by dividing by the sum of the absolute R2 values given in column H.</t>
  </si>
  <si>
    <t>sp 1</t>
  </si>
  <si>
    <t>sp 2</t>
  </si>
  <si>
    <t>Normalized R2 values for log10 TR vs features or model for all five features. Plotted in Figure 13a</t>
  </si>
  <si>
    <t>Relative values were calculated by dividing the absolute R2 values above by the R2 for the full model in column G</t>
  </si>
  <si>
    <t>sum of relative R2 values for the five features</t>
  </si>
  <si>
    <t>Relative R2 values for log10 TR vs features or model for all five features. Plotted in Additional file 2: figure S9</t>
  </si>
  <si>
    <t>at shoot 2</t>
  </si>
  <si>
    <t>at root 1</t>
  </si>
  <si>
    <t>at shoot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</si>
</sst>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'R2s '!$A$68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'R2s '!$B$67:$H$67</c:f>
              <c:numCache>
                <c:formatCode>General</c:formatCode>
                <c:ptCount val="7"/>
              </c:numCache>
            </c:numRef>
          </c:cat>
          <c:val>
            <c:numRef>
              <c:f>'R2s '!$B$68:$H$68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0-ABA3-C042-A399-4E9E4DBA4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7719647"/>
        <c:axId val="123140543"/>
      </c:barChart>
      <c:catAx>
        <c:axId val="1177196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140543"/>
        <c:crosses val="autoZero"/>
        <c:auto val="1"/>
        <c:lblAlgn val="ctr"/>
        <c:lblOffset val="100"/>
        <c:noMultiLvlLbl val="0"/>
      </c:catAx>
      <c:valAx>
        <c:axId val="123140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7196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Arabidopsis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'R2s '!$A$73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'R2s '!$B$72:$H$72</c:f>
              <c:numCache>
                <c:formatCode>General</c:formatCode>
                <c:ptCount val="7"/>
              </c:numCache>
            </c:numRef>
          </c:cat>
          <c:val>
            <c:numRef>
              <c:f>'R2s '!$B$73:$H$73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0-2053-8A4D-8A2D-66CB7996BA12}"/>
            </c:ext>
          </c:extLst>
        </c:ser>
        <c:ser>
          <c:idx val="1"/>
          <c:order val="1"/>
          <c:tx>
            <c:strRef>
              <c:f>'R2s '!$A$74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'R2s '!$B$72:$H$72</c:f>
              <c:numCache>
                <c:formatCode>General</c:formatCode>
                <c:ptCount val="7"/>
              </c:numCache>
            </c:numRef>
          </c:cat>
          <c:val>
            <c:numRef>
              <c:f>'R2s '!$B$74:$H$74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1-2053-8A4D-8A2D-66CB7996BA12}"/>
            </c:ext>
          </c:extLst>
        </c:ser>
        <c:ser>
          <c:idx val="2"/>
          <c:order val="2"/>
          <c:tx>
            <c:strRef>
              <c:f>'R2s '!$A$75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'R2s '!$B$72:$H$72</c:f>
              <c:numCache>
                <c:formatCode>General</c:formatCode>
                <c:ptCount val="7"/>
              </c:numCache>
            </c:numRef>
          </c:cat>
          <c:val>
            <c:numRef>
              <c:f>'R2s '!$B$75:$H$75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2-2053-8A4D-8A2D-66CB7996B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269503"/>
        <c:axId val="36655135"/>
      </c:barChart>
      <c:catAx>
        <c:axId val="342695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655135"/>
        <c:crosses val="autoZero"/>
        <c:auto val="1"/>
        <c:lblAlgn val="ctr"/>
        <c:lblOffset val="100"/>
        <c:noMultiLvlLbl val="0"/>
      </c:catAx>
      <c:valAx>
        <c:axId val="36655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269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Human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'R2s '!$A$86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'R2s '!$B$85:$H$85</c:f>
              <c:numCache>
                <c:formatCode>General</c:formatCode>
                <c:ptCount val="7"/>
              </c:numCache>
            </c:numRef>
          </c:cat>
          <c:val>
            <c:numRef>
              <c:f>'R2s '!$B$86:$H$86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0-F97F-EF4D-AD71-AE6252CFDE0D}"/>
            </c:ext>
          </c:extLst>
        </c:ser>
        <c:ser>
          <c:idx val="1"/>
          <c:order val="1"/>
          <c:tx>
            <c:strRef>
              <c:f>'R2s '!$A$87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'R2s '!$B$85:$H$85</c:f>
              <c:numCache>
                <c:formatCode>General</c:formatCode>
                <c:ptCount val="7"/>
              </c:numCache>
            </c:numRef>
          </c:cat>
          <c:val>
            <c:numRef>
              <c:f>'R2s '!$B$87:$H$87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1-F97F-EF4D-AD71-AE6252CFDE0D}"/>
            </c:ext>
          </c:extLst>
        </c:ser>
        <c:ser>
          <c:idx val="2"/>
          <c:order val="2"/>
          <c:tx>
            <c:strRef>
              <c:f>'R2s '!$A$88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'R2s '!$B$85:$H$85</c:f>
              <c:numCache>
                <c:formatCode>General</c:formatCode>
                <c:ptCount val="7"/>
              </c:numCache>
            </c:numRef>
          </c:cat>
          <c:val>
            <c:numRef>
              <c:f>'R2s '!$B$88:$H$88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2-F97F-EF4D-AD71-AE6252CFDE0D}"/>
            </c:ext>
          </c:extLst>
        </c:ser>
        <c:ser>
          <c:idx val="3"/>
          <c:order val="3"/>
          <c:tx>
            <c:strRef>
              <c:f>'R2s '!$A$89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'R2s '!$B$85:$H$85</c:f>
              <c:numCache>
                <c:formatCode>General</c:formatCode>
                <c:ptCount val="7"/>
              </c:numCache>
            </c:numRef>
          </c:cat>
          <c:val>
            <c:numRef>
              <c:f>'R2s '!$B$89:$H$89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3-F97F-EF4D-AD71-AE6252CFDE0D}"/>
            </c:ext>
          </c:extLst>
        </c:ser>
        <c:ser>
          <c:idx val="4"/>
          <c:order val="4"/>
          <c:tx>
            <c:strRef>
              <c:f>'R2s '!$A$90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'R2s '!$B$85:$H$85</c:f>
              <c:numCache>
                <c:formatCode>General</c:formatCode>
                <c:ptCount val="7"/>
              </c:numCache>
            </c:numRef>
          </c:cat>
          <c:val>
            <c:numRef>
              <c:f>'R2s '!$B$90:$H$90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4-F97F-EF4D-AD71-AE6252CFD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5052639"/>
        <c:axId val="1749715856"/>
      </c:barChart>
      <c:catAx>
        <c:axId val="950526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9715856"/>
        <c:crosses val="autoZero"/>
        <c:auto val="1"/>
        <c:lblAlgn val="ctr"/>
        <c:lblOffset val="100"/>
        <c:noMultiLvlLbl val="0"/>
      </c:catAx>
      <c:valAx>
        <c:axId val="1749715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50526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Drosophila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'R2s '!$A$77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'R2s '!$B$76:$H$76</c:f>
              <c:numCache>
                <c:formatCode>General</c:formatCode>
                <c:ptCount val="7"/>
              </c:numCache>
            </c:numRef>
          </c:cat>
          <c:val>
            <c:numRef>
              <c:f>'R2s '!$B$77:$H$77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0-F8B2-4840-8202-5DC9842B3A2D}"/>
            </c:ext>
          </c:extLst>
        </c:ser>
        <c:ser>
          <c:idx val="1"/>
          <c:order val="1"/>
          <c:tx>
            <c:strRef>
              <c:f>'R2s '!$A$78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'R2s '!$B$76:$H$76</c:f>
              <c:numCache>
                <c:formatCode>General</c:formatCode>
                <c:ptCount val="7"/>
              </c:numCache>
            </c:numRef>
          </c:cat>
          <c:val>
            <c:numRef>
              <c:f>'R2s '!$B$78:$H$78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1-F8B2-4840-8202-5DC9842B3A2D}"/>
            </c:ext>
          </c:extLst>
        </c:ser>
        <c:ser>
          <c:idx val="2"/>
          <c:order val="2"/>
          <c:tx>
            <c:strRef>
              <c:f>'R2s '!$A$79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'R2s '!$B$76:$H$76</c:f>
              <c:numCache>
                <c:formatCode>General</c:formatCode>
                <c:ptCount val="7"/>
              </c:numCache>
            </c:numRef>
          </c:cat>
          <c:val>
            <c:numRef>
              <c:f>'R2s '!$B$79:$H$79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2-F8B2-4840-8202-5DC9842B3A2D}"/>
            </c:ext>
          </c:extLst>
        </c:ser>
        <c:ser>
          <c:idx val="3"/>
          <c:order val="3"/>
          <c:tx>
            <c:strRef>
              <c:f>'R2s '!$A$80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'R2s '!$B$76:$H$76</c:f>
              <c:numCache>
                <c:formatCode>General</c:formatCode>
                <c:ptCount val="7"/>
              </c:numCache>
            </c:numRef>
          </c:cat>
          <c:val>
            <c:numRef>
              <c:f>'R2s '!$B$80:$H$80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3-F8B2-4840-8202-5DC9842B3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7228127"/>
        <c:axId val="99468943"/>
      </c:barChart>
      <c:catAx>
        <c:axId val="972281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468943"/>
        <c:crosses val="autoZero"/>
        <c:auto val="1"/>
        <c:lblAlgn val="ctr"/>
        <c:lblOffset val="100"/>
        <c:noMultiLvlLbl val="0"/>
      </c:catAx>
      <c:valAx>
        <c:axId val="994689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2281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mouse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'R2s '!$A$82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'R2s '!$B$81:$H$81</c:f>
              <c:numCache>
                <c:formatCode>General</c:formatCode>
                <c:ptCount val="7"/>
              </c:numCache>
            </c:numRef>
          </c:cat>
          <c:val>
            <c:numRef>
              <c:f>'R2s '!$B$82:$H$82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0-290C-B643-938C-1ED8FF00499C}"/>
            </c:ext>
          </c:extLst>
        </c:ser>
        <c:ser>
          <c:idx val="1"/>
          <c:order val="1"/>
          <c:tx>
            <c:strRef>
              <c:f>'R2s '!$A$83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'R2s '!$B$81:$H$81</c:f>
              <c:numCache>
                <c:formatCode>General</c:formatCode>
                <c:ptCount val="7"/>
              </c:numCache>
            </c:numRef>
          </c:cat>
          <c:val>
            <c:numRef>
              <c:f>'R2s '!$B$83:$H$83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1-290C-B643-938C-1ED8FF00499C}"/>
            </c:ext>
          </c:extLst>
        </c:ser>
        <c:ser>
          <c:idx val="2"/>
          <c:order val="2"/>
          <c:tx>
            <c:strRef>
              <c:f>'R2s '!$A$84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'R2s '!$B$81:$H$81</c:f>
              <c:numCache>
                <c:formatCode>General</c:formatCode>
                <c:ptCount val="7"/>
              </c:numCache>
            </c:numRef>
          </c:cat>
          <c:val>
            <c:numRef>
              <c:f>'R2s '!$B$84:$H$84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2-290C-B643-938C-1ED8FF004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6743087"/>
        <c:axId val="93744335"/>
      </c:barChart>
      <c:catAx>
        <c:axId val="1367430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744335"/>
        <c:crosses val="autoZero"/>
        <c:auto val="1"/>
        <c:lblAlgn val="ctr"/>
        <c:lblOffset val="100"/>
        <c:noMultiLvlLbl val="0"/>
      </c:catAx>
      <c:valAx>
        <c:axId val="937443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67430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</a:t>
            </a:r>
            <a:r>
              <a:rPr lang="en-US" baseline="0"/>
              <a:t> pombe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'R2s '!$A$70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'R2s '!$B$69:$H$69</c:f>
              <c:numCache>
                <c:formatCode>General</c:formatCode>
                <c:ptCount val="7"/>
              </c:numCache>
            </c:numRef>
          </c:cat>
          <c:val>
            <c:numRef>
              <c:f>'R2s '!$B$70:$H$70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0-6380-1D4A-8B4E-FA78E9130B62}"/>
            </c:ext>
          </c:extLst>
        </c:ser>
        <c:ser>
          <c:idx val="1"/>
          <c:order val="1"/>
          <c:tx>
            <c:strRef>
              <c:f>'R2s '!$A$71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'R2s '!$B$69:$H$69</c:f>
              <c:numCache>
                <c:formatCode>General</c:formatCode>
                <c:ptCount val="7"/>
              </c:numCache>
            </c:numRef>
          </c:cat>
          <c:val>
            <c:numRef>
              <c:f>'R2s '!$B$71:$H$71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1-6380-1D4A-8B4E-FA78E9130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4355935"/>
        <c:axId val="52096175"/>
      </c:barChart>
      <c:catAx>
        <c:axId val="1243559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096175"/>
        <c:crosses val="autoZero"/>
        <c:auto val="1"/>
        <c:lblAlgn val="ctr"/>
        <c:lblOffset val="100"/>
        <c:noMultiLvlLbl val="0"/>
      </c:catAx>
      <c:valAx>
        <c:axId val="52096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559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'R2s '!$A$226:$A$244</c:f>
              <c:strCache>
                <c:ptCount val="19"/>
                <c:pt idx="1">
                  <c:v>sc</c:v>
                </c:pt>
                <c:pt idx="2">
                  <c:v>sp</c:v>
                </c:pt>
                <c:pt idx="3">
                  <c:v>sp alt</c:v>
                </c:pt>
                <c:pt idx="4">
                  <c:v>at leaf</c:v>
                </c:pt>
                <c:pt idx="5">
                  <c:v>at root</c:v>
                </c:pt>
                <c:pt idx="6">
                  <c:v>at shoot</c:v>
                </c:pt>
                <c:pt idx="7">
                  <c:v>dm eggs</c:v>
                </c:pt>
                <c:pt idx="8">
                  <c:v>dm 0to1hr</c:v>
                </c:pt>
                <c:pt idx="9">
                  <c:v>dm 3to4hr</c:v>
                </c:pt>
                <c:pt idx="10">
                  <c:v>dm 5to6hr</c:v>
                </c:pt>
                <c:pt idx="11">
                  <c:v>mm nih3t3</c:v>
                </c:pt>
                <c:pt idx="12">
                  <c:v>mm liver</c:v>
                </c:pt>
                <c:pt idx="13">
                  <c:v>mm kidney</c:v>
                </c:pt>
                <c:pt idx="14">
                  <c:v>hs hela</c:v>
                </c:pt>
                <c:pt idx="15">
                  <c:v>hs hela2</c:v>
                </c:pt>
                <c:pt idx="16">
                  <c:v>hs hek293t</c:v>
                </c:pt>
                <c:pt idx="17">
                  <c:v>hs mm1</c:v>
                </c:pt>
                <c:pt idx="18">
                  <c:v>hs b cell</c:v>
                </c:pt>
              </c:strCache>
            </c:strRef>
          </c:cat>
          <c:val>
            <c:numRef>
              <c:f>'R2s '!$B$226:$B$244</c:f>
              <c:numCache>
                <c:formatCode>General</c:formatCode>
                <c:ptCount val="19"/>
                <c:pt idx="0">
                  <c:v>0</c:v>
                </c:pt>
                <c:pt idx="1">
                  <c:v>2.1393597765369712E-2</c:v>
                </c:pt>
                <c:pt idx="2">
                  <c:v>2.3384079531399919E-2</c:v>
                </c:pt>
                <c:pt idx="3">
                  <c:v>1.4740827163470933E-2</c:v>
                </c:pt>
                <c:pt idx="4">
                  <c:v>3.5619654523126279E-2</c:v>
                </c:pt>
                <c:pt idx="5">
                  <c:v>4.4783919612478622E-2</c:v>
                </c:pt>
                <c:pt idx="6">
                  <c:v>4.5897131720300445E-2</c:v>
                </c:pt>
                <c:pt idx="7">
                  <c:v>5.0659465900575592E-3</c:v>
                </c:pt>
                <c:pt idx="8">
                  <c:v>6.2109553755747143E-3</c:v>
                </c:pt>
                <c:pt idx="9">
                  <c:v>1.1874381354467254E-2</c:v>
                </c:pt>
                <c:pt idx="10">
                  <c:v>1.6380433415808301E-2</c:v>
                </c:pt>
                <c:pt idx="11">
                  <c:v>4.5597122380817715E-2</c:v>
                </c:pt>
                <c:pt idx="12">
                  <c:v>3.9617768157284301E-2</c:v>
                </c:pt>
                <c:pt idx="13">
                  <c:v>4.440240905339999E-2</c:v>
                </c:pt>
                <c:pt idx="14">
                  <c:v>9.0441429036714691E-3</c:v>
                </c:pt>
                <c:pt idx="15">
                  <c:v>9.5100895740733576E-3</c:v>
                </c:pt>
                <c:pt idx="16">
                  <c:v>2.0448685478923419E-2</c:v>
                </c:pt>
                <c:pt idx="17">
                  <c:v>1.9033604234985478E-2</c:v>
                </c:pt>
                <c:pt idx="18">
                  <c:v>1.194970523325386E-2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72-AE4C-9701-AE8DF0BB2A26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'R2s '!$A$226:$A$244</c:f>
              <c:strCache>
                <c:ptCount val="19"/>
                <c:pt idx="1">
                  <c:v>sc</c:v>
                </c:pt>
                <c:pt idx="2">
                  <c:v>sp</c:v>
                </c:pt>
                <c:pt idx="3">
                  <c:v>sp alt</c:v>
                </c:pt>
                <c:pt idx="4">
                  <c:v>at leaf</c:v>
                </c:pt>
                <c:pt idx="5">
                  <c:v>at root</c:v>
                </c:pt>
                <c:pt idx="6">
                  <c:v>at shoot</c:v>
                </c:pt>
                <c:pt idx="7">
                  <c:v>dm eggs</c:v>
                </c:pt>
                <c:pt idx="8">
                  <c:v>dm 0to1hr</c:v>
                </c:pt>
                <c:pt idx="9">
                  <c:v>dm 3to4hr</c:v>
                </c:pt>
                <c:pt idx="10">
                  <c:v>dm 5to6hr</c:v>
                </c:pt>
                <c:pt idx="11">
                  <c:v>mm nih3t3</c:v>
                </c:pt>
                <c:pt idx="12">
                  <c:v>mm liver</c:v>
                </c:pt>
                <c:pt idx="13">
                  <c:v>mm kidney</c:v>
                </c:pt>
                <c:pt idx="14">
                  <c:v>hs hela</c:v>
                </c:pt>
                <c:pt idx="15">
                  <c:v>hs hela2</c:v>
                </c:pt>
                <c:pt idx="16">
                  <c:v>hs hek293t</c:v>
                </c:pt>
                <c:pt idx="17">
                  <c:v>hs mm1</c:v>
                </c:pt>
                <c:pt idx="18">
                  <c:v>hs b cell</c:v>
                </c:pt>
              </c:strCache>
            </c:strRef>
          </c:cat>
          <c:val>
            <c:numRef>
              <c:f>'R2s '!$C$226:$C$244</c:f>
              <c:numCache>
                <c:formatCode>General</c:formatCode>
                <c:ptCount val="19"/>
                <c:pt idx="0">
                  <c:v>0</c:v>
                </c:pt>
                <c:pt idx="1">
                  <c:v>0.15336596275680783</c:v>
                </c:pt>
                <c:pt idx="2">
                  <c:v>5.6062890895339203E-2</c:v>
                </c:pt>
                <c:pt idx="3">
                  <c:v>7.328185720350669E-2</c:v>
                </c:pt>
                <c:pt idx="4">
                  <c:v>0.11316969607136547</c:v>
                </c:pt>
                <c:pt idx="5">
                  <c:v>7.6765157938365802E-2</c:v>
                </c:pt>
                <c:pt idx="6">
                  <c:v>6.4049011414932466E-2</c:v>
                </c:pt>
                <c:pt idx="7">
                  <c:v>3.4274828456319587E-2</c:v>
                </c:pt>
                <c:pt idx="8">
                  <c:v>1.754899892984628E-2</c:v>
                </c:pt>
                <c:pt idx="9">
                  <c:v>4.3386515102352891E-2</c:v>
                </c:pt>
                <c:pt idx="10">
                  <c:v>5.1666011994556026E-2</c:v>
                </c:pt>
                <c:pt idx="11">
                  <c:v>0.10547920369660495</c:v>
                </c:pt>
                <c:pt idx="12">
                  <c:v>0.11174453927027619</c:v>
                </c:pt>
                <c:pt idx="13">
                  <c:v>0.12364358057779253</c:v>
                </c:pt>
                <c:pt idx="14">
                  <c:v>4.4334859708820874E-2</c:v>
                </c:pt>
                <c:pt idx="15">
                  <c:v>5.2043614304383881E-2</c:v>
                </c:pt>
                <c:pt idx="16">
                  <c:v>4.3170303193875589E-2</c:v>
                </c:pt>
                <c:pt idx="17">
                  <c:v>1.9364164963554076E-2</c:v>
                </c:pt>
                <c:pt idx="18">
                  <c:v>3.0303988948006687E-2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72-AE4C-9701-AE8DF0BB2A26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'R2s '!$A$226:$A$244</c:f>
              <c:strCache>
                <c:ptCount val="19"/>
                <c:pt idx="1">
                  <c:v>sc</c:v>
                </c:pt>
                <c:pt idx="2">
                  <c:v>sp</c:v>
                </c:pt>
                <c:pt idx="3">
                  <c:v>sp alt</c:v>
                </c:pt>
                <c:pt idx="4">
                  <c:v>at leaf</c:v>
                </c:pt>
                <c:pt idx="5">
                  <c:v>at root</c:v>
                </c:pt>
                <c:pt idx="6">
                  <c:v>at shoot</c:v>
                </c:pt>
                <c:pt idx="7">
                  <c:v>dm eggs</c:v>
                </c:pt>
                <c:pt idx="8">
                  <c:v>dm 0to1hr</c:v>
                </c:pt>
                <c:pt idx="9">
                  <c:v>dm 3to4hr</c:v>
                </c:pt>
                <c:pt idx="10">
                  <c:v>dm 5to6hr</c:v>
                </c:pt>
                <c:pt idx="11">
                  <c:v>mm nih3t3</c:v>
                </c:pt>
                <c:pt idx="12">
                  <c:v>mm liver</c:v>
                </c:pt>
                <c:pt idx="13">
                  <c:v>mm kidney</c:v>
                </c:pt>
                <c:pt idx="14">
                  <c:v>hs hela</c:v>
                </c:pt>
                <c:pt idx="15">
                  <c:v>hs hela2</c:v>
                </c:pt>
                <c:pt idx="16">
                  <c:v>hs hek293t</c:v>
                </c:pt>
                <c:pt idx="17">
                  <c:v>hs mm1</c:v>
                </c:pt>
                <c:pt idx="18">
                  <c:v>hs b cell</c:v>
                </c:pt>
              </c:strCache>
            </c:strRef>
          </c:cat>
          <c:val>
            <c:numRef>
              <c:f>'R2s '!$D$226:$D$244</c:f>
              <c:numCache>
                <c:formatCode>General</c:formatCode>
                <c:ptCount val="19"/>
                <c:pt idx="0">
                  <c:v>0</c:v>
                </c:pt>
                <c:pt idx="1">
                  <c:v>0.15670218816012205</c:v>
                </c:pt>
                <c:pt idx="2">
                  <c:v>9.8931991527259386E-2</c:v>
                </c:pt>
                <c:pt idx="3">
                  <c:v>9.6286452097863212E-2</c:v>
                </c:pt>
                <c:pt idx="4">
                  <c:v>0.10056868887693429</c:v>
                </c:pt>
                <c:pt idx="5">
                  <c:v>9.1555210798145742E-2</c:v>
                </c:pt>
                <c:pt idx="6">
                  <c:v>8.8121974757359084E-2</c:v>
                </c:pt>
                <c:pt idx="7">
                  <c:v>4.7610655188552981E-2</c:v>
                </c:pt>
                <c:pt idx="8">
                  <c:v>3.7540919582941978E-2</c:v>
                </c:pt>
                <c:pt idx="9">
                  <c:v>7.007143853106812E-2</c:v>
                </c:pt>
                <c:pt idx="10">
                  <c:v>8.0500139044104788E-2</c:v>
                </c:pt>
                <c:pt idx="11">
                  <c:v>8.2344228446471129E-2</c:v>
                </c:pt>
                <c:pt idx="12">
                  <c:v>8.0941905362304681E-2</c:v>
                </c:pt>
                <c:pt idx="13">
                  <c:v>0.10177762295800265</c:v>
                </c:pt>
                <c:pt idx="14">
                  <c:v>4.0915288424831893E-2</c:v>
                </c:pt>
                <c:pt idx="15">
                  <c:v>5.6227000988516546E-2</c:v>
                </c:pt>
                <c:pt idx="16">
                  <c:v>4.3935172017837053E-2</c:v>
                </c:pt>
                <c:pt idx="17">
                  <c:v>5.6150326422370611E-2</c:v>
                </c:pt>
                <c:pt idx="18">
                  <c:v>3.9397317519166891E-2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72-AE4C-9701-AE8DF0BB2A26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'R2s '!$A$226:$A$244</c:f>
              <c:strCache>
                <c:ptCount val="19"/>
                <c:pt idx="1">
                  <c:v>sc</c:v>
                </c:pt>
                <c:pt idx="2">
                  <c:v>sp</c:v>
                </c:pt>
                <c:pt idx="3">
                  <c:v>sp alt</c:v>
                </c:pt>
                <c:pt idx="4">
                  <c:v>at leaf</c:v>
                </c:pt>
                <c:pt idx="5">
                  <c:v>at root</c:v>
                </c:pt>
                <c:pt idx="6">
                  <c:v>at shoot</c:v>
                </c:pt>
                <c:pt idx="7">
                  <c:v>dm eggs</c:v>
                </c:pt>
                <c:pt idx="8">
                  <c:v>dm 0to1hr</c:v>
                </c:pt>
                <c:pt idx="9">
                  <c:v>dm 3to4hr</c:v>
                </c:pt>
                <c:pt idx="10">
                  <c:v>dm 5to6hr</c:v>
                </c:pt>
                <c:pt idx="11">
                  <c:v>mm nih3t3</c:v>
                </c:pt>
                <c:pt idx="12">
                  <c:v>mm liver</c:v>
                </c:pt>
                <c:pt idx="13">
                  <c:v>mm kidney</c:v>
                </c:pt>
                <c:pt idx="14">
                  <c:v>hs hela</c:v>
                </c:pt>
                <c:pt idx="15">
                  <c:v>hs hela2</c:v>
                </c:pt>
                <c:pt idx="16">
                  <c:v>hs hek293t</c:v>
                </c:pt>
                <c:pt idx="17">
                  <c:v>hs mm1</c:v>
                </c:pt>
                <c:pt idx="18">
                  <c:v>hs b cell</c:v>
                </c:pt>
              </c:strCache>
            </c:strRef>
          </c:cat>
          <c:val>
            <c:numRef>
              <c:f>'R2s '!$E$226:$E$244</c:f>
              <c:numCache>
                <c:formatCode>General</c:formatCode>
                <c:ptCount val="19"/>
                <c:pt idx="0">
                  <c:v>0</c:v>
                </c:pt>
                <c:pt idx="1">
                  <c:v>0.14549204910985189</c:v>
                </c:pt>
                <c:pt idx="2">
                  <c:v>6.6462841063857289E-2</c:v>
                </c:pt>
                <c:pt idx="3">
                  <c:v>0.14052233362592234</c:v>
                </c:pt>
                <c:pt idx="4">
                  <c:v>6.1813825340652481E-2</c:v>
                </c:pt>
                <c:pt idx="5">
                  <c:v>5.0017128384903027E-2</c:v>
                </c:pt>
                <c:pt idx="6">
                  <c:v>3.5857557274547883E-2</c:v>
                </c:pt>
                <c:pt idx="7">
                  <c:v>6.4111429631714097E-3</c:v>
                </c:pt>
                <c:pt idx="8">
                  <c:v>1.2412323353718962E-2</c:v>
                </c:pt>
                <c:pt idx="9">
                  <c:v>2.1815826029529407E-2</c:v>
                </c:pt>
                <c:pt idx="10">
                  <c:v>4.2234909551099521E-2</c:v>
                </c:pt>
                <c:pt idx="11">
                  <c:v>7.3051896516056383E-2</c:v>
                </c:pt>
                <c:pt idx="12">
                  <c:v>0.10653632491282287</c:v>
                </c:pt>
                <c:pt idx="13">
                  <c:v>9.6587046916505034E-2</c:v>
                </c:pt>
                <c:pt idx="14">
                  <c:v>0.11158672449951293</c:v>
                </c:pt>
                <c:pt idx="15">
                  <c:v>0.16042090695036659</c:v>
                </c:pt>
                <c:pt idx="16">
                  <c:v>1.2740823313602198E-2</c:v>
                </c:pt>
                <c:pt idx="17">
                  <c:v>6.5075624778326874E-2</c:v>
                </c:pt>
                <c:pt idx="18">
                  <c:v>2.6067734629531977E-2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72-AE4C-9701-AE8DF0BB2A26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'R2s '!$A$226:$A$244</c:f>
              <c:strCache>
                <c:ptCount val="19"/>
                <c:pt idx="1">
                  <c:v>sc</c:v>
                </c:pt>
                <c:pt idx="2">
                  <c:v>sp</c:v>
                </c:pt>
                <c:pt idx="3">
                  <c:v>sp alt</c:v>
                </c:pt>
                <c:pt idx="4">
                  <c:v>at leaf</c:v>
                </c:pt>
                <c:pt idx="5">
                  <c:v>at root</c:v>
                </c:pt>
                <c:pt idx="6">
                  <c:v>at shoot</c:v>
                </c:pt>
                <c:pt idx="7">
                  <c:v>dm eggs</c:v>
                </c:pt>
                <c:pt idx="8">
                  <c:v>dm 0to1hr</c:v>
                </c:pt>
                <c:pt idx="9">
                  <c:v>dm 3to4hr</c:v>
                </c:pt>
                <c:pt idx="10">
                  <c:v>dm 5to6hr</c:v>
                </c:pt>
                <c:pt idx="11">
                  <c:v>mm nih3t3</c:v>
                </c:pt>
                <c:pt idx="12">
                  <c:v>mm liver</c:v>
                </c:pt>
                <c:pt idx="13">
                  <c:v>mm kidney</c:v>
                </c:pt>
                <c:pt idx="14">
                  <c:v>hs hela</c:v>
                </c:pt>
                <c:pt idx="15">
                  <c:v>hs hela2</c:v>
                </c:pt>
                <c:pt idx="16">
                  <c:v>hs hek293t</c:v>
                </c:pt>
                <c:pt idx="17">
                  <c:v>hs mm1</c:v>
                </c:pt>
                <c:pt idx="18">
                  <c:v>hs b cell</c:v>
                </c:pt>
              </c:strCache>
            </c:strRef>
          </c:cat>
          <c:val>
            <c:numRef>
              <c:f>'R2s '!$F$226:$F$244</c:f>
              <c:numCache>
                <c:formatCode>General</c:formatCode>
                <c:ptCount val="19"/>
                <c:pt idx="0">
                  <c:v>0</c:v>
                </c:pt>
                <c:pt idx="1">
                  <c:v>0.27416799193085756</c:v>
                </c:pt>
                <c:pt idx="2">
                  <c:v>0.19698803657284616</c:v>
                </c:pt>
                <c:pt idx="3">
                  <c:v>0.21968626662324309</c:v>
                </c:pt>
                <c:pt idx="4">
                  <c:v>0.10662007296554293</c:v>
                </c:pt>
                <c:pt idx="5">
                  <c:v>0.1151079661155712</c:v>
                </c:pt>
                <c:pt idx="6">
                  <c:v>0.11026073294158871</c:v>
                </c:pt>
                <c:pt idx="7">
                  <c:v>9.2594804679772255E-2</c:v>
                </c:pt>
                <c:pt idx="8">
                  <c:v>0.10773953387950452</c:v>
                </c:pt>
                <c:pt idx="9">
                  <c:v>8.4828667573187688E-2</c:v>
                </c:pt>
                <c:pt idx="10">
                  <c:v>9.7875687420946517E-2</c:v>
                </c:pt>
                <c:pt idx="11">
                  <c:v>8.61497734488052E-2</c:v>
                </c:pt>
                <c:pt idx="12">
                  <c:v>0.11215138160337441</c:v>
                </c:pt>
                <c:pt idx="13">
                  <c:v>9.6434377831963167E-2</c:v>
                </c:pt>
                <c:pt idx="14">
                  <c:v>0.10659672128914513</c:v>
                </c:pt>
                <c:pt idx="15">
                  <c:v>0.11893532231784197</c:v>
                </c:pt>
                <c:pt idx="16">
                  <c:v>0.11088542438047046</c:v>
                </c:pt>
                <c:pt idx="17">
                  <c:v>0.10671222264150096</c:v>
                </c:pt>
                <c:pt idx="18">
                  <c:v>7.3503939483715461E-2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72-AE4C-9701-AE8DF0BB2A26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'R2s '!$A$226:$A$244</c:f>
              <c:strCache>
                <c:ptCount val="19"/>
                <c:pt idx="1">
                  <c:v>sc</c:v>
                </c:pt>
                <c:pt idx="2">
                  <c:v>sp</c:v>
                </c:pt>
                <c:pt idx="3">
                  <c:v>sp alt</c:v>
                </c:pt>
                <c:pt idx="4">
                  <c:v>at leaf</c:v>
                </c:pt>
                <c:pt idx="5">
                  <c:v>at root</c:v>
                </c:pt>
                <c:pt idx="6">
                  <c:v>at shoot</c:v>
                </c:pt>
                <c:pt idx="7">
                  <c:v>dm eggs</c:v>
                </c:pt>
                <c:pt idx="8">
                  <c:v>dm 0to1hr</c:v>
                </c:pt>
                <c:pt idx="9">
                  <c:v>dm 3to4hr</c:v>
                </c:pt>
                <c:pt idx="10">
                  <c:v>dm 5to6hr</c:v>
                </c:pt>
                <c:pt idx="11">
                  <c:v>mm nih3t3</c:v>
                </c:pt>
                <c:pt idx="12">
                  <c:v>mm liver</c:v>
                </c:pt>
                <c:pt idx="13">
                  <c:v>mm kidney</c:v>
                </c:pt>
                <c:pt idx="14">
                  <c:v>hs hela</c:v>
                </c:pt>
                <c:pt idx="15">
                  <c:v>hs hela2</c:v>
                </c:pt>
                <c:pt idx="16">
                  <c:v>hs hek293t</c:v>
                </c:pt>
                <c:pt idx="17">
                  <c:v>hs mm1</c:v>
                </c:pt>
                <c:pt idx="18">
                  <c:v>hs b cell</c:v>
                </c:pt>
              </c:strCache>
            </c:strRef>
          </c:cat>
          <c:val>
            <c:numRef>
              <c:f>'R2s '!$G$226:$G$244</c:f>
              <c:numCache>
                <c:formatCode>General</c:formatCode>
                <c:ptCount val="19"/>
                <c:pt idx="0">
                  <c:v>0</c:v>
                </c:pt>
                <c:pt idx="1">
                  <c:v>3.7938221698644872E-2</c:v>
                </c:pt>
                <c:pt idx="2">
                  <c:v>7.5494656605135282E-2</c:v>
                </c:pt>
                <c:pt idx="3">
                  <c:v>0.1259160391228816</c:v>
                </c:pt>
                <c:pt idx="4">
                  <c:v>5.6582694332919748E-3</c:v>
                </c:pt>
                <c:pt idx="5">
                  <c:v>1.9547807605976198E-3</c:v>
                </c:pt>
                <c:pt idx="6">
                  <c:v>1.8839892866601394E-3</c:v>
                </c:pt>
                <c:pt idx="7">
                  <c:v>2.4143891515026883E-2</c:v>
                </c:pt>
                <c:pt idx="8">
                  <c:v>4.0867144948197555E-3</c:v>
                </c:pt>
                <c:pt idx="9">
                  <c:v>8.5402085583523475E-3</c:v>
                </c:pt>
                <c:pt idx="10">
                  <c:v>5.2412756630897291E-3</c:v>
                </c:pt>
                <c:pt idx="11">
                  <c:v>5.7721957029167872E-3</c:v>
                </c:pt>
                <c:pt idx="12">
                  <c:v>1.0404157095074288E-2</c:v>
                </c:pt>
                <c:pt idx="13">
                  <c:v>3.1043391745989114E-4</c:v>
                </c:pt>
                <c:pt idx="14">
                  <c:v>1.414898781759087E-2</c:v>
                </c:pt>
                <c:pt idx="15">
                  <c:v>2.4643991592933237E-3</c:v>
                </c:pt>
                <c:pt idx="16">
                  <c:v>3.9695446285540358E-2</c:v>
                </c:pt>
                <c:pt idx="17">
                  <c:v>8.8795695926203013E-4</c:v>
                </c:pt>
                <c:pt idx="18">
                  <c:v>2.4356114186325103E-2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172-AE4C-9701-AE8DF0BB2A26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'R2s '!$A$226:$A$244</c:f>
              <c:strCache>
                <c:ptCount val="19"/>
                <c:pt idx="1">
                  <c:v>sc</c:v>
                </c:pt>
                <c:pt idx="2">
                  <c:v>sp</c:v>
                </c:pt>
                <c:pt idx="3">
                  <c:v>sp alt</c:v>
                </c:pt>
                <c:pt idx="4">
                  <c:v>at leaf</c:v>
                </c:pt>
                <c:pt idx="5">
                  <c:v>at root</c:v>
                </c:pt>
                <c:pt idx="6">
                  <c:v>at shoot</c:v>
                </c:pt>
                <c:pt idx="7">
                  <c:v>dm eggs</c:v>
                </c:pt>
                <c:pt idx="8">
                  <c:v>dm 0to1hr</c:v>
                </c:pt>
                <c:pt idx="9">
                  <c:v>dm 3to4hr</c:v>
                </c:pt>
                <c:pt idx="10">
                  <c:v>dm 5to6hr</c:v>
                </c:pt>
                <c:pt idx="11">
                  <c:v>mm nih3t3</c:v>
                </c:pt>
                <c:pt idx="12">
                  <c:v>mm liver</c:v>
                </c:pt>
                <c:pt idx="13">
                  <c:v>mm kidney</c:v>
                </c:pt>
                <c:pt idx="14">
                  <c:v>hs hela</c:v>
                </c:pt>
                <c:pt idx="15">
                  <c:v>hs hela2</c:v>
                </c:pt>
                <c:pt idx="16">
                  <c:v>hs hek293t</c:v>
                </c:pt>
                <c:pt idx="17">
                  <c:v>hs mm1</c:v>
                </c:pt>
                <c:pt idx="18">
                  <c:v>hs b cell</c:v>
                </c:pt>
              </c:strCache>
            </c:strRef>
          </c:cat>
          <c:val>
            <c:numRef>
              <c:f>'R2s '!$H$226:$H$244</c:f>
              <c:numCache>
                <c:formatCode>General</c:formatCode>
                <c:ptCount val="19"/>
                <c:pt idx="0">
                  <c:v>0</c:v>
                </c:pt>
                <c:pt idx="1">
                  <c:v>2.104808857834611E-2</c:v>
                </c:pt>
                <c:pt idx="2">
                  <c:v>1.7496203804162766E-2</c:v>
                </c:pt>
                <c:pt idx="3">
                  <c:v>1.7308624163112088E-2</c:v>
                </c:pt>
                <c:pt idx="4">
                  <c:v>4.0866192789086563E-2</c:v>
                </c:pt>
                <c:pt idx="5">
                  <c:v>2.4404236389937998E-2</c:v>
                </c:pt>
                <c:pt idx="6">
                  <c:v>2.6690702604611295E-2</c:v>
                </c:pt>
                <c:pt idx="7">
                  <c:v>0.28380903060709928</c:v>
                </c:pt>
                <c:pt idx="8">
                  <c:v>0.12564095438359382</c:v>
                </c:pt>
                <c:pt idx="9">
                  <c:v>1.1811562851042302E-2</c:v>
                </c:pt>
                <c:pt idx="10">
                  <c:v>1.597564291039506E-2</c:v>
                </c:pt>
                <c:pt idx="11">
                  <c:v>1.9800798083277615E-3</c:v>
                </c:pt>
                <c:pt idx="12">
                  <c:v>2.5585235988632542E-3</c:v>
                </c:pt>
                <c:pt idx="13">
                  <c:v>2.329828744876662E-3</c:v>
                </c:pt>
                <c:pt idx="14">
                  <c:v>1.5842775356426825E-2</c:v>
                </c:pt>
                <c:pt idx="15">
                  <c:v>2.0517466705524338E-2</c:v>
                </c:pt>
                <c:pt idx="16">
                  <c:v>7.7954532975090093E-4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172-AE4C-9701-AE8DF0BB2A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023951"/>
        <c:axId val="1751643584"/>
      </c:barChart>
      <c:catAx>
        <c:axId val="1240239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1643584"/>
        <c:crosses val="autoZero"/>
        <c:auto val="1"/>
        <c:lblAlgn val="ctr"/>
        <c:lblOffset val="100"/>
        <c:noMultiLvlLbl val="0"/>
      </c:catAx>
      <c:valAx>
        <c:axId val="1751643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0239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'R2s '!$B$226</c:f>
              <c:strCache>
                <c:ptCount val="1"/>
                <c:pt idx="0">
                  <c:v>uAUGs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'R2s '!$A$227:$A$244</c:f>
              <c:strCache>
                <c:ptCount val="18"/>
                <c:pt idx="0">
                  <c:v>sc</c:v>
                </c:pt>
                <c:pt idx="1">
                  <c:v>sp</c:v>
                </c:pt>
                <c:pt idx="2">
                  <c:v>sp alt</c:v>
                </c:pt>
                <c:pt idx="3">
                  <c:v>at leaf</c:v>
                </c:pt>
                <c:pt idx="4">
                  <c:v>at root</c:v>
                </c:pt>
                <c:pt idx="5">
                  <c:v>at shoot</c:v>
                </c:pt>
                <c:pt idx="6">
                  <c:v>dm eggs</c:v>
                </c:pt>
                <c:pt idx="7">
                  <c:v>dm 0to1hr</c:v>
                </c:pt>
                <c:pt idx="8">
                  <c:v>dm 3to4hr</c:v>
                </c:pt>
                <c:pt idx="9">
                  <c:v>dm 5to6hr</c:v>
                </c:pt>
                <c:pt idx="10">
                  <c:v>mm nih3t3</c:v>
                </c:pt>
                <c:pt idx="11">
                  <c:v>mm liver</c:v>
                </c:pt>
                <c:pt idx="12">
                  <c:v>mm kidney</c:v>
                </c:pt>
                <c:pt idx="13">
                  <c:v>hs hela</c:v>
                </c:pt>
                <c:pt idx="14">
                  <c:v>hs hela2</c:v>
                </c:pt>
                <c:pt idx="15">
                  <c:v>hs hek293t</c:v>
                </c:pt>
                <c:pt idx="16">
                  <c:v>hs mm1</c:v>
                </c:pt>
                <c:pt idx="17">
                  <c:v>hs b cell</c:v>
                </c:pt>
              </c:strCache>
            </c:strRef>
          </c:cat>
          <c:val>
            <c:numRef>
              <c:f>'R2s '!$B$227:$B$244</c:f>
              <c:numCache>
                <c:formatCode>General</c:formatCode>
                <c:ptCount val="18"/>
                <c:pt idx="0">
                  <c:v>2.1393597765369712E-2</c:v>
                </c:pt>
                <c:pt idx="1">
                  <c:v>2.3384079531399919E-2</c:v>
                </c:pt>
                <c:pt idx="2">
                  <c:v>1.4740827163470933E-2</c:v>
                </c:pt>
                <c:pt idx="3">
                  <c:v>3.5619654523126279E-2</c:v>
                </c:pt>
                <c:pt idx="4">
                  <c:v>4.4783919612478622E-2</c:v>
                </c:pt>
                <c:pt idx="5">
                  <c:v>4.5897131720300445E-2</c:v>
                </c:pt>
                <c:pt idx="6">
                  <c:v>5.0659465900575592E-3</c:v>
                </c:pt>
                <c:pt idx="7">
                  <c:v>6.2109553755747143E-3</c:v>
                </c:pt>
                <c:pt idx="8">
                  <c:v>1.1874381354467254E-2</c:v>
                </c:pt>
                <c:pt idx="9">
                  <c:v>1.6380433415808301E-2</c:v>
                </c:pt>
                <c:pt idx="10">
                  <c:v>4.5597122380817715E-2</c:v>
                </c:pt>
                <c:pt idx="11">
                  <c:v>3.9617768157284301E-2</c:v>
                </c:pt>
                <c:pt idx="12">
                  <c:v>4.440240905339999E-2</c:v>
                </c:pt>
                <c:pt idx="13">
                  <c:v>9.0441429036714691E-3</c:v>
                </c:pt>
                <c:pt idx="14">
                  <c:v>9.5100895740733576E-3</c:v>
                </c:pt>
                <c:pt idx="15">
                  <c:v>2.0448685478923419E-2</c:v>
                </c:pt>
                <c:pt idx="16">
                  <c:v>1.9033604234985478E-2</c:v>
                </c:pt>
                <c:pt idx="17">
                  <c:v>1.194970523325386E-2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E2-134E-A564-3DC3AEF8F82C}"/>
            </c:ext>
          </c:extLst>
        </c:ser>
        <c:ser>
          <c:idx val="1"/>
          <c:order val="1"/>
          <c:tx>
            <c:strRef>
              <c:f>'R2s '!$C$226</c:f>
              <c:strCache>
                <c:ptCount val="1"/>
                <c:pt idx="0">
                  <c:v>RNA fold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'R2s '!$A$227:$A$244</c:f>
              <c:strCache>
                <c:ptCount val="18"/>
                <c:pt idx="0">
                  <c:v>sc</c:v>
                </c:pt>
                <c:pt idx="1">
                  <c:v>sp</c:v>
                </c:pt>
                <c:pt idx="2">
                  <c:v>sp alt</c:v>
                </c:pt>
                <c:pt idx="3">
                  <c:v>at leaf</c:v>
                </c:pt>
                <c:pt idx="4">
                  <c:v>at root</c:v>
                </c:pt>
                <c:pt idx="5">
                  <c:v>at shoot</c:v>
                </c:pt>
                <c:pt idx="6">
                  <c:v>dm eggs</c:v>
                </c:pt>
                <c:pt idx="7">
                  <c:v>dm 0to1hr</c:v>
                </c:pt>
                <c:pt idx="8">
                  <c:v>dm 3to4hr</c:v>
                </c:pt>
                <c:pt idx="9">
                  <c:v>dm 5to6hr</c:v>
                </c:pt>
                <c:pt idx="10">
                  <c:v>mm nih3t3</c:v>
                </c:pt>
                <c:pt idx="11">
                  <c:v>mm liver</c:v>
                </c:pt>
                <c:pt idx="12">
                  <c:v>mm kidney</c:v>
                </c:pt>
                <c:pt idx="13">
                  <c:v>hs hela</c:v>
                </c:pt>
                <c:pt idx="14">
                  <c:v>hs hela2</c:v>
                </c:pt>
                <c:pt idx="15">
                  <c:v>hs hek293t</c:v>
                </c:pt>
                <c:pt idx="16">
                  <c:v>hs mm1</c:v>
                </c:pt>
                <c:pt idx="17">
                  <c:v>hs b cell</c:v>
                </c:pt>
              </c:strCache>
            </c:strRef>
          </c:cat>
          <c:val>
            <c:numRef>
              <c:f>'R2s '!$C$227:$C$244</c:f>
              <c:numCache>
                <c:formatCode>General</c:formatCode>
                <c:ptCount val="18"/>
                <c:pt idx="0">
                  <c:v>0.15336596275680783</c:v>
                </c:pt>
                <c:pt idx="1">
                  <c:v>5.6062890895339203E-2</c:v>
                </c:pt>
                <c:pt idx="2">
                  <c:v>7.328185720350669E-2</c:v>
                </c:pt>
                <c:pt idx="3">
                  <c:v>0.11316969607136547</c:v>
                </c:pt>
                <c:pt idx="4">
                  <c:v>7.6765157938365802E-2</c:v>
                </c:pt>
                <c:pt idx="5">
                  <c:v>6.4049011414932466E-2</c:v>
                </c:pt>
                <c:pt idx="6">
                  <c:v>3.4274828456319587E-2</c:v>
                </c:pt>
                <c:pt idx="7">
                  <c:v>1.754899892984628E-2</c:v>
                </c:pt>
                <c:pt idx="8">
                  <c:v>4.3386515102352891E-2</c:v>
                </c:pt>
                <c:pt idx="9">
                  <c:v>5.1666011994556026E-2</c:v>
                </c:pt>
                <c:pt idx="10">
                  <c:v>0.10547920369660495</c:v>
                </c:pt>
                <c:pt idx="11">
                  <c:v>0.11174453927027619</c:v>
                </c:pt>
                <c:pt idx="12">
                  <c:v>0.12364358057779253</c:v>
                </c:pt>
                <c:pt idx="13">
                  <c:v>4.4334859708820874E-2</c:v>
                </c:pt>
                <c:pt idx="14">
                  <c:v>5.2043614304383881E-2</c:v>
                </c:pt>
                <c:pt idx="15">
                  <c:v>4.3170303193875589E-2</c:v>
                </c:pt>
                <c:pt idx="16">
                  <c:v>1.9364164963554076E-2</c:v>
                </c:pt>
                <c:pt idx="17">
                  <c:v>3.0303988948006687E-2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E2-134E-A564-3DC3AEF8F82C}"/>
            </c:ext>
          </c:extLst>
        </c:ser>
        <c:ser>
          <c:idx val="2"/>
          <c:order val="2"/>
          <c:tx>
            <c:strRef>
              <c:f>'R2s '!$D$226</c:f>
              <c:strCache>
                <c:ptCount val="1"/>
                <c:pt idx="0">
                  <c:v>5' motifs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'R2s '!$A$227:$A$244</c:f>
              <c:strCache>
                <c:ptCount val="18"/>
                <c:pt idx="0">
                  <c:v>sc</c:v>
                </c:pt>
                <c:pt idx="1">
                  <c:v>sp</c:v>
                </c:pt>
                <c:pt idx="2">
                  <c:v>sp alt</c:v>
                </c:pt>
                <c:pt idx="3">
                  <c:v>at leaf</c:v>
                </c:pt>
                <c:pt idx="4">
                  <c:v>at root</c:v>
                </c:pt>
                <c:pt idx="5">
                  <c:v>at shoot</c:v>
                </c:pt>
                <c:pt idx="6">
                  <c:v>dm eggs</c:v>
                </c:pt>
                <c:pt idx="7">
                  <c:v>dm 0to1hr</c:v>
                </c:pt>
                <c:pt idx="8">
                  <c:v>dm 3to4hr</c:v>
                </c:pt>
                <c:pt idx="9">
                  <c:v>dm 5to6hr</c:v>
                </c:pt>
                <c:pt idx="10">
                  <c:v>mm nih3t3</c:v>
                </c:pt>
                <c:pt idx="11">
                  <c:v>mm liver</c:v>
                </c:pt>
                <c:pt idx="12">
                  <c:v>mm kidney</c:v>
                </c:pt>
                <c:pt idx="13">
                  <c:v>hs hela</c:v>
                </c:pt>
                <c:pt idx="14">
                  <c:v>hs hela2</c:v>
                </c:pt>
                <c:pt idx="15">
                  <c:v>hs hek293t</c:v>
                </c:pt>
                <c:pt idx="16">
                  <c:v>hs mm1</c:v>
                </c:pt>
                <c:pt idx="17">
                  <c:v>hs b cell</c:v>
                </c:pt>
              </c:strCache>
            </c:strRef>
          </c:cat>
          <c:val>
            <c:numRef>
              <c:f>'R2s '!$D$227:$D$244</c:f>
              <c:numCache>
                <c:formatCode>General</c:formatCode>
                <c:ptCount val="18"/>
                <c:pt idx="0">
                  <c:v>0.15670218816012205</c:v>
                </c:pt>
                <c:pt idx="1">
                  <c:v>9.8931991527259386E-2</c:v>
                </c:pt>
                <c:pt idx="2">
                  <c:v>9.6286452097863212E-2</c:v>
                </c:pt>
                <c:pt idx="3">
                  <c:v>0.10056868887693429</c:v>
                </c:pt>
                <c:pt idx="4">
                  <c:v>9.1555210798145742E-2</c:v>
                </c:pt>
                <c:pt idx="5">
                  <c:v>8.8121974757359084E-2</c:v>
                </c:pt>
                <c:pt idx="6">
                  <c:v>4.7610655188552981E-2</c:v>
                </c:pt>
                <c:pt idx="7">
                  <c:v>3.7540919582941978E-2</c:v>
                </c:pt>
                <c:pt idx="8">
                  <c:v>7.007143853106812E-2</c:v>
                </c:pt>
                <c:pt idx="9">
                  <c:v>8.0500139044104788E-2</c:v>
                </c:pt>
                <c:pt idx="10">
                  <c:v>8.2344228446471129E-2</c:v>
                </c:pt>
                <c:pt idx="11">
                  <c:v>8.0941905362304681E-2</c:v>
                </c:pt>
                <c:pt idx="12">
                  <c:v>0.10177762295800265</c:v>
                </c:pt>
                <c:pt idx="13">
                  <c:v>4.0915288424831893E-2</c:v>
                </c:pt>
                <c:pt idx="14">
                  <c:v>5.6227000988516546E-2</c:v>
                </c:pt>
                <c:pt idx="15">
                  <c:v>4.3935172017837053E-2</c:v>
                </c:pt>
                <c:pt idx="16">
                  <c:v>5.6150326422370611E-2</c:v>
                </c:pt>
                <c:pt idx="17">
                  <c:v>3.9397317519166891E-2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E2-134E-A564-3DC3AEF8F82C}"/>
            </c:ext>
          </c:extLst>
        </c:ser>
        <c:ser>
          <c:idx val="3"/>
          <c:order val="3"/>
          <c:tx>
            <c:strRef>
              <c:f>'R2s '!$E$226</c:f>
              <c:strCache>
                <c:ptCount val="1"/>
                <c:pt idx="0">
                  <c:v>CDS length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'R2s '!$A$227:$A$244</c:f>
              <c:strCache>
                <c:ptCount val="18"/>
                <c:pt idx="0">
                  <c:v>sc</c:v>
                </c:pt>
                <c:pt idx="1">
                  <c:v>sp</c:v>
                </c:pt>
                <c:pt idx="2">
                  <c:v>sp alt</c:v>
                </c:pt>
                <c:pt idx="3">
                  <c:v>at leaf</c:v>
                </c:pt>
                <c:pt idx="4">
                  <c:v>at root</c:v>
                </c:pt>
                <c:pt idx="5">
                  <c:v>at shoot</c:v>
                </c:pt>
                <c:pt idx="6">
                  <c:v>dm eggs</c:v>
                </c:pt>
                <c:pt idx="7">
                  <c:v>dm 0to1hr</c:v>
                </c:pt>
                <c:pt idx="8">
                  <c:v>dm 3to4hr</c:v>
                </c:pt>
                <c:pt idx="9">
                  <c:v>dm 5to6hr</c:v>
                </c:pt>
                <c:pt idx="10">
                  <c:v>mm nih3t3</c:v>
                </c:pt>
                <c:pt idx="11">
                  <c:v>mm liver</c:v>
                </c:pt>
                <c:pt idx="12">
                  <c:v>mm kidney</c:v>
                </c:pt>
                <c:pt idx="13">
                  <c:v>hs hela</c:v>
                </c:pt>
                <c:pt idx="14">
                  <c:v>hs hela2</c:v>
                </c:pt>
                <c:pt idx="15">
                  <c:v>hs hek293t</c:v>
                </c:pt>
                <c:pt idx="16">
                  <c:v>hs mm1</c:v>
                </c:pt>
                <c:pt idx="17">
                  <c:v>hs b cell</c:v>
                </c:pt>
              </c:strCache>
            </c:strRef>
          </c:cat>
          <c:val>
            <c:numRef>
              <c:f>'R2s '!$E$227:$E$244</c:f>
              <c:numCache>
                <c:formatCode>General</c:formatCode>
                <c:ptCount val="18"/>
                <c:pt idx="0">
                  <c:v>0.14549204910985189</c:v>
                </c:pt>
                <c:pt idx="1">
                  <c:v>6.6462841063857289E-2</c:v>
                </c:pt>
                <c:pt idx="2">
                  <c:v>0.14052233362592234</c:v>
                </c:pt>
                <c:pt idx="3">
                  <c:v>6.1813825340652481E-2</c:v>
                </c:pt>
                <c:pt idx="4">
                  <c:v>5.0017128384903027E-2</c:v>
                </c:pt>
                <c:pt idx="5">
                  <c:v>3.5857557274547883E-2</c:v>
                </c:pt>
                <c:pt idx="6">
                  <c:v>6.4111429631714097E-3</c:v>
                </c:pt>
                <c:pt idx="7">
                  <c:v>1.2412323353718962E-2</c:v>
                </c:pt>
                <c:pt idx="8">
                  <c:v>2.1815826029529407E-2</c:v>
                </c:pt>
                <c:pt idx="9">
                  <c:v>4.2234909551099521E-2</c:v>
                </c:pt>
                <c:pt idx="10">
                  <c:v>7.3051896516056383E-2</c:v>
                </c:pt>
                <c:pt idx="11">
                  <c:v>0.10653632491282287</c:v>
                </c:pt>
                <c:pt idx="12">
                  <c:v>9.6587046916505034E-2</c:v>
                </c:pt>
                <c:pt idx="13">
                  <c:v>0.11158672449951293</c:v>
                </c:pt>
                <c:pt idx="14">
                  <c:v>0.16042090695036659</c:v>
                </c:pt>
                <c:pt idx="15">
                  <c:v>1.2740823313602198E-2</c:v>
                </c:pt>
                <c:pt idx="16">
                  <c:v>6.5075624778326874E-2</c:v>
                </c:pt>
                <c:pt idx="17">
                  <c:v>2.6067734629531977E-2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DE2-134E-A564-3DC3AEF8F82C}"/>
            </c:ext>
          </c:extLst>
        </c:ser>
        <c:ser>
          <c:idx val="4"/>
          <c:order val="4"/>
          <c:tx>
            <c:strRef>
              <c:f>'R2s '!$F$226</c:f>
              <c:strCache>
                <c:ptCount val="1"/>
                <c:pt idx="0">
                  <c:v>codon usage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'R2s '!$A$227:$A$244</c:f>
              <c:strCache>
                <c:ptCount val="18"/>
                <c:pt idx="0">
                  <c:v>sc</c:v>
                </c:pt>
                <c:pt idx="1">
                  <c:v>sp</c:v>
                </c:pt>
                <c:pt idx="2">
                  <c:v>sp alt</c:v>
                </c:pt>
                <c:pt idx="3">
                  <c:v>at leaf</c:v>
                </c:pt>
                <c:pt idx="4">
                  <c:v>at root</c:v>
                </c:pt>
                <c:pt idx="5">
                  <c:v>at shoot</c:v>
                </c:pt>
                <c:pt idx="6">
                  <c:v>dm eggs</c:v>
                </c:pt>
                <c:pt idx="7">
                  <c:v>dm 0to1hr</c:v>
                </c:pt>
                <c:pt idx="8">
                  <c:v>dm 3to4hr</c:v>
                </c:pt>
                <c:pt idx="9">
                  <c:v>dm 5to6hr</c:v>
                </c:pt>
                <c:pt idx="10">
                  <c:v>mm nih3t3</c:v>
                </c:pt>
                <c:pt idx="11">
                  <c:v>mm liver</c:v>
                </c:pt>
                <c:pt idx="12">
                  <c:v>mm kidney</c:v>
                </c:pt>
                <c:pt idx="13">
                  <c:v>hs hela</c:v>
                </c:pt>
                <c:pt idx="14">
                  <c:v>hs hela2</c:v>
                </c:pt>
                <c:pt idx="15">
                  <c:v>hs hek293t</c:v>
                </c:pt>
                <c:pt idx="16">
                  <c:v>hs mm1</c:v>
                </c:pt>
                <c:pt idx="17">
                  <c:v>hs b cell</c:v>
                </c:pt>
              </c:strCache>
            </c:strRef>
          </c:cat>
          <c:val>
            <c:numRef>
              <c:f>'R2s '!$F$227:$F$244</c:f>
              <c:numCache>
                <c:formatCode>General</c:formatCode>
                <c:ptCount val="18"/>
                <c:pt idx="0">
                  <c:v>0.27416799193085756</c:v>
                </c:pt>
                <c:pt idx="1">
                  <c:v>0.19698803657284616</c:v>
                </c:pt>
                <c:pt idx="2">
                  <c:v>0.21968626662324309</c:v>
                </c:pt>
                <c:pt idx="3">
                  <c:v>0.10662007296554293</c:v>
                </c:pt>
                <c:pt idx="4">
                  <c:v>0.1151079661155712</c:v>
                </c:pt>
                <c:pt idx="5">
                  <c:v>0.11026073294158871</c:v>
                </c:pt>
                <c:pt idx="6">
                  <c:v>9.2594804679772255E-2</c:v>
                </c:pt>
                <c:pt idx="7">
                  <c:v>0.10773953387950452</c:v>
                </c:pt>
                <c:pt idx="8">
                  <c:v>8.4828667573187688E-2</c:v>
                </c:pt>
                <c:pt idx="9">
                  <c:v>9.7875687420946517E-2</c:v>
                </c:pt>
                <c:pt idx="10">
                  <c:v>8.61497734488052E-2</c:v>
                </c:pt>
                <c:pt idx="11">
                  <c:v>0.11215138160337441</c:v>
                </c:pt>
                <c:pt idx="12">
                  <c:v>9.6434377831963167E-2</c:v>
                </c:pt>
                <c:pt idx="13">
                  <c:v>0.10659672128914513</c:v>
                </c:pt>
                <c:pt idx="14">
                  <c:v>0.11893532231784197</c:v>
                </c:pt>
                <c:pt idx="15">
                  <c:v>0.11088542438047046</c:v>
                </c:pt>
                <c:pt idx="16">
                  <c:v>0.10671222264150096</c:v>
                </c:pt>
                <c:pt idx="17">
                  <c:v>7.3503939483715461E-2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DE2-134E-A564-3DC3AEF8F82C}"/>
            </c:ext>
          </c:extLst>
        </c:ser>
        <c:ser>
          <c:idx val="5"/>
          <c:order val="5"/>
          <c:tx>
            <c:strRef>
              <c:f>'R2s '!$G$226</c:f>
              <c:strCache>
                <c:ptCount val="1"/>
                <c:pt idx="0">
                  <c:v>CDS RNA fold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'R2s '!$A$227:$A$244</c:f>
              <c:strCache>
                <c:ptCount val="18"/>
                <c:pt idx="0">
                  <c:v>sc</c:v>
                </c:pt>
                <c:pt idx="1">
                  <c:v>sp</c:v>
                </c:pt>
                <c:pt idx="2">
                  <c:v>sp alt</c:v>
                </c:pt>
                <c:pt idx="3">
                  <c:v>at leaf</c:v>
                </c:pt>
                <c:pt idx="4">
                  <c:v>at root</c:v>
                </c:pt>
                <c:pt idx="5">
                  <c:v>at shoot</c:v>
                </c:pt>
                <c:pt idx="6">
                  <c:v>dm eggs</c:v>
                </c:pt>
                <c:pt idx="7">
                  <c:v>dm 0to1hr</c:v>
                </c:pt>
                <c:pt idx="8">
                  <c:v>dm 3to4hr</c:v>
                </c:pt>
                <c:pt idx="9">
                  <c:v>dm 5to6hr</c:v>
                </c:pt>
                <c:pt idx="10">
                  <c:v>mm nih3t3</c:v>
                </c:pt>
                <c:pt idx="11">
                  <c:v>mm liver</c:v>
                </c:pt>
                <c:pt idx="12">
                  <c:v>mm kidney</c:v>
                </c:pt>
                <c:pt idx="13">
                  <c:v>hs hela</c:v>
                </c:pt>
                <c:pt idx="14">
                  <c:v>hs hela2</c:v>
                </c:pt>
                <c:pt idx="15">
                  <c:v>hs hek293t</c:v>
                </c:pt>
                <c:pt idx="16">
                  <c:v>hs mm1</c:v>
                </c:pt>
                <c:pt idx="17">
                  <c:v>hs b cell</c:v>
                </c:pt>
              </c:strCache>
            </c:strRef>
          </c:cat>
          <c:val>
            <c:numRef>
              <c:f>'R2s '!$G$227:$G$244</c:f>
              <c:numCache>
                <c:formatCode>General</c:formatCode>
                <c:ptCount val="18"/>
                <c:pt idx="0">
                  <c:v>3.7938221698644872E-2</c:v>
                </c:pt>
                <c:pt idx="1">
                  <c:v>7.5494656605135282E-2</c:v>
                </c:pt>
                <c:pt idx="2">
                  <c:v>0.1259160391228816</c:v>
                </c:pt>
                <c:pt idx="3">
                  <c:v>5.6582694332919748E-3</c:v>
                </c:pt>
                <c:pt idx="4">
                  <c:v>1.9547807605976198E-3</c:v>
                </c:pt>
                <c:pt idx="5">
                  <c:v>1.8839892866601394E-3</c:v>
                </c:pt>
                <c:pt idx="6">
                  <c:v>2.4143891515026883E-2</c:v>
                </c:pt>
                <c:pt idx="7">
                  <c:v>4.0867144948197555E-3</c:v>
                </c:pt>
                <c:pt idx="8">
                  <c:v>8.5402085583523475E-3</c:v>
                </c:pt>
                <c:pt idx="9">
                  <c:v>5.2412756630897291E-3</c:v>
                </c:pt>
                <c:pt idx="10">
                  <c:v>5.7721957029167872E-3</c:v>
                </c:pt>
                <c:pt idx="11">
                  <c:v>1.0404157095074288E-2</c:v>
                </c:pt>
                <c:pt idx="12">
                  <c:v>3.1043391745989114E-4</c:v>
                </c:pt>
                <c:pt idx="13">
                  <c:v>1.414898781759087E-2</c:v>
                </c:pt>
                <c:pt idx="14">
                  <c:v>2.4643991592933237E-3</c:v>
                </c:pt>
                <c:pt idx="15">
                  <c:v>3.9695446285540358E-2</c:v>
                </c:pt>
                <c:pt idx="16">
                  <c:v>8.8795695926203013E-4</c:v>
                </c:pt>
                <c:pt idx="17">
                  <c:v>2.4356114186325103E-2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DE2-134E-A564-3DC3AEF8F82C}"/>
            </c:ext>
          </c:extLst>
        </c:ser>
        <c:ser>
          <c:idx val="6"/>
          <c:order val="6"/>
          <c:tx>
            <c:strRef>
              <c:f>'R2s '!$H$226</c:f>
              <c:strCache>
                <c:ptCount val="1"/>
                <c:pt idx="0">
                  <c:v>poly 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'R2s '!$A$227:$A$244</c:f>
              <c:strCache>
                <c:ptCount val="18"/>
                <c:pt idx="0">
                  <c:v>sc</c:v>
                </c:pt>
                <c:pt idx="1">
                  <c:v>sp</c:v>
                </c:pt>
                <c:pt idx="2">
                  <c:v>sp alt</c:v>
                </c:pt>
                <c:pt idx="3">
                  <c:v>at leaf</c:v>
                </c:pt>
                <c:pt idx="4">
                  <c:v>at root</c:v>
                </c:pt>
                <c:pt idx="5">
                  <c:v>at shoot</c:v>
                </c:pt>
                <c:pt idx="6">
                  <c:v>dm eggs</c:v>
                </c:pt>
                <c:pt idx="7">
                  <c:v>dm 0to1hr</c:v>
                </c:pt>
                <c:pt idx="8">
                  <c:v>dm 3to4hr</c:v>
                </c:pt>
                <c:pt idx="9">
                  <c:v>dm 5to6hr</c:v>
                </c:pt>
                <c:pt idx="10">
                  <c:v>mm nih3t3</c:v>
                </c:pt>
                <c:pt idx="11">
                  <c:v>mm liver</c:v>
                </c:pt>
                <c:pt idx="12">
                  <c:v>mm kidney</c:v>
                </c:pt>
                <c:pt idx="13">
                  <c:v>hs hela</c:v>
                </c:pt>
                <c:pt idx="14">
                  <c:v>hs hela2</c:v>
                </c:pt>
                <c:pt idx="15">
                  <c:v>hs hek293t</c:v>
                </c:pt>
                <c:pt idx="16">
                  <c:v>hs mm1</c:v>
                </c:pt>
                <c:pt idx="17">
                  <c:v>hs b cell</c:v>
                </c:pt>
              </c:strCache>
            </c:strRef>
          </c:cat>
          <c:val>
            <c:numRef>
              <c:f>'R2s '!$H$227:$H$244</c:f>
              <c:numCache>
                <c:formatCode>General</c:formatCode>
                <c:ptCount val="18"/>
                <c:pt idx="0">
                  <c:v>2.104808857834611E-2</c:v>
                </c:pt>
                <c:pt idx="1">
                  <c:v>1.7496203804162766E-2</c:v>
                </c:pt>
                <c:pt idx="2">
                  <c:v>1.7308624163112088E-2</c:v>
                </c:pt>
                <c:pt idx="3">
                  <c:v>4.0866192789086563E-2</c:v>
                </c:pt>
                <c:pt idx="4">
                  <c:v>2.4404236389937998E-2</c:v>
                </c:pt>
                <c:pt idx="5">
                  <c:v>2.6690702604611295E-2</c:v>
                </c:pt>
                <c:pt idx="6">
                  <c:v>0.28380903060709928</c:v>
                </c:pt>
                <c:pt idx="7">
                  <c:v>0.12564095438359382</c:v>
                </c:pt>
                <c:pt idx="8">
                  <c:v>1.1811562851042302E-2</c:v>
                </c:pt>
                <c:pt idx="9">
                  <c:v>1.597564291039506E-2</c:v>
                </c:pt>
                <c:pt idx="10">
                  <c:v>1.9800798083277615E-3</c:v>
                </c:pt>
                <c:pt idx="11">
                  <c:v>2.5585235988632542E-3</c:v>
                </c:pt>
                <c:pt idx="12">
                  <c:v>2.329828744876662E-3</c:v>
                </c:pt>
                <c:pt idx="13">
                  <c:v>1.5842775356426825E-2</c:v>
                </c:pt>
                <c:pt idx="14">
                  <c:v>2.0517466705524338E-2</c:v>
                </c:pt>
                <c:pt idx="15">
                  <c:v>7.7954532975090093E-4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DE2-134E-A564-3DC3AEF8F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94058863"/>
        <c:axId val="1756836304"/>
      </c:barChart>
      <c:catAx>
        <c:axId val="940588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6836304"/>
        <c:crosses val="autoZero"/>
        <c:auto val="1"/>
        <c:lblAlgn val="ctr"/>
        <c:lblOffset val="100"/>
        <c:noMultiLvlLbl val="0"/>
      </c:catAx>
      <c:valAx>
        <c:axId val="1756836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0588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'R2s '!$B$145</c:f>
              <c:strCache>
                <c:ptCount val="1"/>
                <c:pt idx="0">
                  <c:v>uAUGs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'R2s '!$A$146:$A$163</c:f>
              <c:strCache>
                <c:ptCount val="18"/>
                <c:pt idx="0">
                  <c:v>sc</c:v>
                </c:pt>
                <c:pt idx="1">
                  <c:v>sp</c:v>
                </c:pt>
                <c:pt idx="2">
                  <c:v>sp alt</c:v>
                </c:pt>
                <c:pt idx="3">
                  <c:v>at leaf</c:v>
                </c:pt>
                <c:pt idx="4">
                  <c:v>at root</c:v>
                </c:pt>
                <c:pt idx="5">
                  <c:v>at shoot</c:v>
                </c:pt>
                <c:pt idx="6">
                  <c:v>dm eggs</c:v>
                </c:pt>
                <c:pt idx="7">
                  <c:v>dm 0to1hr</c:v>
                </c:pt>
                <c:pt idx="8">
                  <c:v>dm 3to4hr</c:v>
                </c:pt>
                <c:pt idx="9">
                  <c:v>dm 5to6hr</c:v>
                </c:pt>
                <c:pt idx="10">
                  <c:v>mm nih3t3</c:v>
                </c:pt>
                <c:pt idx="11">
                  <c:v>mm kidney</c:v>
                </c:pt>
                <c:pt idx="12">
                  <c:v>mm liver</c:v>
                </c:pt>
                <c:pt idx="13">
                  <c:v>hs hela</c:v>
                </c:pt>
                <c:pt idx="14">
                  <c:v>hs hela2</c:v>
                </c:pt>
                <c:pt idx="15">
                  <c:v>hs mm1</c:v>
                </c:pt>
                <c:pt idx="16">
                  <c:v>hs b cell</c:v>
                </c:pt>
                <c:pt idx="17">
                  <c:v>hs hek293t</c:v>
                </c:pt>
              </c:strCache>
            </c:strRef>
          </c:cat>
          <c:val>
            <c:numRef>
              <c:f>'R2s '!$B$146:$B$163</c:f>
              <c:numCache>
                <c:formatCode>General</c:formatCode>
                <c:ptCount val="18"/>
                <c:pt idx="0">
                  <c:v>2.6408324722798988E-2</c:v>
                </c:pt>
                <c:pt idx="1">
                  <c:v>4.3723213277645979E-2</c:v>
                </c:pt>
                <c:pt idx="2">
                  <c:v>2.1433646032978242E-2</c:v>
                </c:pt>
                <c:pt idx="3">
                  <c:v>7.6714185678400076E-2</c:v>
                </c:pt>
                <c:pt idx="4">
                  <c:v>0.11069007320150211</c:v>
                </c:pt>
                <c:pt idx="5">
                  <c:v>0.12312747151003804</c:v>
                </c:pt>
                <c:pt idx="6">
                  <c:v>1.0256815033129618E-2</c:v>
                </c:pt>
                <c:pt idx="7">
                  <c:v>1.9959339905645451E-2</c:v>
                </c:pt>
                <c:pt idx="8">
                  <c:v>4.7059197231178927E-2</c:v>
                </c:pt>
                <c:pt idx="9">
                  <c:v>5.286157641380259E-2</c:v>
                </c:pt>
                <c:pt idx="10">
                  <c:v>0.11388618001600433</c:v>
                </c:pt>
                <c:pt idx="11">
                  <c:v>9.5389497914112428E-2</c:v>
                </c:pt>
                <c:pt idx="12">
                  <c:v>8.5391476142890499E-2</c:v>
                </c:pt>
                <c:pt idx="13">
                  <c:v>2.6408608368545139E-2</c:v>
                </c:pt>
                <c:pt idx="14">
                  <c:v>2.2636667471375615E-2</c:v>
                </c:pt>
                <c:pt idx="15">
                  <c:v>7.1227177789806514E-2</c:v>
                </c:pt>
                <c:pt idx="16">
                  <c:v>5.8127128056267775E-2</c:v>
                </c:pt>
                <c:pt idx="17">
                  <c:v>7.5274356699419273E-2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54-A947-B5E6-E7D55F81076D}"/>
            </c:ext>
          </c:extLst>
        </c:ser>
        <c:ser>
          <c:idx val="1"/>
          <c:order val="1"/>
          <c:tx>
            <c:strRef>
              <c:f>'R2s '!$C$145</c:f>
              <c:strCache>
                <c:ptCount val="1"/>
                <c:pt idx="0">
                  <c:v>RNA fold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'R2s '!$A$146:$A$163</c:f>
              <c:strCache>
                <c:ptCount val="18"/>
                <c:pt idx="0">
                  <c:v>sc</c:v>
                </c:pt>
                <c:pt idx="1">
                  <c:v>sp</c:v>
                </c:pt>
                <c:pt idx="2">
                  <c:v>sp alt</c:v>
                </c:pt>
                <c:pt idx="3">
                  <c:v>at leaf</c:v>
                </c:pt>
                <c:pt idx="4">
                  <c:v>at root</c:v>
                </c:pt>
                <c:pt idx="5">
                  <c:v>at shoot</c:v>
                </c:pt>
                <c:pt idx="6">
                  <c:v>dm eggs</c:v>
                </c:pt>
                <c:pt idx="7">
                  <c:v>dm 0to1hr</c:v>
                </c:pt>
                <c:pt idx="8">
                  <c:v>dm 3to4hr</c:v>
                </c:pt>
                <c:pt idx="9">
                  <c:v>dm 5to6hr</c:v>
                </c:pt>
                <c:pt idx="10">
                  <c:v>mm nih3t3</c:v>
                </c:pt>
                <c:pt idx="11">
                  <c:v>mm kidney</c:v>
                </c:pt>
                <c:pt idx="12">
                  <c:v>mm liver</c:v>
                </c:pt>
                <c:pt idx="13">
                  <c:v>hs hela</c:v>
                </c:pt>
                <c:pt idx="14">
                  <c:v>hs hela2</c:v>
                </c:pt>
                <c:pt idx="15">
                  <c:v>hs mm1</c:v>
                </c:pt>
                <c:pt idx="16">
                  <c:v>hs b cell</c:v>
                </c:pt>
                <c:pt idx="17">
                  <c:v>hs hek293t</c:v>
                </c:pt>
              </c:strCache>
            </c:strRef>
          </c:cat>
          <c:val>
            <c:numRef>
              <c:f>'R2s '!$C$146:$C$163</c:f>
              <c:numCache>
                <c:formatCode>General</c:formatCode>
                <c:ptCount val="18"/>
                <c:pt idx="0">
                  <c:v>0.18931542933197165</c:v>
                </c:pt>
                <c:pt idx="1">
                  <c:v>0.10482558153665181</c:v>
                </c:pt>
                <c:pt idx="2">
                  <c:v>0.10655422321425391</c:v>
                </c:pt>
                <c:pt idx="3">
                  <c:v>0.24373400567235071</c:v>
                </c:pt>
                <c:pt idx="4">
                  <c:v>0.18973642827714735</c:v>
                </c:pt>
                <c:pt idx="5">
                  <c:v>0.17182321710857831</c:v>
                </c:pt>
                <c:pt idx="6">
                  <c:v>6.9394844481517365E-2</c:v>
                </c:pt>
                <c:pt idx="7">
                  <c:v>5.6394936602196917E-2</c:v>
                </c:pt>
                <c:pt idx="8">
                  <c:v>0.17194450055345648</c:v>
                </c:pt>
                <c:pt idx="9">
                  <c:v>0.16673226963646215</c:v>
                </c:pt>
                <c:pt idx="10">
                  <c:v>0.26345135291234828</c:v>
                </c:pt>
                <c:pt idx="11">
                  <c:v>0.26562295431841254</c:v>
                </c:pt>
                <c:pt idx="12">
                  <c:v>0.24085231458051326</c:v>
                </c:pt>
                <c:pt idx="13">
                  <c:v>0.12945637409702435</c:v>
                </c:pt>
                <c:pt idx="14">
                  <c:v>0.12387832752160551</c:v>
                </c:pt>
                <c:pt idx="15">
                  <c:v>7.2464195618558352E-2</c:v>
                </c:pt>
                <c:pt idx="16">
                  <c:v>0.14740814202635044</c:v>
                </c:pt>
                <c:pt idx="17">
                  <c:v>0.15891568212476392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54-A947-B5E6-E7D55F81076D}"/>
            </c:ext>
          </c:extLst>
        </c:ser>
        <c:ser>
          <c:idx val="2"/>
          <c:order val="2"/>
          <c:tx>
            <c:strRef>
              <c:f>'R2s '!$D$145</c:f>
              <c:strCache>
                <c:ptCount val="1"/>
                <c:pt idx="0">
                  <c:v>5' motifs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'R2s '!$A$146:$A$163</c:f>
              <c:strCache>
                <c:ptCount val="18"/>
                <c:pt idx="0">
                  <c:v>sc</c:v>
                </c:pt>
                <c:pt idx="1">
                  <c:v>sp</c:v>
                </c:pt>
                <c:pt idx="2">
                  <c:v>sp alt</c:v>
                </c:pt>
                <c:pt idx="3">
                  <c:v>at leaf</c:v>
                </c:pt>
                <c:pt idx="4">
                  <c:v>at root</c:v>
                </c:pt>
                <c:pt idx="5">
                  <c:v>at shoot</c:v>
                </c:pt>
                <c:pt idx="6">
                  <c:v>dm eggs</c:v>
                </c:pt>
                <c:pt idx="7">
                  <c:v>dm 0to1hr</c:v>
                </c:pt>
                <c:pt idx="8">
                  <c:v>dm 3to4hr</c:v>
                </c:pt>
                <c:pt idx="9">
                  <c:v>dm 5to6hr</c:v>
                </c:pt>
                <c:pt idx="10">
                  <c:v>mm nih3t3</c:v>
                </c:pt>
                <c:pt idx="11">
                  <c:v>mm kidney</c:v>
                </c:pt>
                <c:pt idx="12">
                  <c:v>mm liver</c:v>
                </c:pt>
                <c:pt idx="13">
                  <c:v>hs hela</c:v>
                </c:pt>
                <c:pt idx="14">
                  <c:v>hs hela2</c:v>
                </c:pt>
                <c:pt idx="15">
                  <c:v>hs mm1</c:v>
                </c:pt>
                <c:pt idx="16">
                  <c:v>hs b cell</c:v>
                </c:pt>
                <c:pt idx="17">
                  <c:v>hs hek293t</c:v>
                </c:pt>
              </c:strCache>
            </c:strRef>
          </c:cat>
          <c:val>
            <c:numRef>
              <c:f>'R2s '!$D$146:$D$163</c:f>
              <c:numCache>
                <c:formatCode>General</c:formatCode>
                <c:ptCount val="18"/>
                <c:pt idx="0">
                  <c:v>0.19343367651813631</c:v>
                </c:pt>
                <c:pt idx="1">
                  <c:v>0.18498160510103551</c:v>
                </c:pt>
                <c:pt idx="2">
                  <c:v>0.14000365848879354</c:v>
                </c:pt>
                <c:pt idx="3">
                  <c:v>0.21659516846041682</c:v>
                </c:pt>
                <c:pt idx="4">
                  <c:v>0.2262922288383595</c:v>
                </c:pt>
                <c:pt idx="5">
                  <c:v>0.2364033552786465</c:v>
                </c:pt>
                <c:pt idx="6">
                  <c:v>9.6395347877039572E-2</c:v>
                </c:pt>
                <c:pt idx="7">
                  <c:v>0.12064037318205766</c:v>
                </c:pt>
                <c:pt idx="8">
                  <c:v>0.27769915313233667</c:v>
                </c:pt>
                <c:pt idx="9">
                  <c:v>0.25978337345426677</c:v>
                </c:pt>
                <c:pt idx="10">
                  <c:v>0.20566801443766061</c:v>
                </c:pt>
                <c:pt idx="11">
                  <c:v>0.21864841480064498</c:v>
                </c:pt>
                <c:pt idx="12">
                  <c:v>0.17446083164668413</c:v>
                </c:pt>
                <c:pt idx="13">
                  <c:v>0.11947133518410223</c:v>
                </c:pt>
                <c:pt idx="14">
                  <c:v>0.13383595542145826</c:v>
                </c:pt>
                <c:pt idx="15">
                  <c:v>0.21012464237806053</c:v>
                </c:pt>
                <c:pt idx="16">
                  <c:v>0.19164095480257154</c:v>
                </c:pt>
                <c:pt idx="17">
                  <c:v>0.16173126695746542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54-A947-B5E6-E7D55F81076D}"/>
            </c:ext>
          </c:extLst>
        </c:ser>
        <c:ser>
          <c:idx val="3"/>
          <c:order val="3"/>
          <c:tx>
            <c:strRef>
              <c:f>'R2s '!$E$145</c:f>
              <c:strCache>
                <c:ptCount val="1"/>
                <c:pt idx="0">
                  <c:v>CDS length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'R2s '!$A$146:$A$163</c:f>
              <c:strCache>
                <c:ptCount val="18"/>
                <c:pt idx="0">
                  <c:v>sc</c:v>
                </c:pt>
                <c:pt idx="1">
                  <c:v>sp</c:v>
                </c:pt>
                <c:pt idx="2">
                  <c:v>sp alt</c:v>
                </c:pt>
                <c:pt idx="3">
                  <c:v>at leaf</c:v>
                </c:pt>
                <c:pt idx="4">
                  <c:v>at root</c:v>
                </c:pt>
                <c:pt idx="5">
                  <c:v>at shoot</c:v>
                </c:pt>
                <c:pt idx="6">
                  <c:v>dm eggs</c:v>
                </c:pt>
                <c:pt idx="7">
                  <c:v>dm 0to1hr</c:v>
                </c:pt>
                <c:pt idx="8">
                  <c:v>dm 3to4hr</c:v>
                </c:pt>
                <c:pt idx="9">
                  <c:v>dm 5to6hr</c:v>
                </c:pt>
                <c:pt idx="10">
                  <c:v>mm nih3t3</c:v>
                </c:pt>
                <c:pt idx="11">
                  <c:v>mm kidney</c:v>
                </c:pt>
                <c:pt idx="12">
                  <c:v>mm liver</c:v>
                </c:pt>
                <c:pt idx="13">
                  <c:v>hs hela</c:v>
                </c:pt>
                <c:pt idx="14">
                  <c:v>hs hela2</c:v>
                </c:pt>
                <c:pt idx="15">
                  <c:v>hs mm1</c:v>
                </c:pt>
                <c:pt idx="16">
                  <c:v>hs b cell</c:v>
                </c:pt>
                <c:pt idx="17">
                  <c:v>hs hek293t</c:v>
                </c:pt>
              </c:strCache>
            </c:strRef>
          </c:cat>
          <c:val>
            <c:numRef>
              <c:f>'R2s '!$E$146:$E$163</c:f>
              <c:numCache>
                <c:formatCode>General</c:formatCode>
                <c:ptCount val="18"/>
                <c:pt idx="0">
                  <c:v>0.17959584543081583</c:v>
                </c:pt>
                <c:pt idx="1">
                  <c:v>0.12427125775770699</c:v>
                </c:pt>
                <c:pt idx="2">
                  <c:v>0.20432408068184013</c:v>
                </c:pt>
                <c:pt idx="3">
                  <c:v>0.13312867118338373</c:v>
                </c:pt>
                <c:pt idx="4">
                  <c:v>0.1236247217787337</c:v>
                </c:pt>
                <c:pt idx="5">
                  <c:v>9.6194472209004317E-2</c:v>
                </c:pt>
                <c:pt idx="6">
                  <c:v>1.2980379156238307E-2</c:v>
                </c:pt>
                <c:pt idx="7">
                  <c:v>3.9887870038469511E-2</c:v>
                </c:pt>
                <c:pt idx="8">
                  <c:v>8.6457999725474674E-2</c:v>
                </c:pt>
                <c:pt idx="9">
                  <c:v>0.13629699788107341</c:v>
                </c:pt>
                <c:pt idx="10">
                  <c:v>0.18245891413178511</c:v>
                </c:pt>
                <c:pt idx="11">
                  <c:v>0.20749752337292937</c:v>
                </c:pt>
                <c:pt idx="12">
                  <c:v>0.2296266162956955</c:v>
                </c:pt>
                <c:pt idx="13">
                  <c:v>0.32582967096197746</c:v>
                </c:pt>
                <c:pt idx="14">
                  <c:v>0.38184653233886839</c:v>
                </c:pt>
                <c:pt idx="15">
                  <c:v>0.24352471758075109</c:v>
                </c:pt>
                <c:pt idx="16">
                  <c:v>0.1268016674361947</c:v>
                </c:pt>
                <c:pt idx="17">
                  <c:v>4.6900681207155091E-2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54-A947-B5E6-E7D55F81076D}"/>
            </c:ext>
          </c:extLst>
        </c:ser>
        <c:ser>
          <c:idx val="4"/>
          <c:order val="4"/>
          <c:tx>
            <c:strRef>
              <c:f>'R2s '!$F$145</c:f>
              <c:strCache>
                <c:ptCount val="1"/>
                <c:pt idx="0">
                  <c:v>codon usage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'R2s '!$A$146:$A$163</c:f>
              <c:strCache>
                <c:ptCount val="18"/>
                <c:pt idx="0">
                  <c:v>sc</c:v>
                </c:pt>
                <c:pt idx="1">
                  <c:v>sp</c:v>
                </c:pt>
                <c:pt idx="2">
                  <c:v>sp alt</c:v>
                </c:pt>
                <c:pt idx="3">
                  <c:v>at leaf</c:v>
                </c:pt>
                <c:pt idx="4">
                  <c:v>at root</c:v>
                </c:pt>
                <c:pt idx="5">
                  <c:v>at shoot</c:v>
                </c:pt>
                <c:pt idx="6">
                  <c:v>dm eggs</c:v>
                </c:pt>
                <c:pt idx="7">
                  <c:v>dm 0to1hr</c:v>
                </c:pt>
                <c:pt idx="8">
                  <c:v>dm 3to4hr</c:v>
                </c:pt>
                <c:pt idx="9">
                  <c:v>dm 5to6hr</c:v>
                </c:pt>
                <c:pt idx="10">
                  <c:v>mm nih3t3</c:v>
                </c:pt>
                <c:pt idx="11">
                  <c:v>mm kidney</c:v>
                </c:pt>
                <c:pt idx="12">
                  <c:v>mm liver</c:v>
                </c:pt>
                <c:pt idx="13">
                  <c:v>hs hela</c:v>
                </c:pt>
                <c:pt idx="14">
                  <c:v>hs hela2</c:v>
                </c:pt>
                <c:pt idx="15">
                  <c:v>hs mm1</c:v>
                </c:pt>
                <c:pt idx="16">
                  <c:v>hs b cell</c:v>
                </c:pt>
                <c:pt idx="17">
                  <c:v>hs hek293t</c:v>
                </c:pt>
              </c:strCache>
            </c:strRef>
          </c:cat>
          <c:val>
            <c:numRef>
              <c:f>'R2s '!$F$146:$F$163</c:f>
              <c:numCache>
                <c:formatCode>General</c:formatCode>
                <c:ptCount val="18"/>
                <c:pt idx="0">
                  <c:v>0.33843383609034094</c:v>
                </c:pt>
                <c:pt idx="1">
                  <c:v>0.36832537815541949</c:v>
                </c:pt>
                <c:pt idx="2">
                  <c:v>0.31943103496780645</c:v>
                </c:pt>
                <c:pt idx="3">
                  <c:v>0.22962805743140435</c:v>
                </c:pt>
                <c:pt idx="4">
                  <c:v>0.28450634302805317</c:v>
                </c:pt>
                <c:pt idx="5">
                  <c:v>0.29579463345716256</c:v>
                </c:pt>
                <c:pt idx="6">
                  <c:v>0.1874729170049142</c:v>
                </c:pt>
                <c:pt idx="7">
                  <c:v>0.34622853457192199</c:v>
                </c:pt>
                <c:pt idx="8">
                  <c:v>0.3361833243365504</c:v>
                </c:pt>
                <c:pt idx="9">
                  <c:v>0.31585630235294443</c:v>
                </c:pt>
                <c:pt idx="10">
                  <c:v>0.21517297792143411</c:v>
                </c:pt>
                <c:pt idx="11">
                  <c:v>0.20716954505751994</c:v>
                </c:pt>
                <c:pt idx="12">
                  <c:v>0.24172921575381387</c:v>
                </c:pt>
                <c:pt idx="13">
                  <c:v>0.3112590209906142</c:v>
                </c:pt>
                <c:pt idx="14">
                  <c:v>0.28309926220355286</c:v>
                </c:pt>
                <c:pt idx="15">
                  <c:v>0.39933637164004027</c:v>
                </c:pt>
                <c:pt idx="16">
                  <c:v>0.35754630090123818</c:v>
                </c:pt>
                <c:pt idx="17">
                  <c:v>0.40818413468118242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54-A947-B5E6-E7D55F81076D}"/>
            </c:ext>
          </c:extLst>
        </c:ser>
        <c:ser>
          <c:idx val="5"/>
          <c:order val="5"/>
          <c:tx>
            <c:strRef>
              <c:f>'R2s '!$G$145</c:f>
              <c:strCache>
                <c:ptCount val="1"/>
                <c:pt idx="0">
                  <c:v>CDS RNA fold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'R2s '!$A$146:$A$163</c:f>
              <c:strCache>
                <c:ptCount val="18"/>
                <c:pt idx="0">
                  <c:v>sc</c:v>
                </c:pt>
                <c:pt idx="1">
                  <c:v>sp</c:v>
                </c:pt>
                <c:pt idx="2">
                  <c:v>sp alt</c:v>
                </c:pt>
                <c:pt idx="3">
                  <c:v>at leaf</c:v>
                </c:pt>
                <c:pt idx="4">
                  <c:v>at root</c:v>
                </c:pt>
                <c:pt idx="5">
                  <c:v>at shoot</c:v>
                </c:pt>
                <c:pt idx="6">
                  <c:v>dm eggs</c:v>
                </c:pt>
                <c:pt idx="7">
                  <c:v>dm 0to1hr</c:v>
                </c:pt>
                <c:pt idx="8">
                  <c:v>dm 3to4hr</c:v>
                </c:pt>
                <c:pt idx="9">
                  <c:v>dm 5to6hr</c:v>
                </c:pt>
                <c:pt idx="10">
                  <c:v>mm nih3t3</c:v>
                </c:pt>
                <c:pt idx="11">
                  <c:v>mm kidney</c:v>
                </c:pt>
                <c:pt idx="12">
                  <c:v>mm liver</c:v>
                </c:pt>
                <c:pt idx="13">
                  <c:v>hs hela</c:v>
                </c:pt>
                <c:pt idx="14">
                  <c:v>hs hela2</c:v>
                </c:pt>
                <c:pt idx="15">
                  <c:v>hs mm1</c:v>
                </c:pt>
                <c:pt idx="16">
                  <c:v>hs b cell</c:v>
                </c:pt>
                <c:pt idx="17">
                  <c:v>hs hek293t</c:v>
                </c:pt>
              </c:strCache>
            </c:strRef>
          </c:cat>
          <c:val>
            <c:numRef>
              <c:f>'R2s '!$G$146:$G$163</c:f>
              <c:numCache>
                <c:formatCode>General</c:formatCode>
                <c:ptCount val="18"/>
                <c:pt idx="0">
                  <c:v>4.6831060816013154E-2</c:v>
                </c:pt>
                <c:pt idx="1">
                  <c:v>0.14115881566501684</c:v>
                </c:pt>
                <c:pt idx="2">
                  <c:v>0.18308604954832164</c:v>
                </c:pt>
                <c:pt idx="3">
                  <c:v>1.2186236439832783E-2</c:v>
                </c:pt>
                <c:pt idx="4">
                  <c:v>4.8315294274319772E-3</c:v>
                </c:pt>
                <c:pt idx="5">
                  <c:v>5.0541467086027466E-3</c:v>
                </c:pt>
                <c:pt idx="6">
                  <c:v>4.8883150472923693E-2</c:v>
                </c:pt>
                <c:pt idx="7">
                  <c:v>1.3132943125016084E-2</c:v>
                </c:pt>
                <c:pt idx="8">
                  <c:v>3.3845582935712985E-2</c:v>
                </c:pt>
                <c:pt idx="9">
                  <c:v>1.6914210200496688E-2</c:v>
                </c:pt>
                <c:pt idx="10">
                  <c:v>1.441699134914134E-2</c:v>
                </c:pt>
                <c:pt idx="11">
                  <c:v>6.6690380439487823E-4</c:v>
                </c:pt>
                <c:pt idx="12">
                  <c:v>2.2424946525100273E-2</c:v>
                </c:pt>
                <c:pt idx="13">
                  <c:v>4.131459244572399E-2</c:v>
                </c:pt>
                <c:pt idx="14">
                  <c:v>5.8659578178680023E-3</c:v>
                </c:pt>
                <c:pt idx="15">
                  <c:v>3.3228949927833181E-3</c:v>
                </c:pt>
                <c:pt idx="16">
                  <c:v>0.11847580677737736</c:v>
                </c:pt>
                <c:pt idx="17">
                  <c:v>0.14612426730902592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054-A947-B5E6-E7D55F81076D}"/>
            </c:ext>
          </c:extLst>
        </c:ser>
        <c:ser>
          <c:idx val="6"/>
          <c:order val="6"/>
          <c:tx>
            <c:strRef>
              <c:f>'R2s '!$H$145</c:f>
              <c:strCache>
                <c:ptCount val="1"/>
                <c:pt idx="0">
                  <c:v>poly 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'R2s '!$A$146:$A$163</c:f>
              <c:strCache>
                <c:ptCount val="18"/>
                <c:pt idx="0">
                  <c:v>sc</c:v>
                </c:pt>
                <c:pt idx="1">
                  <c:v>sp</c:v>
                </c:pt>
                <c:pt idx="2">
                  <c:v>sp alt</c:v>
                </c:pt>
                <c:pt idx="3">
                  <c:v>at leaf</c:v>
                </c:pt>
                <c:pt idx="4">
                  <c:v>at root</c:v>
                </c:pt>
                <c:pt idx="5">
                  <c:v>at shoot</c:v>
                </c:pt>
                <c:pt idx="6">
                  <c:v>dm eggs</c:v>
                </c:pt>
                <c:pt idx="7">
                  <c:v>dm 0to1hr</c:v>
                </c:pt>
                <c:pt idx="8">
                  <c:v>dm 3to4hr</c:v>
                </c:pt>
                <c:pt idx="9">
                  <c:v>dm 5to6hr</c:v>
                </c:pt>
                <c:pt idx="10">
                  <c:v>mm nih3t3</c:v>
                </c:pt>
                <c:pt idx="11">
                  <c:v>mm kidney</c:v>
                </c:pt>
                <c:pt idx="12">
                  <c:v>mm liver</c:v>
                </c:pt>
                <c:pt idx="13">
                  <c:v>hs hela</c:v>
                </c:pt>
                <c:pt idx="14">
                  <c:v>hs hela2</c:v>
                </c:pt>
                <c:pt idx="15">
                  <c:v>hs mm1</c:v>
                </c:pt>
                <c:pt idx="16">
                  <c:v>hs b cell</c:v>
                </c:pt>
                <c:pt idx="17">
                  <c:v>hs hek293t</c:v>
                </c:pt>
              </c:strCache>
            </c:strRef>
          </c:cat>
          <c:val>
            <c:numRef>
              <c:f>'R2s '!$H$146:$H$163</c:f>
              <c:numCache>
                <c:formatCode>General</c:formatCode>
                <c:ptCount val="18"/>
                <c:pt idx="0">
                  <c:v>2.5981827089923071E-2</c:v>
                </c:pt>
                <c:pt idx="1">
                  <c:v>3.2714148506523336E-2</c:v>
                </c:pt>
                <c:pt idx="2">
                  <c:v>2.5167307066006239E-2</c:v>
                </c:pt>
                <c:pt idx="3">
                  <c:v>8.8013675134211405E-2</c:v>
                </c:pt>
                <c:pt idx="4">
                  <c:v>6.0318675448772133E-2</c:v>
                </c:pt>
                <c:pt idx="5">
                  <c:v>7.1602703727967565E-2</c:v>
                </c:pt>
                <c:pt idx="6">
                  <c:v>0.57461654597423728</c:v>
                </c:pt>
                <c:pt idx="7">
                  <c:v>0.40375600257469241</c:v>
                </c:pt>
                <c:pt idx="8">
                  <c:v>4.6810242085289985E-2</c:v>
                </c:pt>
                <c:pt idx="9">
                  <c:v>5.1555270060953985E-2</c:v>
                </c:pt>
                <c:pt idx="10">
                  <c:v>4.9455692316262949E-3</c:v>
                </c:pt>
                <c:pt idx="11">
                  <c:v>5.0051607319858702E-3</c:v>
                </c:pt>
                <c:pt idx="12">
                  <c:v>5.5145990553025102E-3</c:v>
                </c:pt>
                <c:pt idx="13">
                  <c:v>4.6260397952012741E-2</c:v>
                </c:pt>
                <c:pt idx="14">
                  <c:v>4.8837297225271366E-2</c:v>
                </c:pt>
                <c:pt idx="15">
                  <c:v>0</c:v>
                </c:pt>
                <c:pt idx="16">
                  <c:v>0</c:v>
                </c:pt>
                <c:pt idx="17">
                  <c:v>2.8696110209879911E-3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054-A947-B5E6-E7D55F810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78269471"/>
        <c:axId val="1750708368"/>
      </c:barChart>
      <c:catAx>
        <c:axId val="782694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0708368"/>
        <c:crosses val="autoZero"/>
        <c:auto val="1"/>
        <c:lblAlgn val="ctr"/>
        <c:lblOffset val="100"/>
        <c:noMultiLvlLbl val="0"/>
      </c:catAx>
      <c:valAx>
        <c:axId val="1750708368"/>
        <c:scaling>
          <c:orientation val="minMax"/>
          <c:max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2694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88899</xdr:colOff>
      <xdr:row>66</xdr:row>
      <xdr:rowOff>57150</xdr:rowOff>
    </xdr:from>
    <xdr:to>
      <xdr:col>22</xdr:col>
      <xdr:colOff>179916</xdr:colOff>
      <xdr:row>89</xdr:row>
      <xdr:rowOff>101600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F72ECD1F-1627-6E4B-861E-BE3A617E0E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88899</xdr:colOff>
      <xdr:row>90</xdr:row>
      <xdr:rowOff>69850</xdr:rowOff>
    </xdr:from>
    <xdr:to>
      <xdr:col>22</xdr:col>
      <xdr:colOff>306916</xdr:colOff>
      <xdr:row>113</xdr:row>
      <xdr:rowOff>190500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9BC081EB-8F06-A644-8618-6F8AA9A221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482599</xdr:colOff>
      <xdr:row>114</xdr:row>
      <xdr:rowOff>19050</xdr:rowOff>
    </xdr:from>
    <xdr:to>
      <xdr:col>32</xdr:col>
      <xdr:colOff>175682</xdr:colOff>
      <xdr:row>137</xdr:row>
      <xdr:rowOff>114300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BC9FA0E8-F182-3A4E-B089-AF774F44BE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431800</xdr:colOff>
      <xdr:row>90</xdr:row>
      <xdr:rowOff>95250</xdr:rowOff>
    </xdr:from>
    <xdr:to>
      <xdr:col>32</xdr:col>
      <xdr:colOff>19050</xdr:colOff>
      <xdr:row>113</xdr:row>
      <xdr:rowOff>127000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F391C536-4EBD-6846-AD25-39C85D8F83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69850</xdr:colOff>
      <xdr:row>114</xdr:row>
      <xdr:rowOff>95250</xdr:rowOff>
    </xdr:from>
    <xdr:to>
      <xdr:col>22</xdr:col>
      <xdr:colOff>393700</xdr:colOff>
      <xdr:row>138</xdr:row>
      <xdr:rowOff>76200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18587A84-BF29-604D-940E-EF79BD7A18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22</xdr:col>
      <xdr:colOff>539749</xdr:colOff>
      <xdr:row>66</xdr:row>
      <xdr:rowOff>82550</xdr:rowOff>
    </xdr:from>
    <xdr:to>
      <xdr:col>32</xdr:col>
      <xdr:colOff>84666</xdr:colOff>
      <xdr:row>89</xdr:row>
      <xdr:rowOff>88900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2FC7C37D-129D-A940-B392-D6EDD64BE9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1155700</xdr:colOff>
      <xdr:row>246</xdr:row>
      <xdr:rowOff>50800</xdr:rowOff>
    </xdr:from>
    <xdr:to>
      <xdr:col>7</xdr:col>
      <xdr:colOff>152400</xdr:colOff>
      <xdr:row>274</xdr:row>
      <xdr:rowOff>0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BFDFC7F3-AF59-0443-AD00-A86E57AD71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647699</xdr:colOff>
      <xdr:row>246</xdr:row>
      <xdr:rowOff>152400</xdr:rowOff>
    </xdr:from>
    <xdr:to>
      <xdr:col>16</xdr:col>
      <xdr:colOff>42332</xdr:colOff>
      <xdr:row>271</xdr:row>
      <xdr:rowOff>165100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53B1BD68-1006-EA4F-B914-BB4429A11F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76198</xdr:colOff>
      <xdr:row>164</xdr:row>
      <xdr:rowOff>38100</xdr:rowOff>
    </xdr:from>
    <xdr:to>
      <xdr:col>7</xdr:col>
      <xdr:colOff>858010</xdr:colOff>
      <xdr:row>197</xdr:row>
      <xdr:rowOff>44196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C18D6FB-D4BE-9C4D-B935-97284B6728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4"/>
  <sheetViews>
    <sheetView tabSelected="1" topLeftCell="A15" zoomScale="147" zoomScaleNormal="147" workbookViewId="0">
      <selection activeCell="A38" sqref="A38:XFD38"/>
    </sheetView>
  </sheetViews>
  <sheetFormatPr baseColWidth="10" defaultRowHeight="16"/>
  <cols>
    <col min="1" max="1" width="26.6640625" customWidth="1"/>
    <col min="2" max="2" width="17.6640625" customWidth="1"/>
    <col min="3" max="3" width="23.5" customWidth="1"/>
    <col min="4" max="4" width="14.83203125" customWidth="1"/>
    <col min="5" max="5" width="15.83203125" customWidth="1"/>
    <col min="6" max="6" width="13" customWidth="1"/>
    <col min="7" max="7" width="19.33203125" customWidth="1"/>
    <col min="8" max="8" width="18.33203125" customWidth="1"/>
    <col min="9" max="9" width="20.33203125" customWidth="1"/>
    <col min="10" max="10" width="15" customWidth="1"/>
    <col min="11" max="11" width="17.1640625" customWidth="1"/>
    <col min="12" max="12" width="15.5" customWidth="1"/>
    <col min="34" max="34" width="18.33203125" customWidth="1"/>
    <col min="41" max="41" width="17.83203125" customWidth="1"/>
    <col min="42" max="42" width="17" customWidth="1"/>
  </cols>
  <sheetData>
    <row r="1" spans="1:7">
      <c r="A1" s="1" t="s">
        <v>32</v>
      </c>
    </row>
    <row r="2" spans="1:7">
      <c r="B2" s="2" t="s">
        <v>1</v>
      </c>
      <c r="C2" s="2" t="s">
        <v>3</v>
      </c>
      <c r="D2" s="2" t="s">
        <v>0</v>
      </c>
      <c r="E2" s="2" t="s">
        <v>4</v>
      </c>
      <c r="F2" s="2" t="s">
        <v>5</v>
      </c>
      <c r="G2" t="s">
        <v>31</v>
      </c>
    </row>
    <row r="3" spans="1:7">
      <c r="A3" t="s">
        <v>8</v>
      </c>
      <c r="B3">
        <v>4.6470862743352902E-2</v>
      </c>
      <c r="C3">
        <v>0.33313934503894999</v>
      </c>
      <c r="D3">
        <v>0.34038618308747398</v>
      </c>
      <c r="E3">
        <v>0.31603569032589202</v>
      </c>
      <c r="F3">
        <v>0.59554373161483598</v>
      </c>
      <c r="G3">
        <v>0.805426754661003</v>
      </c>
    </row>
    <row r="4" spans="1:7">
      <c r="A4" t="s">
        <v>34</v>
      </c>
      <c r="B4">
        <v>4.9472626881131902E-2</v>
      </c>
      <c r="C4">
        <v>0.109580849218589</v>
      </c>
      <c r="D4">
        <v>0.20930592083524099</v>
      </c>
      <c r="E4">
        <v>0.14061240624189</v>
      </c>
      <c r="F4">
        <v>0.41675857330395499</v>
      </c>
      <c r="G4">
        <v>0.52671977022106298</v>
      </c>
    </row>
    <row r="5" spans="1:7">
      <c r="A5" t="s">
        <v>35</v>
      </c>
      <c r="B5">
        <v>3.4893859019290499E-2</v>
      </c>
      <c r="C5">
        <v>0.110476312876413</v>
      </c>
      <c r="D5">
        <v>0.227925212075031</v>
      </c>
      <c r="E5">
        <v>0.33263847854030199</v>
      </c>
      <c r="F5">
        <v>0.52003202066046395</v>
      </c>
      <c r="G5">
        <v>0.64846688389849305</v>
      </c>
    </row>
    <row r="6" spans="1:7">
      <c r="A6" t="s">
        <v>41</v>
      </c>
      <c r="B6">
        <v>9.2786562632003897E-2</v>
      </c>
      <c r="C6">
        <v>0.15904763250172299</v>
      </c>
      <c r="D6">
        <v>0.18969072440804199</v>
      </c>
      <c r="E6">
        <v>0.103629101338678</v>
      </c>
      <c r="F6">
        <v>0.23848901486009799</v>
      </c>
      <c r="G6">
        <v>0.39896098401044999</v>
      </c>
    </row>
    <row r="7" spans="1:7">
      <c r="A7" t="s">
        <v>42</v>
      </c>
      <c r="B7">
        <v>9.3965236770020499E-2</v>
      </c>
      <c r="C7">
        <v>0.1311276303036</v>
      </c>
      <c r="D7">
        <v>0.18041220658190699</v>
      </c>
      <c r="E7">
        <v>7.3411210890315506E-2</v>
      </c>
      <c r="F7">
        <v>0.22573691521004799</v>
      </c>
      <c r="G7">
        <v>0.36517385831119697</v>
      </c>
    </row>
    <row r="8" spans="1:7">
      <c r="A8" t="s">
        <v>40</v>
      </c>
      <c r="B8">
        <v>7.5251530225997995E-2</v>
      </c>
      <c r="C8">
        <v>0.23908689978824599</v>
      </c>
      <c r="D8">
        <v>0.212465459547522</v>
      </c>
      <c r="E8">
        <v>0.13059042080894601</v>
      </c>
      <c r="F8">
        <v>0.22524985546175999</v>
      </c>
      <c r="G8">
        <v>0.44900781960121999</v>
      </c>
    </row>
    <row r="9" spans="1:7">
      <c r="A9" t="s">
        <v>9</v>
      </c>
      <c r="B9">
        <v>7.7061875399480007E-2</v>
      </c>
      <c r="C9">
        <v>0.17826617120490301</v>
      </c>
      <c r="D9">
        <v>0.139166692714706</v>
      </c>
      <c r="E9">
        <v>0.123462088911303</v>
      </c>
      <c r="F9">
        <v>0.145598306437906</v>
      </c>
      <c r="G9">
        <v>0.40001915792236098</v>
      </c>
    </row>
    <row r="10" spans="1:7">
      <c r="A10" t="s">
        <v>10</v>
      </c>
      <c r="B10">
        <v>6.3890146207746107E-2</v>
      </c>
      <c r="C10">
        <v>0.18020644963766699</v>
      </c>
      <c r="D10">
        <v>0.13053208588156001</v>
      </c>
      <c r="E10">
        <v>0.17180730418649101</v>
      </c>
      <c r="F10">
        <v>0.180862450223684</v>
      </c>
      <c r="G10">
        <v>0.46271334263008701</v>
      </c>
    </row>
    <row r="11" spans="1:7">
      <c r="A11" t="s">
        <v>11</v>
      </c>
      <c r="B11">
        <v>7.7072832610547301E-2</v>
      </c>
      <c r="C11">
        <v>0.214618061187063</v>
      </c>
      <c r="D11">
        <v>0.176663619061247</v>
      </c>
      <c r="E11">
        <v>0.16765388917603</v>
      </c>
      <c r="F11">
        <v>0.16738894789525999</v>
      </c>
      <c r="G11">
        <v>0.46417554807453298</v>
      </c>
    </row>
    <row r="12" spans="1:7">
      <c r="A12" t="s">
        <v>22</v>
      </c>
      <c r="B12">
        <v>1.60475601062601E-2</v>
      </c>
      <c r="C12">
        <v>8.7819680261272196E-2</v>
      </c>
      <c r="D12">
        <v>9.4878829151253605E-2</v>
      </c>
      <c r="E12">
        <v>0.270698197811299</v>
      </c>
      <c r="F12">
        <v>0.20069435256544599</v>
      </c>
      <c r="G12">
        <v>0.41733739660106001</v>
      </c>
    </row>
    <row r="15" spans="1:7">
      <c r="A15" s="1" t="s">
        <v>36</v>
      </c>
    </row>
    <row r="16" spans="1:7">
      <c r="A16" t="s">
        <v>33</v>
      </c>
    </row>
    <row r="18" spans="1:7">
      <c r="B18" s="2" t="s">
        <v>1</v>
      </c>
      <c r="C18" s="2" t="s">
        <v>3</v>
      </c>
      <c r="D18" s="2" t="s">
        <v>0</v>
      </c>
      <c r="E18" s="2" t="s">
        <v>4</v>
      </c>
      <c r="F18" s="2" t="s">
        <v>5</v>
      </c>
      <c r="G18" s="2" t="s">
        <v>28</v>
      </c>
    </row>
    <row r="19" spans="1:7">
      <c r="A19" t="s">
        <v>8</v>
      </c>
      <c r="B19">
        <v>2.8482196400854674E-2</v>
      </c>
      <c r="C19">
        <v>0.20418257148902808</v>
      </c>
      <c r="D19">
        <v>0.20862419043901778</v>
      </c>
      <c r="E19">
        <v>0.19369966620276025</v>
      </c>
      <c r="F19">
        <v>0.36501137546833923</v>
      </c>
      <c r="G19">
        <v>1</v>
      </c>
    </row>
    <row r="20" spans="1:7">
      <c r="A20" t="s">
        <v>34</v>
      </c>
      <c r="B20">
        <v>5.3441723570964203E-2</v>
      </c>
      <c r="C20">
        <v>0.11837231660817271</v>
      </c>
      <c r="D20">
        <v>0.22609814493818819</v>
      </c>
      <c r="E20">
        <v>0.15189347764133276</v>
      </c>
      <c r="F20">
        <v>0.45019433724134211</v>
      </c>
      <c r="G20">
        <v>1</v>
      </c>
    </row>
    <row r="21" spans="1:7">
      <c r="A21" t="s">
        <v>35</v>
      </c>
      <c r="B21">
        <v>2.8462340998447831E-2</v>
      </c>
      <c r="C21">
        <v>9.0113692715997451E-2</v>
      </c>
      <c r="D21">
        <v>0.18591480823707926</v>
      </c>
      <c r="E21">
        <v>0.27132767975548078</v>
      </c>
      <c r="F21">
        <v>0.4241814782929948</v>
      </c>
      <c r="G21">
        <v>1</v>
      </c>
    </row>
    <row r="22" spans="1:7">
      <c r="A22" t="s">
        <v>41</v>
      </c>
      <c r="B22">
        <v>0.11840411820200807</v>
      </c>
      <c r="C22">
        <v>0.20295928790003542</v>
      </c>
      <c r="D22">
        <v>0.24206266853221473</v>
      </c>
      <c r="E22">
        <v>0.13224018668238174</v>
      </c>
      <c r="F22">
        <v>0.30433373868336011</v>
      </c>
      <c r="G22">
        <v>1</v>
      </c>
    </row>
    <row r="23" spans="1:7">
      <c r="A23" t="s">
        <v>42</v>
      </c>
      <c r="B23">
        <v>0.13334962049781701</v>
      </c>
      <c r="C23">
        <v>0.18608817833939564</v>
      </c>
      <c r="D23">
        <v>0.25602978407592014</v>
      </c>
      <c r="E23">
        <v>0.10418062518661228</v>
      </c>
      <c r="F23">
        <v>0.32035179190025503</v>
      </c>
      <c r="G23">
        <v>1.0000000000000002</v>
      </c>
    </row>
    <row r="24" spans="1:7">
      <c r="A24" t="s">
        <v>40</v>
      </c>
      <c r="B24">
        <v>8.5256928147283445E-2</v>
      </c>
      <c r="C24">
        <v>0.2708757493035141</v>
      </c>
      <c r="D24">
        <v>0.24071473847802952</v>
      </c>
      <c r="E24">
        <v>0.14795364413447262</v>
      </c>
      <c r="F24">
        <v>0.25519893993670034</v>
      </c>
      <c r="G24">
        <v>1</v>
      </c>
    </row>
    <row r="25" spans="1:7">
      <c r="A25" t="s">
        <v>9</v>
      </c>
      <c r="B25">
        <v>0.11613484904762612</v>
      </c>
      <c r="C25">
        <v>0.26865314107472893</v>
      </c>
      <c r="D25">
        <v>0.20972890637682051</v>
      </c>
      <c r="E25">
        <v>0.18606153801073363</v>
      </c>
      <c r="F25">
        <v>0.21942156549009087</v>
      </c>
      <c r="G25">
        <v>1.0000000000000002</v>
      </c>
    </row>
    <row r="26" spans="1:7">
      <c r="A26" t="s">
        <v>10</v>
      </c>
      <c r="B26">
        <v>8.7845845712362036E-2</v>
      </c>
      <c r="C26">
        <v>0.24777510947883452</v>
      </c>
      <c r="D26">
        <v>0.17947527369211244</v>
      </c>
      <c r="E26">
        <v>0.23622669271640367</v>
      </c>
      <c r="F26">
        <v>0.24867707840028741</v>
      </c>
      <c r="G26">
        <v>1</v>
      </c>
    </row>
    <row r="27" spans="1:7">
      <c r="A27" t="s">
        <v>11</v>
      </c>
      <c r="B27">
        <v>9.5933640579283136E-2</v>
      </c>
      <c r="C27">
        <v>0.26713812437360335</v>
      </c>
      <c r="D27">
        <v>0.21989569554418786</v>
      </c>
      <c r="E27">
        <v>0.20868115782384267</v>
      </c>
      <c r="F27">
        <v>0.2083513816790831</v>
      </c>
      <c r="G27">
        <v>1.0000000000000002</v>
      </c>
    </row>
    <row r="28" spans="1:7">
      <c r="A28" t="s">
        <v>22</v>
      </c>
      <c r="B28">
        <v>2.3946627801814769E-2</v>
      </c>
      <c r="C28">
        <v>0.13104703661902453</v>
      </c>
      <c r="D28">
        <v>0.14158090033080684</v>
      </c>
      <c r="E28">
        <v>0.40394358685595322</v>
      </c>
      <c r="F28">
        <v>0.29948184839240066</v>
      </c>
      <c r="G28">
        <v>1</v>
      </c>
    </row>
    <row r="31" spans="1:7">
      <c r="A31" s="1" t="s">
        <v>39</v>
      </c>
    </row>
    <row r="32" spans="1:7">
      <c r="A32" t="s">
        <v>37</v>
      </c>
    </row>
    <row r="34" spans="1:7">
      <c r="B34" t="s">
        <v>1</v>
      </c>
      <c r="C34" t="s">
        <v>3</v>
      </c>
      <c r="D34" t="s">
        <v>0</v>
      </c>
      <c r="E34" t="s">
        <v>4</v>
      </c>
      <c r="F34" t="s">
        <v>5</v>
      </c>
      <c r="G34" t="s">
        <v>38</v>
      </c>
    </row>
    <row r="35" spans="1:7">
      <c r="A35" t="s">
        <v>8</v>
      </c>
      <c r="B35">
        <v>5.7697192791803992E-2</v>
      </c>
      <c r="C35">
        <v>0.41361842415970573</v>
      </c>
      <c r="D35">
        <v>0.42261593759787569</v>
      </c>
      <c r="E35">
        <v>0.39238290570432893</v>
      </c>
      <c r="F35">
        <v>0.73941389228558108</v>
      </c>
      <c r="G35">
        <v>2.0257283525392955</v>
      </c>
    </row>
    <row r="36" spans="1:7">
      <c r="A36" t="s">
        <v>15</v>
      </c>
      <c r="B36">
        <v>9.3925896991427463E-2</v>
      </c>
      <c r="C36">
        <v>0.20804392660749793</v>
      </c>
      <c r="D36">
        <v>0.39737623812258999</v>
      </c>
      <c r="E36">
        <v>0.26695866415432884</v>
      </c>
      <c r="F36">
        <v>0.79123396702774695</v>
      </c>
      <c r="G36">
        <v>1.7575386929035912</v>
      </c>
    </row>
    <row r="37" spans="1:7">
      <c r="A37" t="s">
        <v>16</v>
      </c>
      <c r="B37">
        <v>5.3809777932704063E-2</v>
      </c>
      <c r="C37">
        <v>0.17036538891892941</v>
      </c>
      <c r="D37">
        <v>0.35148319480059831</v>
      </c>
      <c r="E37">
        <v>0.51296139679566299</v>
      </c>
      <c r="F37">
        <v>0.80194075221560046</v>
      </c>
      <c r="G37">
        <v>1.8905605106634953</v>
      </c>
    </row>
    <row r="38" spans="1:7">
      <c r="A38" t="s">
        <v>41</v>
      </c>
      <c r="B38">
        <v>0.23257051779673157</v>
      </c>
      <c r="C38">
        <v>0.39865460252012275</v>
      </c>
      <c r="D38">
        <v>0.47546184216117088</v>
      </c>
      <c r="E38">
        <v>0.25974745775131647</v>
      </c>
      <c r="F38">
        <v>0.59777528234152155</v>
      </c>
      <c r="G38">
        <v>1.9642097025708631</v>
      </c>
    </row>
    <row r="39" spans="1:7">
      <c r="A39" t="s">
        <v>42</v>
      </c>
      <c r="B39">
        <v>0.25731643881787508</v>
      </c>
      <c r="C39">
        <v>0.35908274187539058</v>
      </c>
      <c r="D39">
        <v>0.49404469261915723</v>
      </c>
      <c r="E39">
        <v>0.20103084933247142</v>
      </c>
      <c r="F39">
        <v>0.6181628560543827</v>
      </c>
      <c r="G39">
        <v>1.929637578699277</v>
      </c>
    </row>
    <row r="40" spans="1:7">
      <c r="A40" t="s">
        <v>40</v>
      </c>
      <c r="B40">
        <v>0.16759514409533355</v>
      </c>
      <c r="C40">
        <v>0.53247825394352299</v>
      </c>
      <c r="D40">
        <v>0.47318877371939805</v>
      </c>
      <c r="E40">
        <v>0.29084219719141652</v>
      </c>
      <c r="F40">
        <v>0.50166131997837471</v>
      </c>
      <c r="G40">
        <v>1.9657656889280459</v>
      </c>
    </row>
    <row r="41" spans="1:7">
      <c r="A41" t="s">
        <v>9</v>
      </c>
      <c r="B41">
        <v>0.1926454617817</v>
      </c>
      <c r="C41">
        <v>0.44564408397535393</v>
      </c>
      <c r="D41">
        <v>0.34790006918047817</v>
      </c>
      <c r="E41">
        <v>0.30864044000428986</v>
      </c>
      <c r="F41">
        <v>0.36397833342313302</v>
      </c>
      <c r="G41">
        <v>1.6588083883649549</v>
      </c>
    </row>
    <row r="42" spans="1:7">
      <c r="A42" t="s">
        <v>10</v>
      </c>
      <c r="B42">
        <v>0.13807716424296554</v>
      </c>
      <c r="C42">
        <v>0.38945591802770163</v>
      </c>
      <c r="D42">
        <v>0.28210140891898378</v>
      </c>
      <c r="E42">
        <v>0.37130397669090165</v>
      </c>
      <c r="F42">
        <v>0.39087364370271299</v>
      </c>
      <c r="G42">
        <v>1.5718121115832655</v>
      </c>
    </row>
    <row r="43" spans="1:7">
      <c r="A43" t="s">
        <v>11</v>
      </c>
      <c r="B43">
        <v>0.16604242280804429</v>
      </c>
      <c r="C43">
        <v>0.46236399585745008</v>
      </c>
      <c r="D43">
        <v>0.380596564799833</v>
      </c>
      <c r="E43">
        <v>0.36118638707162082</v>
      </c>
      <c r="F43">
        <v>0.36061560887817862</v>
      </c>
      <c r="G43">
        <v>1.7308049794151268</v>
      </c>
    </row>
    <row r="44" spans="1:7">
      <c r="A44" t="s">
        <v>22</v>
      </c>
      <c r="B44">
        <v>3.8452245681688188E-2</v>
      </c>
      <c r="C44">
        <v>0.21042849496955227</v>
      </c>
      <c r="D44">
        <v>0.22734322378962341</v>
      </c>
      <c r="E44">
        <v>0.64863153893218939</v>
      </c>
      <c r="F44">
        <v>0.48089232884464744</v>
      </c>
      <c r="G44">
        <v>1.6057478322177006</v>
      </c>
    </row>
    <row r="145" spans="1:8">
      <c r="A145" t="s">
        <v>29</v>
      </c>
      <c r="B145" t="s">
        <v>1</v>
      </c>
      <c r="C145" t="s">
        <v>3</v>
      </c>
      <c r="D145" t="s">
        <v>0</v>
      </c>
      <c r="E145" t="s">
        <v>4</v>
      </c>
      <c r="F145" t="s">
        <v>5</v>
      </c>
      <c r="G145" t="s">
        <v>6</v>
      </c>
      <c r="H145" t="s">
        <v>7</v>
      </c>
    </row>
    <row r="146" spans="1:8">
      <c r="A146" t="s">
        <v>8</v>
      </c>
      <c r="B146">
        <v>2.6408324722798988E-2</v>
      </c>
      <c r="C146">
        <v>0.18931542933197165</v>
      </c>
      <c r="D146">
        <v>0.19343367651813631</v>
      </c>
      <c r="E146">
        <v>0.17959584543081583</v>
      </c>
      <c r="F146">
        <v>0.33843383609034094</v>
      </c>
      <c r="G146">
        <v>4.6831060816013154E-2</v>
      </c>
      <c r="H146">
        <v>2.5981827089923071E-2</v>
      </c>
    </row>
    <row r="147" spans="1:8">
      <c r="A147" t="s">
        <v>15</v>
      </c>
      <c r="B147">
        <v>4.3723213277645979E-2</v>
      </c>
      <c r="C147">
        <v>0.10482558153665181</v>
      </c>
      <c r="D147">
        <v>0.18498160510103551</v>
      </c>
      <c r="E147">
        <v>0.12427125775770699</v>
      </c>
      <c r="F147">
        <v>0.36832537815541949</v>
      </c>
      <c r="G147">
        <v>0.14115881566501684</v>
      </c>
      <c r="H147">
        <v>3.2714148506523336E-2</v>
      </c>
    </row>
    <row r="148" spans="1:8">
      <c r="A148" t="s">
        <v>16</v>
      </c>
      <c r="B148">
        <v>2.1433646032978242E-2</v>
      </c>
      <c r="C148">
        <v>0.10655422321425391</v>
      </c>
      <c r="D148">
        <v>0.14000365848879354</v>
      </c>
      <c r="E148">
        <v>0.20432408068184013</v>
      </c>
      <c r="F148">
        <v>0.31943103496780645</v>
      </c>
      <c r="G148">
        <v>0.18308604954832164</v>
      </c>
      <c r="H148">
        <v>2.5167307066006239E-2</v>
      </c>
    </row>
    <row r="149" spans="1:8">
      <c r="A149" t="s">
        <v>12</v>
      </c>
      <c r="B149">
        <v>7.6714185678400076E-2</v>
      </c>
      <c r="C149">
        <v>0.24373400567235071</v>
      </c>
      <c r="D149">
        <v>0.21659516846041682</v>
      </c>
      <c r="E149">
        <v>0.13312867118338373</v>
      </c>
      <c r="F149">
        <v>0.22962805743140435</v>
      </c>
      <c r="G149">
        <v>1.2186236439832783E-2</v>
      </c>
      <c r="H149">
        <v>8.8013675134211405E-2</v>
      </c>
    </row>
    <row r="150" spans="1:8">
      <c r="A150" t="s">
        <v>13</v>
      </c>
      <c r="B150">
        <v>0.11069007320150211</v>
      </c>
      <c r="C150">
        <v>0.18973642827714735</v>
      </c>
      <c r="D150">
        <v>0.2262922288383595</v>
      </c>
      <c r="E150">
        <v>0.1236247217787337</v>
      </c>
      <c r="F150">
        <v>0.28450634302805317</v>
      </c>
      <c r="G150">
        <v>4.8315294274319772E-3</v>
      </c>
      <c r="H150">
        <v>6.0318675448772133E-2</v>
      </c>
    </row>
    <row r="151" spans="1:8">
      <c r="A151" t="s">
        <v>14</v>
      </c>
      <c r="B151">
        <v>0.12312747151003804</v>
      </c>
      <c r="C151">
        <v>0.17182321710857831</v>
      </c>
      <c r="D151">
        <v>0.2364033552786465</v>
      </c>
      <c r="E151">
        <v>9.6194472209004317E-2</v>
      </c>
      <c r="F151">
        <v>0.29579463345716256</v>
      </c>
      <c r="G151">
        <v>5.0541467086027466E-3</v>
      </c>
      <c r="H151">
        <v>7.1602703727967565E-2</v>
      </c>
    </row>
    <row r="152" spans="1:8">
      <c r="A152" t="s">
        <v>17</v>
      </c>
      <c r="B152">
        <v>1.0256815033129618E-2</v>
      </c>
      <c r="C152">
        <v>6.9394844481517365E-2</v>
      </c>
      <c r="D152">
        <v>9.6395347877039572E-2</v>
      </c>
      <c r="E152">
        <v>1.2980379156238307E-2</v>
      </c>
      <c r="F152">
        <v>0.1874729170049142</v>
      </c>
      <c r="G152">
        <v>4.8883150472923693E-2</v>
      </c>
      <c r="H152">
        <v>0.57461654597423728</v>
      </c>
    </row>
    <row r="153" spans="1:8">
      <c r="A153" t="s">
        <v>18</v>
      </c>
      <c r="B153">
        <v>1.9959339905645451E-2</v>
      </c>
      <c r="C153">
        <v>5.6394936602196917E-2</v>
      </c>
      <c r="D153">
        <v>0.12064037318205766</v>
      </c>
      <c r="E153">
        <v>3.9887870038469511E-2</v>
      </c>
      <c r="F153">
        <v>0.34622853457192199</v>
      </c>
      <c r="G153">
        <v>1.3132943125016084E-2</v>
      </c>
      <c r="H153">
        <v>0.40375600257469241</v>
      </c>
    </row>
    <row r="154" spans="1:8">
      <c r="A154" t="s">
        <v>19</v>
      </c>
      <c r="B154">
        <v>4.7059197231178927E-2</v>
      </c>
      <c r="C154">
        <v>0.17194450055345648</v>
      </c>
      <c r="D154">
        <v>0.27769915313233667</v>
      </c>
      <c r="E154">
        <v>8.6457999725474674E-2</v>
      </c>
      <c r="F154">
        <v>0.3361833243365504</v>
      </c>
      <c r="G154">
        <v>3.3845582935712985E-2</v>
      </c>
      <c r="H154">
        <v>4.6810242085289985E-2</v>
      </c>
    </row>
    <row r="155" spans="1:8">
      <c r="A155" t="s">
        <v>20</v>
      </c>
      <c r="B155">
        <v>5.286157641380259E-2</v>
      </c>
      <c r="C155">
        <v>0.16673226963646215</v>
      </c>
      <c r="D155">
        <v>0.25978337345426677</v>
      </c>
      <c r="E155">
        <v>0.13629699788107341</v>
      </c>
      <c r="F155">
        <v>0.31585630235294443</v>
      </c>
      <c r="G155">
        <v>1.6914210200496688E-2</v>
      </c>
      <c r="H155">
        <v>5.1555270060953985E-2</v>
      </c>
    </row>
    <row r="156" spans="1:8">
      <c r="A156" t="s">
        <v>9</v>
      </c>
      <c r="B156">
        <v>0.11388618001600433</v>
      </c>
      <c r="C156">
        <v>0.26345135291234828</v>
      </c>
      <c r="D156">
        <v>0.20566801443766061</v>
      </c>
      <c r="E156">
        <v>0.18245891413178511</v>
      </c>
      <c r="F156">
        <v>0.21517297792143411</v>
      </c>
      <c r="G156">
        <v>1.441699134914134E-2</v>
      </c>
      <c r="H156">
        <v>4.9455692316262949E-3</v>
      </c>
    </row>
    <row r="157" spans="1:8">
      <c r="A157" t="s">
        <v>11</v>
      </c>
      <c r="B157">
        <v>9.5389497914112428E-2</v>
      </c>
      <c r="C157">
        <v>0.26562295431841254</v>
      </c>
      <c r="D157">
        <v>0.21864841480064498</v>
      </c>
      <c r="E157">
        <v>0.20749752337292937</v>
      </c>
      <c r="F157">
        <v>0.20716954505751994</v>
      </c>
      <c r="G157">
        <v>6.6690380439487823E-4</v>
      </c>
      <c r="H157">
        <v>5.0051607319858702E-3</v>
      </c>
    </row>
    <row r="158" spans="1:8">
      <c r="A158" t="s">
        <v>10</v>
      </c>
      <c r="B158">
        <v>8.5391476142890499E-2</v>
      </c>
      <c r="C158">
        <v>0.24085231458051326</v>
      </c>
      <c r="D158">
        <v>0.17446083164668413</v>
      </c>
      <c r="E158">
        <v>0.2296266162956955</v>
      </c>
      <c r="F158">
        <v>0.24172921575381387</v>
      </c>
      <c r="G158">
        <v>2.2424946525100273E-2</v>
      </c>
      <c r="H158">
        <v>5.5145990553025102E-3</v>
      </c>
    </row>
    <row r="159" spans="1:8">
      <c r="A159" t="s">
        <v>21</v>
      </c>
      <c r="B159">
        <v>2.6408608368545139E-2</v>
      </c>
      <c r="C159">
        <v>0.12945637409702435</v>
      </c>
      <c r="D159">
        <v>0.11947133518410223</v>
      </c>
      <c r="E159">
        <v>0.32582967096197746</v>
      </c>
      <c r="F159">
        <v>0.3112590209906142</v>
      </c>
      <c r="G159">
        <v>4.131459244572399E-2</v>
      </c>
      <c r="H159">
        <v>4.6260397952012741E-2</v>
      </c>
    </row>
    <row r="160" spans="1:8">
      <c r="A160" t="s">
        <v>22</v>
      </c>
      <c r="B160">
        <v>2.2636667471375615E-2</v>
      </c>
      <c r="C160">
        <v>0.12387832752160551</v>
      </c>
      <c r="D160">
        <v>0.13383595542145826</v>
      </c>
      <c r="E160">
        <v>0.38184653233886839</v>
      </c>
      <c r="F160">
        <v>0.28309926220355286</v>
      </c>
      <c r="G160">
        <v>5.8659578178680023E-3</v>
      </c>
      <c r="H160">
        <v>4.8837297225271366E-2</v>
      </c>
    </row>
    <row r="161" spans="1:8">
      <c r="A161" t="s">
        <v>24</v>
      </c>
      <c r="B161">
        <v>7.1227177789806514E-2</v>
      </c>
      <c r="C161">
        <v>7.2464195618558352E-2</v>
      </c>
      <c r="D161">
        <v>0.21012464237806053</v>
      </c>
      <c r="E161">
        <v>0.24352471758075109</v>
      </c>
      <c r="F161">
        <v>0.39933637164004027</v>
      </c>
      <c r="G161">
        <v>3.3228949927833181E-3</v>
      </c>
      <c r="H161">
        <v>0</v>
      </c>
    </row>
    <row r="162" spans="1:8">
      <c r="A162" t="s">
        <v>26</v>
      </c>
      <c r="B162">
        <v>5.8127128056267775E-2</v>
      </c>
      <c r="C162">
        <v>0.14740814202635044</v>
      </c>
      <c r="D162">
        <v>0.19164095480257154</v>
      </c>
      <c r="E162">
        <v>0.1268016674361947</v>
      </c>
      <c r="F162">
        <v>0.35754630090123818</v>
      </c>
      <c r="G162">
        <v>0.11847580677737736</v>
      </c>
      <c r="H162">
        <v>0</v>
      </c>
    </row>
    <row r="163" spans="1:8">
      <c r="A163" t="s">
        <v>23</v>
      </c>
      <c r="B163">
        <v>7.5274356699419273E-2</v>
      </c>
      <c r="C163">
        <v>0.15891568212476392</v>
      </c>
      <c r="D163">
        <v>0.16173126695746542</v>
      </c>
      <c r="E163">
        <v>4.6900681207155091E-2</v>
      </c>
      <c r="F163">
        <v>0.40818413468118242</v>
      </c>
      <c r="G163">
        <v>0.14612426730902592</v>
      </c>
      <c r="H163">
        <v>2.8696110209879911E-3</v>
      </c>
    </row>
    <row r="206" spans="1:11">
      <c r="A206" t="s">
        <v>27</v>
      </c>
      <c r="B206" t="s">
        <v>1</v>
      </c>
      <c r="C206" t="s">
        <v>3</v>
      </c>
      <c r="D206" t="s">
        <v>0</v>
      </c>
      <c r="E206" t="s">
        <v>4</v>
      </c>
      <c r="F206" t="s">
        <v>5</v>
      </c>
      <c r="G206" t="s">
        <v>6</v>
      </c>
      <c r="H206" t="s">
        <v>7</v>
      </c>
      <c r="I206" t="s">
        <v>2</v>
      </c>
      <c r="J206" t="s">
        <v>28</v>
      </c>
      <c r="K206" t="s">
        <v>30</v>
      </c>
    </row>
    <row r="207" spans="1:11">
      <c r="A207" t="s">
        <v>8</v>
      </c>
      <c r="B207">
        <v>4.6470860000000003E-2</v>
      </c>
      <c r="C207">
        <v>0.33313930000000003</v>
      </c>
      <c r="D207">
        <v>0.34038620000000003</v>
      </c>
      <c r="E207">
        <v>0.31603569999999997</v>
      </c>
      <c r="F207">
        <v>0.59554370000000001</v>
      </c>
      <c r="G207">
        <v>8.2408850000000006E-2</v>
      </c>
      <c r="H207">
        <v>4.572035E-2</v>
      </c>
      <c r="I207">
        <v>0.8101081</v>
      </c>
      <c r="J207">
        <f t="shared" ref="J207:J224" si="0">SUM(B207:H207)</f>
        <v>1.7597049600000001</v>
      </c>
      <c r="K207">
        <f>I207/J207</f>
        <v>0.46036586724174489</v>
      </c>
    </row>
    <row r="208" spans="1:11">
      <c r="A208" t="s">
        <v>15</v>
      </c>
      <c r="B208">
        <v>4.9472629999999997E-2</v>
      </c>
      <c r="C208">
        <v>0.1186097</v>
      </c>
      <c r="D208">
        <v>0.20930589999999999</v>
      </c>
      <c r="E208">
        <v>0.1406124</v>
      </c>
      <c r="F208">
        <v>0.41675859999999998</v>
      </c>
      <c r="G208">
        <v>0.15972059999999999</v>
      </c>
      <c r="H208">
        <v>3.7015920000000001E-2</v>
      </c>
      <c r="I208">
        <v>0.53482070000000004</v>
      </c>
      <c r="J208">
        <f t="shared" si="0"/>
        <v>1.13149575</v>
      </c>
      <c r="K208">
        <f t="shared" ref="K208:K224" si="1">I208/J208</f>
        <v>0.47266699852827554</v>
      </c>
    </row>
    <row r="209" spans="1:11">
      <c r="A209" t="s">
        <v>16</v>
      </c>
      <c r="B209">
        <v>3.4893859999999999E-2</v>
      </c>
      <c r="C209">
        <v>0.1734697</v>
      </c>
      <c r="D209">
        <v>0.22792519999999999</v>
      </c>
      <c r="E209">
        <v>0.3326385</v>
      </c>
      <c r="F209">
        <v>0.52003200000000005</v>
      </c>
      <c r="G209">
        <v>0.29806310000000003</v>
      </c>
      <c r="H209">
        <v>4.097224E-2</v>
      </c>
      <c r="I209">
        <v>0.68774239999999998</v>
      </c>
      <c r="J209">
        <f t="shared" si="0"/>
        <v>1.6279946000000001</v>
      </c>
      <c r="K209">
        <f t="shared" si="1"/>
        <v>0.42244759288513606</v>
      </c>
    </row>
    <row r="210" spans="1:11">
      <c r="A210" t="s">
        <v>12</v>
      </c>
      <c r="B210">
        <v>7.5251529999999997E-2</v>
      </c>
      <c r="C210">
        <v>0.23908689999999999</v>
      </c>
      <c r="D210">
        <v>0.2124655</v>
      </c>
      <c r="E210">
        <v>0.1305904</v>
      </c>
      <c r="F210">
        <v>0.2252499</v>
      </c>
      <c r="G210">
        <v>1.195389E-2</v>
      </c>
      <c r="H210">
        <v>8.6335579999999995E-2</v>
      </c>
      <c r="I210">
        <v>0.46431640000000002</v>
      </c>
      <c r="J210">
        <f t="shared" si="0"/>
        <v>0.98093370000000002</v>
      </c>
      <c r="K210">
        <f t="shared" si="1"/>
        <v>0.47334126659120795</v>
      </c>
    </row>
    <row r="211" spans="1:11">
      <c r="A211" t="s">
        <v>13</v>
      </c>
      <c r="B211">
        <v>9.2786560000000004E-2</v>
      </c>
      <c r="C211">
        <v>0.15904760000000001</v>
      </c>
      <c r="D211">
        <v>0.18969069999999999</v>
      </c>
      <c r="E211">
        <v>0.1036291</v>
      </c>
      <c r="F211">
        <v>0.23848900000000001</v>
      </c>
      <c r="G211">
        <v>4.0500559999999998E-3</v>
      </c>
      <c r="H211">
        <v>5.0562459999999997E-2</v>
      </c>
      <c r="I211">
        <v>0.40458840000000001</v>
      </c>
      <c r="J211">
        <f t="shared" si="0"/>
        <v>0.83825547600000005</v>
      </c>
      <c r="K211">
        <f t="shared" si="1"/>
        <v>0.48265524244544272</v>
      </c>
    </row>
    <row r="212" spans="1:11">
      <c r="A212" t="s">
        <v>14</v>
      </c>
      <c r="B212">
        <v>9.3965240000000005E-2</v>
      </c>
      <c r="C212">
        <v>0.13112760000000001</v>
      </c>
      <c r="D212">
        <v>0.18041219999999999</v>
      </c>
      <c r="E212">
        <v>7.3411210000000005E-2</v>
      </c>
      <c r="F212">
        <v>0.22573689999999999</v>
      </c>
      <c r="G212">
        <v>3.8570929999999998E-3</v>
      </c>
      <c r="H212">
        <v>5.4643900000000002E-2</v>
      </c>
      <c r="I212">
        <v>0.37276110000000001</v>
      </c>
      <c r="J212">
        <f t="shared" si="0"/>
        <v>0.76315414299999995</v>
      </c>
      <c r="K212">
        <f t="shared" si="1"/>
        <v>0.48844798055430333</v>
      </c>
    </row>
    <row r="213" spans="1:11">
      <c r="A213" t="s">
        <v>17</v>
      </c>
      <c r="B213">
        <v>6.4950829999999996E-3</v>
      </c>
      <c r="C213">
        <v>4.3943980000000001E-2</v>
      </c>
      <c r="D213">
        <v>6.1041930000000001E-2</v>
      </c>
      <c r="E213">
        <v>8.2197680000000006E-3</v>
      </c>
      <c r="F213">
        <v>0.1187164</v>
      </c>
      <c r="G213">
        <v>3.095504E-2</v>
      </c>
      <c r="H213">
        <v>0.36387340000000001</v>
      </c>
      <c r="I213">
        <v>0.49391030000000002</v>
      </c>
      <c r="J213">
        <f t="shared" si="0"/>
        <v>0.63324560100000005</v>
      </c>
      <c r="K213">
        <f t="shared" si="1"/>
        <v>0.77996641306316783</v>
      </c>
    </row>
    <row r="214" spans="1:11">
      <c r="A214" t="s">
        <v>18</v>
      </c>
      <c r="B214">
        <v>7.6611780000000003E-3</v>
      </c>
      <c r="C214">
        <v>2.164659E-2</v>
      </c>
      <c r="D214">
        <v>4.6306510000000002E-2</v>
      </c>
      <c r="E214">
        <v>1.5310529999999999E-2</v>
      </c>
      <c r="F214">
        <v>0.13289609999999999</v>
      </c>
      <c r="G214">
        <v>5.0409390000000004E-3</v>
      </c>
      <c r="H214">
        <v>0.15497739999999999</v>
      </c>
      <c r="I214">
        <v>0.31118040000000002</v>
      </c>
      <c r="J214">
        <f t="shared" si="0"/>
        <v>0.38383924699999994</v>
      </c>
      <c r="K214">
        <f t="shared" si="1"/>
        <v>0.81070500849539251</v>
      </c>
    </row>
    <row r="215" spans="1:11">
      <c r="A215" t="s">
        <v>19</v>
      </c>
      <c r="B215">
        <v>1.960019E-2</v>
      </c>
      <c r="C215">
        <v>7.1615010000000007E-2</v>
      </c>
      <c r="D215">
        <v>0.1156619</v>
      </c>
      <c r="E215">
        <v>3.6009819999999998E-2</v>
      </c>
      <c r="F215">
        <v>0.1400206</v>
      </c>
      <c r="G215">
        <v>1.409671E-2</v>
      </c>
      <c r="H215">
        <v>1.94965E-2</v>
      </c>
      <c r="I215">
        <v>0.25232860000000001</v>
      </c>
      <c r="J215">
        <f t="shared" si="0"/>
        <v>0.41650072999999999</v>
      </c>
      <c r="K215">
        <f t="shared" si="1"/>
        <v>0.60582991055021684</v>
      </c>
    </row>
    <row r="216" spans="1:11">
      <c r="A216" t="s">
        <v>20</v>
      </c>
      <c r="B216">
        <v>2.7473480000000002E-2</v>
      </c>
      <c r="C216">
        <v>8.6654919999999996E-2</v>
      </c>
      <c r="D216">
        <v>0.13501589999999999</v>
      </c>
      <c r="E216">
        <v>7.0836949999999996E-2</v>
      </c>
      <c r="F216">
        <v>0.16415840000000001</v>
      </c>
      <c r="G216">
        <v>8.7907369999999999E-3</v>
      </c>
      <c r="H216">
        <v>2.6794559999999999E-2</v>
      </c>
      <c r="I216">
        <v>0.30987409999999999</v>
      </c>
      <c r="J216">
        <f t="shared" si="0"/>
        <v>0.51972494700000005</v>
      </c>
      <c r="K216">
        <f t="shared" si="1"/>
        <v>0.59622710394927403</v>
      </c>
    </row>
    <row r="217" spans="1:11">
      <c r="A217" t="s">
        <v>9</v>
      </c>
      <c r="B217">
        <v>7.7061879999999999E-2</v>
      </c>
      <c r="C217">
        <v>0.17826620000000001</v>
      </c>
      <c r="D217">
        <v>0.1391667</v>
      </c>
      <c r="E217">
        <v>0.12346210000000001</v>
      </c>
      <c r="F217">
        <v>0.14559830000000001</v>
      </c>
      <c r="G217">
        <v>9.7553580000000004E-3</v>
      </c>
      <c r="H217">
        <v>3.346454E-3</v>
      </c>
      <c r="I217">
        <v>0.40037450000000002</v>
      </c>
      <c r="J217">
        <f t="shared" si="0"/>
        <v>0.67665699200000018</v>
      </c>
      <c r="K217">
        <f t="shared" si="1"/>
        <v>0.59169491298184929</v>
      </c>
    </row>
    <row r="218" spans="1:11">
      <c r="A218" t="s">
        <v>10</v>
      </c>
      <c r="B218">
        <v>6.3890150000000007E-2</v>
      </c>
      <c r="C218">
        <v>0.18020639999999999</v>
      </c>
      <c r="D218">
        <v>0.13053210000000001</v>
      </c>
      <c r="E218">
        <v>0.1718073</v>
      </c>
      <c r="F218">
        <v>0.18086250000000001</v>
      </c>
      <c r="G218">
        <v>1.6778410000000001E-2</v>
      </c>
      <c r="H218">
        <v>4.1260389999999997E-3</v>
      </c>
      <c r="I218">
        <v>0.46395459999999999</v>
      </c>
      <c r="J218">
        <f t="shared" si="0"/>
        <v>0.74820289900000003</v>
      </c>
      <c r="K218">
        <f t="shared" si="1"/>
        <v>0.6200919571684258</v>
      </c>
    </row>
    <row r="219" spans="1:11">
      <c r="A219" t="s">
        <v>11</v>
      </c>
      <c r="B219">
        <v>7.7072829999999995E-2</v>
      </c>
      <c r="C219">
        <v>0.21461810000000001</v>
      </c>
      <c r="D219">
        <v>0.1766636</v>
      </c>
      <c r="E219">
        <v>0.16765389999999999</v>
      </c>
      <c r="F219">
        <v>0.16738890000000001</v>
      </c>
      <c r="G219">
        <v>5.3884509999999996E-4</v>
      </c>
      <c r="H219">
        <v>4.0440709999999998E-3</v>
      </c>
      <c r="I219">
        <v>0.46548529999999999</v>
      </c>
      <c r="J219">
        <f t="shared" si="0"/>
        <v>0.80798024610000019</v>
      </c>
      <c r="K219">
        <f t="shared" si="1"/>
        <v>0.57610975298818001</v>
      </c>
    </row>
    <row r="220" spans="1:11">
      <c r="A220" t="s">
        <v>21</v>
      </c>
      <c r="B220">
        <v>1.5063109999999999E-2</v>
      </c>
      <c r="C220">
        <v>7.3840149999999993E-2</v>
      </c>
      <c r="D220">
        <v>6.8144819999999995E-2</v>
      </c>
      <c r="E220">
        <v>0.18584880000000001</v>
      </c>
      <c r="F220">
        <v>0.1775379</v>
      </c>
      <c r="G220">
        <v>2.3565280000000001E-2</v>
      </c>
      <c r="H220">
        <v>2.6386300000000001E-2</v>
      </c>
      <c r="I220">
        <v>0.34246949999999998</v>
      </c>
      <c r="J220">
        <f t="shared" si="0"/>
        <v>0.57038635999999998</v>
      </c>
      <c r="K220">
        <f t="shared" si="1"/>
        <v>0.60041670701943151</v>
      </c>
    </row>
    <row r="221" spans="1:11">
      <c r="A221" t="s">
        <v>22</v>
      </c>
      <c r="B221">
        <v>1.6047559999999999E-2</v>
      </c>
      <c r="C221">
        <v>8.7819679999999997E-2</v>
      </c>
      <c r="D221">
        <v>9.4878829999999997E-2</v>
      </c>
      <c r="E221">
        <v>0.2706982</v>
      </c>
      <c r="F221">
        <v>0.2006944</v>
      </c>
      <c r="G221">
        <v>4.1584880000000001E-3</v>
      </c>
      <c r="H221">
        <v>3.4621680000000002E-2</v>
      </c>
      <c r="I221">
        <v>0.42011880000000001</v>
      </c>
      <c r="J221">
        <f t="shared" si="0"/>
        <v>0.708918838</v>
      </c>
      <c r="K221">
        <f t="shared" si="1"/>
        <v>0.592619038288273</v>
      </c>
    </row>
    <row r="222" spans="1:11">
      <c r="A222" t="s">
        <v>23</v>
      </c>
      <c r="B222">
        <v>3.6360789999999997E-2</v>
      </c>
      <c r="C222">
        <v>7.6763189999999995E-2</v>
      </c>
      <c r="D222">
        <v>7.8123239999999997E-2</v>
      </c>
      <c r="E222">
        <v>2.2655069999999999E-2</v>
      </c>
      <c r="F222">
        <v>0.1971707</v>
      </c>
      <c r="G222">
        <v>7.0584380000000002E-2</v>
      </c>
      <c r="H222">
        <v>1.3861469999999999E-3</v>
      </c>
      <c r="I222">
        <v>0.27165539999999999</v>
      </c>
      <c r="J222">
        <f t="shared" si="0"/>
        <v>0.48304351699999998</v>
      </c>
      <c r="K222">
        <f t="shared" si="1"/>
        <v>0.56238287118963648</v>
      </c>
    </row>
    <row r="223" spans="1:11">
      <c r="A223" t="s">
        <v>24</v>
      </c>
      <c r="B223">
        <v>2.7587609999999999E-2</v>
      </c>
      <c r="C223">
        <v>2.8066730000000002E-2</v>
      </c>
      <c r="D223">
        <v>8.1385180000000001E-2</v>
      </c>
      <c r="E223">
        <v>9.4321650000000007E-2</v>
      </c>
      <c r="F223">
        <v>0.15467040000000001</v>
      </c>
      <c r="G223">
        <v>1.2870189999999999E-3</v>
      </c>
      <c r="H223" t="s">
        <v>25</v>
      </c>
      <c r="I223">
        <v>0.26722390000000001</v>
      </c>
      <c r="J223">
        <f t="shared" si="0"/>
        <v>0.38731858899999999</v>
      </c>
      <c r="K223">
        <f t="shared" si="1"/>
        <v>0.68993306179786795</v>
      </c>
    </row>
    <row r="224" spans="1:11">
      <c r="A224" t="s">
        <v>26</v>
      </c>
      <c r="B224">
        <v>2.1411960000000001E-2</v>
      </c>
      <c r="C224">
        <v>5.4299899999999998E-2</v>
      </c>
      <c r="D224">
        <v>7.0593690000000001E-2</v>
      </c>
      <c r="E224">
        <v>4.6709210000000001E-2</v>
      </c>
      <c r="F224">
        <v>0.1317073</v>
      </c>
      <c r="G224">
        <v>4.3642260000000002E-2</v>
      </c>
      <c r="H224" t="s">
        <v>25</v>
      </c>
      <c r="I224">
        <v>0.20557880000000001</v>
      </c>
      <c r="J224">
        <f t="shared" si="0"/>
        <v>0.36836432000000002</v>
      </c>
      <c r="K224">
        <f t="shared" si="1"/>
        <v>0.5580855387948539</v>
      </c>
    </row>
    <row r="226" spans="1:11">
      <c r="B226" t="s">
        <v>1</v>
      </c>
      <c r="C226" t="s">
        <v>3</v>
      </c>
      <c r="D226" t="s">
        <v>0</v>
      </c>
      <c r="E226" t="s">
        <v>4</v>
      </c>
      <c r="F226" t="s">
        <v>5</v>
      </c>
      <c r="G226" t="s">
        <v>6</v>
      </c>
      <c r="H226" t="s">
        <v>7</v>
      </c>
      <c r="K226" t="s">
        <v>28</v>
      </c>
    </row>
    <row r="227" spans="1:11">
      <c r="A227" t="s">
        <v>8</v>
      </c>
      <c r="B227">
        <f>B207*K207</f>
        <v>2.1393597765369712E-2</v>
      </c>
      <c r="C227">
        <f>C207*K207</f>
        <v>0.15336596275680783</v>
      </c>
      <c r="D227">
        <f>D207*K207</f>
        <v>0.15670218816012205</v>
      </c>
      <c r="E227">
        <f>E207*K207</f>
        <v>0.14549204910985189</v>
      </c>
      <c r="F227">
        <f>F207*K207</f>
        <v>0.27416799193085756</v>
      </c>
      <c r="G227">
        <f>G207*K207</f>
        <v>3.7938221698644872E-2</v>
      </c>
      <c r="H227">
        <f>H207*K207</f>
        <v>2.104808857834611E-2</v>
      </c>
      <c r="K227">
        <f>SUM(B227:H227)</f>
        <v>0.81010810000000011</v>
      </c>
    </row>
    <row r="228" spans="1:11">
      <c r="A228" t="s">
        <v>15</v>
      </c>
      <c r="B228">
        <f t="shared" ref="B228:B244" si="2">B208*K208</f>
        <v>2.3384079531399919E-2</v>
      </c>
      <c r="C228">
        <f t="shared" ref="C228:C244" si="3">C208*K208</f>
        <v>5.6062890895339203E-2</v>
      </c>
      <c r="D228">
        <f t="shared" ref="D228:D244" si="4">D208*K208</f>
        <v>9.8931991527259386E-2</v>
      </c>
      <c r="E228">
        <f t="shared" ref="E228:E244" si="5">E208*K208</f>
        <v>6.6462841063857289E-2</v>
      </c>
      <c r="F228">
        <f t="shared" ref="F228:F244" si="6">F208*K208</f>
        <v>0.19698803657284616</v>
      </c>
      <c r="G228">
        <f t="shared" ref="G228:G244" si="7">G208*K208</f>
        <v>7.5494656605135282E-2</v>
      </c>
      <c r="H228">
        <f t="shared" ref="H228:H242" si="8">H208*K208</f>
        <v>1.7496203804162766E-2</v>
      </c>
      <c r="K228">
        <f t="shared" ref="K228:K244" si="9">SUM(B228:H228)</f>
        <v>0.53482070000000004</v>
      </c>
    </row>
    <row r="229" spans="1:11">
      <c r="A229" t="s">
        <v>16</v>
      </c>
      <c r="B229">
        <f t="shared" si="2"/>
        <v>1.4740827163470933E-2</v>
      </c>
      <c r="C229">
        <f t="shared" si="3"/>
        <v>7.328185720350669E-2</v>
      </c>
      <c r="D229">
        <f t="shared" si="4"/>
        <v>9.6286452097863212E-2</v>
      </c>
      <c r="E229">
        <f t="shared" si="5"/>
        <v>0.14052233362592234</v>
      </c>
      <c r="F229">
        <f t="shared" si="6"/>
        <v>0.21968626662324309</v>
      </c>
      <c r="G229">
        <f t="shared" si="7"/>
        <v>0.1259160391228816</v>
      </c>
      <c r="H229">
        <f t="shared" si="8"/>
        <v>1.7308624163112088E-2</v>
      </c>
      <c r="K229">
        <f t="shared" si="9"/>
        <v>0.68774239999999998</v>
      </c>
    </row>
    <row r="230" spans="1:11">
      <c r="A230" t="s">
        <v>12</v>
      </c>
      <c r="B230">
        <f t="shared" si="2"/>
        <v>3.5619654523126279E-2</v>
      </c>
      <c r="C230">
        <f t="shared" si="3"/>
        <v>0.11316969607136547</v>
      </c>
      <c r="D230">
        <f t="shared" si="4"/>
        <v>0.10056868887693429</v>
      </c>
      <c r="E230">
        <f t="shared" si="5"/>
        <v>6.1813825340652481E-2</v>
      </c>
      <c r="F230">
        <f t="shared" si="6"/>
        <v>0.10662007296554293</v>
      </c>
      <c r="G230">
        <f t="shared" si="7"/>
        <v>5.6582694332919748E-3</v>
      </c>
      <c r="H230">
        <f t="shared" si="8"/>
        <v>4.0866192789086563E-2</v>
      </c>
      <c r="K230">
        <f t="shared" si="9"/>
        <v>0.46431639999999996</v>
      </c>
    </row>
    <row r="231" spans="1:11">
      <c r="A231" t="s">
        <v>13</v>
      </c>
      <c r="B231">
        <f t="shared" si="2"/>
        <v>4.4783919612478622E-2</v>
      </c>
      <c r="C231">
        <f t="shared" si="3"/>
        <v>7.6765157938365802E-2</v>
      </c>
      <c r="D231">
        <f t="shared" si="4"/>
        <v>9.1555210798145742E-2</v>
      </c>
      <c r="E231">
        <f t="shared" si="5"/>
        <v>5.0017128384903027E-2</v>
      </c>
      <c r="F231">
        <f t="shared" si="6"/>
        <v>0.1151079661155712</v>
      </c>
      <c r="G231">
        <f t="shared" si="7"/>
        <v>1.9547807605976198E-3</v>
      </c>
      <c r="H231">
        <f t="shared" si="8"/>
        <v>2.4404236389937998E-2</v>
      </c>
      <c r="K231">
        <f t="shared" si="9"/>
        <v>0.40458840000000001</v>
      </c>
    </row>
    <row r="232" spans="1:11">
      <c r="A232" t="s">
        <v>14</v>
      </c>
      <c r="B232">
        <f t="shared" si="2"/>
        <v>4.5897131720300445E-2</v>
      </c>
      <c r="C232">
        <f t="shared" si="3"/>
        <v>6.4049011414932466E-2</v>
      </c>
      <c r="D232">
        <f t="shared" si="4"/>
        <v>8.8121974757359084E-2</v>
      </c>
      <c r="E232">
        <f t="shared" si="5"/>
        <v>3.5857557274547883E-2</v>
      </c>
      <c r="F232">
        <f t="shared" si="6"/>
        <v>0.11026073294158871</v>
      </c>
      <c r="G232">
        <f t="shared" si="7"/>
        <v>1.8839892866601394E-3</v>
      </c>
      <c r="H232">
        <f t="shared" si="8"/>
        <v>2.6690702604611295E-2</v>
      </c>
      <c r="K232">
        <f t="shared" si="9"/>
        <v>0.37276110000000001</v>
      </c>
    </row>
    <row r="233" spans="1:11">
      <c r="A233" t="s">
        <v>17</v>
      </c>
      <c r="B233">
        <f t="shared" si="2"/>
        <v>5.0659465900575592E-3</v>
      </c>
      <c r="C233">
        <f t="shared" si="3"/>
        <v>3.4274828456319587E-2</v>
      </c>
      <c r="D233">
        <f t="shared" si="4"/>
        <v>4.7610655188552981E-2</v>
      </c>
      <c r="E233">
        <f t="shared" si="5"/>
        <v>6.4111429631714097E-3</v>
      </c>
      <c r="F233">
        <f t="shared" si="6"/>
        <v>9.2594804679772255E-2</v>
      </c>
      <c r="G233">
        <f t="shared" si="7"/>
        <v>2.4143891515026883E-2</v>
      </c>
      <c r="H233">
        <f t="shared" si="8"/>
        <v>0.28380903060709928</v>
      </c>
      <c r="K233">
        <f t="shared" si="9"/>
        <v>0.49391029999999997</v>
      </c>
    </row>
    <row r="234" spans="1:11">
      <c r="A234" t="s">
        <v>18</v>
      </c>
      <c r="B234">
        <f t="shared" si="2"/>
        <v>6.2109553755747143E-3</v>
      </c>
      <c r="C234">
        <f t="shared" si="3"/>
        <v>1.754899892984628E-2</v>
      </c>
      <c r="D234">
        <f t="shared" si="4"/>
        <v>3.7540919582941978E-2</v>
      </c>
      <c r="E234">
        <f t="shared" si="5"/>
        <v>1.2412323353718962E-2</v>
      </c>
      <c r="F234">
        <f t="shared" si="6"/>
        <v>0.10773953387950452</v>
      </c>
      <c r="G234">
        <f t="shared" si="7"/>
        <v>4.0867144948197555E-3</v>
      </c>
      <c r="H234">
        <f t="shared" si="8"/>
        <v>0.12564095438359382</v>
      </c>
      <c r="K234">
        <f t="shared" si="9"/>
        <v>0.31118040000000002</v>
      </c>
    </row>
    <row r="235" spans="1:11">
      <c r="A235" t="s">
        <v>19</v>
      </c>
      <c r="B235">
        <f t="shared" si="2"/>
        <v>1.1874381354467254E-2</v>
      </c>
      <c r="C235">
        <f t="shared" si="3"/>
        <v>4.3386515102352891E-2</v>
      </c>
      <c r="D235">
        <f t="shared" si="4"/>
        <v>7.007143853106812E-2</v>
      </c>
      <c r="E235">
        <f t="shared" si="5"/>
        <v>2.1815826029529407E-2</v>
      </c>
      <c r="F235">
        <f t="shared" si="6"/>
        <v>8.4828667573187688E-2</v>
      </c>
      <c r="G235">
        <f t="shared" si="7"/>
        <v>8.5402085583523475E-3</v>
      </c>
      <c r="H235">
        <f t="shared" si="8"/>
        <v>1.1811562851042302E-2</v>
      </c>
      <c r="K235">
        <f t="shared" si="9"/>
        <v>0.25232860000000001</v>
      </c>
    </row>
    <row r="236" spans="1:11">
      <c r="A236" t="s">
        <v>20</v>
      </c>
      <c r="B236">
        <f t="shared" si="2"/>
        <v>1.6380433415808301E-2</v>
      </c>
      <c r="C236">
        <f t="shared" si="3"/>
        <v>5.1666011994556026E-2</v>
      </c>
      <c r="D236">
        <f t="shared" si="4"/>
        <v>8.0500139044104788E-2</v>
      </c>
      <c r="E236">
        <f t="shared" si="5"/>
        <v>4.2234909551099521E-2</v>
      </c>
      <c r="F236">
        <f t="shared" si="6"/>
        <v>9.7875687420946517E-2</v>
      </c>
      <c r="G236">
        <f t="shared" si="7"/>
        <v>5.2412756630897291E-3</v>
      </c>
      <c r="H236">
        <f t="shared" si="8"/>
        <v>1.597564291039506E-2</v>
      </c>
      <c r="K236">
        <f t="shared" si="9"/>
        <v>0.30987409999999993</v>
      </c>
    </row>
    <row r="237" spans="1:11">
      <c r="A237" t="s">
        <v>9</v>
      </c>
      <c r="B237">
        <f t="shared" si="2"/>
        <v>4.5597122380817715E-2</v>
      </c>
      <c r="C237">
        <f t="shared" si="3"/>
        <v>0.10547920369660495</v>
      </c>
      <c r="D237">
        <f t="shared" si="4"/>
        <v>8.2344228446471129E-2</v>
      </c>
      <c r="E237">
        <f t="shared" si="5"/>
        <v>7.3051896516056383E-2</v>
      </c>
      <c r="F237">
        <f t="shared" si="6"/>
        <v>8.61497734488052E-2</v>
      </c>
      <c r="G237">
        <f t="shared" si="7"/>
        <v>5.7721957029167872E-3</v>
      </c>
      <c r="H237">
        <f t="shared" si="8"/>
        <v>1.9800798083277615E-3</v>
      </c>
      <c r="K237">
        <f t="shared" si="9"/>
        <v>0.40037449999999991</v>
      </c>
    </row>
    <row r="238" spans="1:11">
      <c r="A238" t="s">
        <v>10</v>
      </c>
      <c r="B238">
        <f t="shared" si="2"/>
        <v>3.9617768157284301E-2</v>
      </c>
      <c r="C238">
        <f t="shared" si="3"/>
        <v>0.11174453927027619</v>
      </c>
      <c r="D238">
        <f t="shared" si="4"/>
        <v>8.0941905362304681E-2</v>
      </c>
      <c r="E238">
        <f t="shared" si="5"/>
        <v>0.10653632491282287</v>
      </c>
      <c r="F238">
        <f t="shared" si="6"/>
        <v>0.11215138160337441</v>
      </c>
      <c r="G238">
        <f t="shared" si="7"/>
        <v>1.0404157095074288E-2</v>
      </c>
      <c r="H238">
        <f t="shared" si="8"/>
        <v>2.5585235988632542E-3</v>
      </c>
      <c r="K238">
        <f t="shared" si="9"/>
        <v>0.46395460000000005</v>
      </c>
    </row>
    <row r="239" spans="1:11">
      <c r="A239" t="s">
        <v>11</v>
      </c>
      <c r="B239">
        <f t="shared" si="2"/>
        <v>4.440240905339999E-2</v>
      </c>
      <c r="C239">
        <f t="shared" si="3"/>
        <v>0.12364358057779253</v>
      </c>
      <c r="D239">
        <f t="shared" si="4"/>
        <v>0.10177762295800265</v>
      </c>
      <c r="E239">
        <f t="shared" si="5"/>
        <v>9.6587046916505034E-2</v>
      </c>
      <c r="F239">
        <f t="shared" si="6"/>
        <v>9.6434377831963167E-2</v>
      </c>
      <c r="G239">
        <f t="shared" si="7"/>
        <v>3.1043391745989114E-4</v>
      </c>
      <c r="H239">
        <f t="shared" si="8"/>
        <v>2.329828744876662E-3</v>
      </c>
      <c r="K239">
        <f t="shared" si="9"/>
        <v>0.46548529999999994</v>
      </c>
    </row>
    <row r="240" spans="1:11">
      <c r="A240" t="s">
        <v>21</v>
      </c>
      <c r="B240">
        <f t="shared" si="2"/>
        <v>9.0441429036714691E-3</v>
      </c>
      <c r="C240">
        <f t="shared" si="3"/>
        <v>4.4334859708820874E-2</v>
      </c>
      <c r="D240">
        <f t="shared" si="4"/>
        <v>4.0915288424831893E-2</v>
      </c>
      <c r="E240">
        <f t="shared" si="5"/>
        <v>0.11158672449951293</v>
      </c>
      <c r="F240">
        <f t="shared" si="6"/>
        <v>0.10659672128914513</v>
      </c>
      <c r="G240">
        <f t="shared" si="7"/>
        <v>1.414898781759087E-2</v>
      </c>
      <c r="H240">
        <f t="shared" si="8"/>
        <v>1.5842775356426825E-2</v>
      </c>
      <c r="K240">
        <f t="shared" si="9"/>
        <v>0.34246949999999998</v>
      </c>
    </row>
    <row r="241" spans="1:11">
      <c r="A241" t="s">
        <v>22</v>
      </c>
      <c r="B241">
        <f t="shared" si="2"/>
        <v>9.5100895740733576E-3</v>
      </c>
      <c r="C241">
        <f t="shared" si="3"/>
        <v>5.2043614304383881E-2</v>
      </c>
      <c r="D241">
        <f t="shared" si="4"/>
        <v>5.6227000988516546E-2</v>
      </c>
      <c r="E241">
        <f t="shared" si="5"/>
        <v>0.16042090695036659</v>
      </c>
      <c r="F241">
        <f t="shared" si="6"/>
        <v>0.11893532231784197</v>
      </c>
      <c r="G241">
        <f t="shared" si="7"/>
        <v>2.4643991592933237E-3</v>
      </c>
      <c r="H241">
        <f t="shared" si="8"/>
        <v>2.0517466705524338E-2</v>
      </c>
      <c r="K241">
        <f t="shared" si="9"/>
        <v>0.42011880000000001</v>
      </c>
    </row>
    <row r="242" spans="1:11">
      <c r="A242" t="s">
        <v>23</v>
      </c>
      <c r="B242">
        <f t="shared" si="2"/>
        <v>2.0448685478923419E-2</v>
      </c>
      <c r="C242">
        <f t="shared" si="3"/>
        <v>4.3170303193875589E-2</v>
      </c>
      <c r="D242">
        <f t="shared" si="4"/>
        <v>4.3935172017837053E-2</v>
      </c>
      <c r="E242">
        <f t="shared" si="5"/>
        <v>1.2740823313602198E-2</v>
      </c>
      <c r="F242">
        <f t="shared" si="6"/>
        <v>0.11088542438047046</v>
      </c>
      <c r="G242">
        <f t="shared" si="7"/>
        <v>3.9695446285540358E-2</v>
      </c>
      <c r="H242">
        <f t="shared" si="8"/>
        <v>7.7954532975090093E-4</v>
      </c>
      <c r="K242">
        <f t="shared" si="9"/>
        <v>0.27165539999999994</v>
      </c>
    </row>
    <row r="243" spans="1:11">
      <c r="A243" t="s">
        <v>24</v>
      </c>
      <c r="B243">
        <f t="shared" si="2"/>
        <v>1.9033604234985478E-2</v>
      </c>
      <c r="C243">
        <f t="shared" si="3"/>
        <v>1.9364164963554076E-2</v>
      </c>
      <c r="D243">
        <f t="shared" si="4"/>
        <v>5.6150326422370611E-2</v>
      </c>
      <c r="E243">
        <f t="shared" si="5"/>
        <v>6.5075624778326874E-2</v>
      </c>
      <c r="F243">
        <f t="shared" si="6"/>
        <v>0.10671222264150096</v>
      </c>
      <c r="G243">
        <f t="shared" si="7"/>
        <v>8.8795695926203013E-4</v>
      </c>
      <c r="H243">
        <v>0</v>
      </c>
      <c r="K243">
        <f t="shared" si="9"/>
        <v>0.26722390000000007</v>
      </c>
    </row>
    <row r="244" spans="1:11">
      <c r="A244" t="s">
        <v>26</v>
      </c>
      <c r="B244">
        <f t="shared" si="2"/>
        <v>1.194970523325386E-2</v>
      </c>
      <c r="C244">
        <f t="shared" si="3"/>
        <v>3.0303988948006687E-2</v>
      </c>
      <c r="D244">
        <f t="shared" si="4"/>
        <v>3.9397317519166891E-2</v>
      </c>
      <c r="E244">
        <f t="shared" si="5"/>
        <v>2.6067734629531977E-2</v>
      </c>
      <c r="F244">
        <f t="shared" si="6"/>
        <v>7.3503939483715461E-2</v>
      </c>
      <c r="G244">
        <f t="shared" si="7"/>
        <v>2.4356114186325103E-2</v>
      </c>
      <c r="H244">
        <v>0</v>
      </c>
      <c r="K244">
        <f t="shared" si="9"/>
        <v>0.20557879999999998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R2s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Biggin</dc:creator>
  <cp:lastModifiedBy>Mark Biggin</cp:lastModifiedBy>
  <dcterms:created xsi:type="dcterms:W3CDTF">2018-11-29T17:05:07Z</dcterms:created>
  <dcterms:modified xsi:type="dcterms:W3CDTF">2019-06-12T21:00:49Z</dcterms:modified>
</cp:coreProperties>
</file>