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715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mschatz/Dropbox/Documents/Papers/2019/XXX - RaGOO/ragoo_pan_genome/supplementary_tables/"/>
    </mc:Choice>
  </mc:AlternateContent>
  <xr:revisionPtr revIDLastSave="0" documentId="13_ncr:1_{12EA7D4F-B4CB-3E4F-B0FF-23BE02AE14B8}" xr6:coauthVersionLast="43" xr6:coauthVersionMax="43" xr10:uidLastSave="{00000000-0000-0000-0000-000000000000}"/>
  <bookViews>
    <workbookView xWindow="0" yWindow="460" windowWidth="27820" windowHeight="17540" xr2:uid="{00000000-000D-0000-FFFF-FFFF00000000}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G4" i="1" l="1"/>
  <c r="G5" i="1"/>
  <c r="G6" i="1"/>
  <c r="G7" i="1"/>
  <c r="G8" i="1"/>
  <c r="G9" i="1"/>
  <c r="F10" i="1"/>
  <c r="G10" i="1" s="1"/>
  <c r="G11" i="1"/>
  <c r="F12" i="1"/>
  <c r="G12" i="1" s="1"/>
  <c r="F13" i="1"/>
  <c r="G13" i="1"/>
  <c r="F14" i="1"/>
  <c r="G14" i="1" s="1"/>
  <c r="F15" i="1"/>
  <c r="G15" i="1" s="1"/>
</calcChain>
</file>

<file path=xl/sharedStrings.xml><?xml version="1.0" encoding="utf-8"?>
<sst xmlns="http://schemas.openxmlformats.org/spreadsheetml/2006/main" count="37" uniqueCount="28">
  <si>
    <t>Tool</t>
  </si>
  <si>
    <t>% Genome Localized</t>
  </si>
  <si>
    <t>% Contigs Localized</t>
  </si>
  <si>
    <t>Avg. Normalized Ordering Edit Distance</t>
  </si>
  <si>
    <t>Avg Frac Correct Adjacent Pairs in Ordering</t>
  </si>
  <si>
    <t>Order Score</t>
  </si>
  <si>
    <t>Run Time</t>
  </si>
  <si>
    <t># Cores</t>
  </si>
  <si>
    <t>Easy Scaffolds</t>
  </si>
  <si>
    <t>Chromosomer</t>
  </si>
  <si>
    <t>1372m36.825s</t>
  </si>
  <si>
    <t>show-tiling</t>
  </si>
  <si>
    <t>436m5.585s</t>
  </si>
  <si>
    <t>RaGOO</t>
  </si>
  <si>
    <t>1m56.853s</t>
  </si>
  <si>
    <t>Easy Contigs</t>
  </si>
  <si>
    <t>1189m40.454s</t>
  </si>
  <si>
    <t>424m41.115s</t>
  </si>
  <si>
    <t>4m38.788s</t>
  </si>
  <si>
    <t>Hard Scaffolds</t>
  </si>
  <si>
    <t>1311m1.509s</t>
  </si>
  <si>
    <t>420m59.305s</t>
  </si>
  <si>
    <t>1m57.677s</t>
  </si>
  <si>
    <t>Hard Contigs</t>
  </si>
  <si>
    <t>1147m49.286s</t>
  </si>
  <si>
    <t>423m36.984s</t>
  </si>
  <si>
    <t>4m21.272s</t>
  </si>
  <si>
    <t>Supplementary Table 2. Chromosome construction accuracy and runtime statistics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</si>
</sst>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0"/>
      <color rgb="FF000000"/>
      <name val="Arial"/>
    </font>
    <font>
      <sz val="10"/>
      <name val="Arial"/>
      <family val="2"/>
    </font>
    <font>
      <b/>
      <sz val="10"/>
      <color rgb="FF000000"/>
      <name val="Arial"/>
      <family val="2"/>
    </font>
    <font>
      <b/>
      <sz val="10"/>
      <name val="Arial"/>
      <family val="2"/>
    </font>
    <font>
      <b/>
      <sz val="10"/>
      <color rgb="FF00000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9">
    <xf numFmtId="0" fontId="0" fillId="0" borderId="0" xfId="0" applyFont="1" applyAlignment="1"/>
    <xf numFmtId="0" fontId="1" fillId="2" borderId="0" xfId="0" applyFont="1" applyFill="1" applyAlignment="1"/>
    <xf numFmtId="0" fontId="2" fillId="2" borderId="0" xfId="0" applyFont="1" applyFill="1" applyAlignment="1"/>
    <xf numFmtId="0" fontId="3" fillId="2" borderId="0" xfId="0" applyFont="1" applyFill="1" applyAlignment="1"/>
    <xf numFmtId="0" fontId="4" fillId="0" borderId="0" xfId="0" applyFont="1" applyAlignment="1"/>
    <xf numFmtId="0" fontId="4" fillId="0" borderId="0" xfId="0" applyFont="1" applyAlignment="1">
      <alignment horizontal="center"/>
    </xf>
    <xf numFmtId="2" fontId="0" fillId="0" borderId="0" xfId="0" applyNumberFormat="1" applyFont="1" applyAlignment="1">
      <alignment horizontal="right"/>
    </xf>
    <xf numFmtId="0" fontId="0" fillId="0" borderId="0" xfId="0" applyFont="1" applyAlignment="1">
      <alignment horizontal="right"/>
    </xf>
    <xf numFmtId="0" fontId="2" fillId="0" borderId="0" xfId="0" applyFont="1" applyAlignme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</sheetPr>
  <dimension ref="A1:I15"/>
  <sheetViews>
    <sheetView tabSelected="1" topLeftCell="B1" workbookViewId="0">
      <selection activeCell="B1" sqref="B1"/>
    </sheetView>
  </sheetViews>
  <sheetFormatPr baseColWidth="10" defaultColWidth="14.5" defaultRowHeight="15.75" customHeight="1" x14ac:dyDescent="0.15"/>
  <cols>
    <col min="3" max="3" width="18.5" customWidth="1"/>
    <col min="4" max="4" width="18.83203125" customWidth="1"/>
    <col min="5" max="5" width="35.6640625" customWidth="1"/>
    <col min="6" max="6" width="39.5" customWidth="1"/>
  </cols>
  <sheetData>
    <row r="1" spans="1:9" ht="15.75" customHeight="1" x14ac:dyDescent="0.15">
      <c r="B1" s="8" t="s">
        <v>27</v>
      </c>
    </row>
    <row r="3" spans="1:9" s="4" customFormat="1" ht="15.75" customHeight="1" x14ac:dyDescent="0.15">
      <c r="A3" s="3"/>
      <c r="B3" s="5" t="s">
        <v>0</v>
      </c>
      <c r="C3" s="5" t="s">
        <v>1</v>
      </c>
      <c r="D3" s="5" t="s">
        <v>2</v>
      </c>
      <c r="E3" s="5" t="s">
        <v>3</v>
      </c>
      <c r="F3" s="5" t="s">
        <v>4</v>
      </c>
      <c r="G3" s="5" t="s">
        <v>5</v>
      </c>
      <c r="H3" s="5" t="s">
        <v>6</v>
      </c>
      <c r="I3" s="5" t="s">
        <v>7</v>
      </c>
    </row>
    <row r="4" spans="1:9" ht="15.75" customHeight="1" x14ac:dyDescent="0.15">
      <c r="A4" s="2" t="s">
        <v>8</v>
      </c>
      <c r="B4" t="s">
        <v>9</v>
      </c>
      <c r="C4" s="6">
        <v>92.834243000000001</v>
      </c>
      <c r="D4" s="6">
        <v>96.516276000000005</v>
      </c>
      <c r="E4" s="6">
        <v>3.6288923504177471E-2</v>
      </c>
      <c r="F4" s="6">
        <v>0.92956751692289463</v>
      </c>
      <c r="G4" s="7">
        <f t="shared" ref="G4:G15" si="0">(1-E4)+F4</f>
        <v>1.8932785934187173</v>
      </c>
      <c r="H4" s="7" t="s">
        <v>10</v>
      </c>
      <c r="I4" s="7">
        <v>8</v>
      </c>
    </row>
    <row r="5" spans="1:9" ht="15.75" customHeight="1" x14ac:dyDescent="0.15">
      <c r="A5" s="1"/>
      <c r="B5" t="s">
        <v>11</v>
      </c>
      <c r="C5" s="6">
        <v>8.427975</v>
      </c>
      <c r="D5" s="6">
        <v>47.629925999999998</v>
      </c>
      <c r="E5" s="6">
        <v>0.53863639820866649</v>
      </c>
      <c r="F5" s="6">
        <v>0.23862547122870759</v>
      </c>
      <c r="G5" s="7">
        <f t="shared" si="0"/>
        <v>0.6999890730200411</v>
      </c>
      <c r="H5" s="7" t="s">
        <v>12</v>
      </c>
      <c r="I5" s="7">
        <v>1</v>
      </c>
    </row>
    <row r="6" spans="1:9" ht="15.75" customHeight="1" x14ac:dyDescent="0.15">
      <c r="A6" s="1"/>
      <c r="B6" t="s">
        <v>13</v>
      </c>
      <c r="C6" s="6">
        <v>99.999476999999999</v>
      </c>
      <c r="D6" s="6">
        <v>99.771558999999996</v>
      </c>
      <c r="E6" s="6">
        <v>2.2403644334434256E-3</v>
      </c>
      <c r="F6" s="6">
        <v>0.99548621149727978</v>
      </c>
      <c r="G6" s="7">
        <f t="shared" si="0"/>
        <v>1.9932458470638363</v>
      </c>
      <c r="H6" s="7" t="s">
        <v>14</v>
      </c>
      <c r="I6" s="7">
        <v>8</v>
      </c>
    </row>
    <row r="7" spans="1:9" ht="15.75" customHeight="1" x14ac:dyDescent="0.15">
      <c r="A7" s="2" t="s">
        <v>15</v>
      </c>
      <c r="B7" t="s">
        <v>9</v>
      </c>
      <c r="C7" s="6">
        <v>99.977033795617601</v>
      </c>
      <c r="D7" s="6">
        <v>99.915038232795197</v>
      </c>
      <c r="E7" s="6">
        <v>9.0119181719916681E-4</v>
      </c>
      <c r="F7" s="6">
        <v>0.99840406115438307</v>
      </c>
      <c r="G7" s="7">
        <f t="shared" si="0"/>
        <v>1.9975028693371839</v>
      </c>
      <c r="H7" s="7" t="s">
        <v>16</v>
      </c>
      <c r="I7" s="7">
        <v>8</v>
      </c>
    </row>
    <row r="8" spans="1:9" ht="15.75" customHeight="1" x14ac:dyDescent="0.15">
      <c r="A8" s="1"/>
      <c r="B8" t="s">
        <v>11</v>
      </c>
      <c r="C8" s="6">
        <v>99.926858988566707</v>
      </c>
      <c r="D8" s="6">
        <v>99.669593127536999</v>
      </c>
      <c r="E8" s="6">
        <v>3.4388485462901667E-3</v>
      </c>
      <c r="F8" s="6">
        <v>0.99423002239357017</v>
      </c>
      <c r="G8" s="7">
        <f t="shared" si="0"/>
        <v>1.9907911738472799</v>
      </c>
      <c r="H8" s="7" t="s">
        <v>17</v>
      </c>
      <c r="I8" s="7">
        <v>1</v>
      </c>
    </row>
    <row r="9" spans="1:9" ht="15.75" customHeight="1" x14ac:dyDescent="0.15">
      <c r="A9" s="1"/>
      <c r="B9" t="s">
        <v>13</v>
      </c>
      <c r="C9" s="6">
        <v>100</v>
      </c>
      <c r="D9" s="6">
        <v>100</v>
      </c>
      <c r="E9" s="6">
        <v>5.5897073223750001E-4</v>
      </c>
      <c r="F9" s="6">
        <v>0.99912205563557521</v>
      </c>
      <c r="G9" s="7">
        <f t="shared" si="0"/>
        <v>1.9985630849033376</v>
      </c>
      <c r="H9" s="7" t="s">
        <v>18</v>
      </c>
      <c r="I9" s="7">
        <v>8</v>
      </c>
    </row>
    <row r="10" spans="1:9" ht="13" x14ac:dyDescent="0.15">
      <c r="A10" s="2" t="s">
        <v>19</v>
      </c>
      <c r="B10" t="s">
        <v>9</v>
      </c>
      <c r="C10" s="6">
        <v>86.654086055911705</v>
      </c>
      <c r="D10" s="6">
        <v>91.396508728179498</v>
      </c>
      <c r="E10" s="6">
        <v>8.6912038845216658E-2</v>
      </c>
      <c r="F10" s="6">
        <f>0.832060001149771</f>
        <v>0.83206000114977097</v>
      </c>
      <c r="G10" s="7">
        <f t="shared" si="0"/>
        <v>1.7451479623045543</v>
      </c>
      <c r="H10" s="7" t="s">
        <v>20</v>
      </c>
      <c r="I10" s="7">
        <v>8</v>
      </c>
    </row>
    <row r="11" spans="1:9" ht="13" x14ac:dyDescent="0.15">
      <c r="A11" s="1"/>
      <c r="B11" t="s">
        <v>11</v>
      </c>
      <c r="C11" s="6">
        <v>1.12209910916226E-2</v>
      </c>
      <c r="D11" s="6">
        <v>0.62344139650872799</v>
      </c>
      <c r="E11" s="6">
        <v>0.99321495600883336</v>
      </c>
      <c r="F11" s="6">
        <v>0</v>
      </c>
      <c r="G11" s="7">
        <f t="shared" si="0"/>
        <v>6.7850439911666394E-3</v>
      </c>
      <c r="H11" s="7" t="s">
        <v>21</v>
      </c>
      <c r="I11" s="7">
        <v>1</v>
      </c>
    </row>
    <row r="12" spans="1:9" ht="13" x14ac:dyDescent="0.15">
      <c r="A12" s="1"/>
      <c r="B12" t="s">
        <v>13</v>
      </c>
      <c r="C12" s="6">
        <v>99.999802509938405</v>
      </c>
      <c r="D12" s="6">
        <v>99.937655860349096</v>
      </c>
      <c r="E12" s="6">
        <v>6.8870523415999994E-4</v>
      </c>
      <c r="F12" s="6">
        <f>0.998611111111111</f>
        <v>0.99861111111111101</v>
      </c>
      <c r="G12" s="7">
        <f t="shared" si="0"/>
        <v>1.9979224058769511</v>
      </c>
      <c r="H12" s="7" t="s">
        <v>22</v>
      </c>
      <c r="I12" s="7">
        <v>8</v>
      </c>
    </row>
    <row r="13" spans="1:9" ht="13" x14ac:dyDescent="0.15">
      <c r="A13" s="2" t="s">
        <v>23</v>
      </c>
      <c r="B13" t="s">
        <v>9</v>
      </c>
      <c r="C13" s="6">
        <v>96.798861654685595</v>
      </c>
      <c r="D13" s="6">
        <v>98.412394797245597</v>
      </c>
      <c r="E13" s="6">
        <v>1.6402437848329166E-2</v>
      </c>
      <c r="F13" s="6">
        <f>0.968124402650392</f>
        <v>0.96812440265039201</v>
      </c>
      <c r="G13" s="7">
        <f t="shared" si="0"/>
        <v>1.9517219648020627</v>
      </c>
      <c r="H13" s="7" t="s">
        <v>24</v>
      </c>
      <c r="I13" s="7">
        <v>8</v>
      </c>
    </row>
    <row r="14" spans="1:9" ht="13" x14ac:dyDescent="0.15">
      <c r="A14" s="1"/>
      <c r="B14" t="s">
        <v>11</v>
      </c>
      <c r="C14" s="6">
        <v>43.232419995556597</v>
      </c>
      <c r="D14" s="6">
        <v>64.384085692425401</v>
      </c>
      <c r="E14" s="6">
        <v>0.36124293806283331</v>
      </c>
      <c r="F14" s="6">
        <f>0.470111790454328</f>
        <v>0.47011179045432799</v>
      </c>
      <c r="G14" s="7">
        <f t="shared" si="0"/>
        <v>1.1088688523914947</v>
      </c>
      <c r="H14" s="7" t="s">
        <v>25</v>
      </c>
      <c r="I14" s="7">
        <v>1</v>
      </c>
    </row>
    <row r="15" spans="1:9" ht="13" x14ac:dyDescent="0.15">
      <c r="A15" s="1"/>
      <c r="B15" t="s">
        <v>13</v>
      </c>
      <c r="C15" s="6">
        <v>99.998411227058099</v>
      </c>
      <c r="D15" s="6">
        <v>99.990436113236399</v>
      </c>
      <c r="E15" s="6">
        <v>1.0162448098091665E-3</v>
      </c>
      <c r="F15" s="6">
        <f>0.998329191240395</f>
        <v>0.99832919124039499</v>
      </c>
      <c r="G15" s="7">
        <f t="shared" si="0"/>
        <v>1.9973129464305859</v>
      </c>
      <c r="H15" s="7" t="s">
        <v>26</v>
      </c>
      <c r="I15" s="7">
        <v>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Michael Schatz</cp:lastModifiedBy>
  <dcterms:modified xsi:type="dcterms:W3CDTF">2019-08-02T21:32:34Z</dcterms:modified>
</cp:coreProperties>
</file>