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<sst xmlns="http://schemas.openxmlformats.org/spreadsheetml/2006/main" count="29" uniqueCount="29">
  <si>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Table S10. Statistics of collinear blocks among chromosomes resulting from mango-specific WGD events</t>
  </si>
  <si>
    <t>Chromosome</t>
  </si>
  <si>
    <t>Length(bp)</t>
  </si>
  <si>
    <t>Collinear Region Length (bp)</t>
  </si>
  <si>
    <t>Collinear Region Length(%)</t>
  </si>
  <si>
    <t>Genes</t>
  </si>
  <si>
    <t>Genes in Collinear region</t>
  </si>
  <si>
    <t>Genes in Collinear region (%)</t>
  </si>
  <si>
    <t>chr1</t>
  </si>
  <si>
    <t>chr2</t>
  </si>
  <si>
    <t>chr3</t>
  </si>
  <si>
    <t>chr4</t>
  </si>
  <si>
    <t>chr5</t>
  </si>
  <si>
    <t>chr7</t>
  </si>
  <si>
    <t>chr6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</si>
  <si>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</si>
  <si>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</si>
  <si>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</si>
  <si>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</si>
  <si>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</si>
  <si>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</si>
  <si>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</si>
  <si>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</si>
  <si>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</si>
  <si>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</si>
  <si>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</si>
  <si>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</si>
  <si>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</si>
  <si>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Total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</si>
</sst>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5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7" fillId="19" borderId="3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4"/>
  <sheetViews>
    <sheetView tabSelected="1" workbookViewId="0">
      <selection activeCell="A1" sqref="$A1:$XFD1048576"/>
    </sheetView>
  </sheetViews>
  <sheetFormatPr defaultColWidth="9" defaultRowHeight="14" outlineLevelCol="7"/>
  <cols>
    <col min="1" max="1" width="9" style="1"/>
    <col min="2" max="2" width="10.3363636363636" style="1" customWidth="1"/>
    <col min="3" max="3" width="12.7818181818182" style="1" customWidth="1"/>
    <col min="4" max="4" width="33.3363636363636" style="1" customWidth="1"/>
    <col min="5" max="5" width="30.4454545454545" style="1" customWidth="1"/>
    <col min="6" max="6" width="7.78181818181818" style="1" customWidth="1"/>
    <col min="7" max="7" width="29.7818181818182" style="1" customWidth="1"/>
    <col min="8" max="8" width="33.4454545454545" style="1" customWidth="1"/>
    <col min="9" max="9" width="9.44545454545455" style="1" customWidth="1"/>
    <col min="10" max="16384" width="9" style="1"/>
  </cols>
  <sheetData>
    <row r="1" s="1" customFormat="1" spans="2:8">
      <c r="B1" s="2" t="s">
        <v>0</v>
      </c>
      <c r="C1" s="2"/>
      <c r="D1" s="2"/>
      <c r="E1" s="2"/>
      <c r="F1" s="2"/>
      <c r="G1" s="2"/>
      <c r="H1" s="2"/>
    </row>
    <row r="2" s="1" customFormat="1" spans="2:8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="1" customFormat="1" spans="2:8">
      <c r="B3" s="4" t="s">
        <v>8</v>
      </c>
      <c r="C3" s="5">
        <v>29456600</v>
      </c>
      <c r="D3" s="5">
        <v>24705027</v>
      </c>
      <c r="E3" s="6">
        <f t="shared" ref="E3:E23" si="0">D3/C3*100</f>
        <v>83.8692415282144</v>
      </c>
      <c r="F3" s="5">
        <v>2960</v>
      </c>
      <c r="G3" s="5">
        <v>2490</v>
      </c>
      <c r="H3" s="6">
        <f t="shared" ref="H3:H23" si="1">G3/F3*100</f>
        <v>84.1216216216216</v>
      </c>
    </row>
    <row r="4" s="1" customFormat="1" spans="2:8">
      <c r="B4" s="4" t="s">
        <v>9</v>
      </c>
      <c r="C4" s="5">
        <v>24397897</v>
      </c>
      <c r="D4" s="5">
        <v>8526160</v>
      </c>
      <c r="E4" s="6">
        <f t="shared" si="0"/>
        <v>34.9462906577563</v>
      </c>
      <c r="F4" s="5">
        <v>2597</v>
      </c>
      <c r="G4" s="5">
        <v>1187</v>
      </c>
      <c r="H4" s="6">
        <f t="shared" si="1"/>
        <v>45.7065845206007</v>
      </c>
    </row>
    <row r="5" s="1" customFormat="1" spans="2:8">
      <c r="B5" s="4" t="s">
        <v>10</v>
      </c>
      <c r="C5" s="5">
        <v>23139393</v>
      </c>
      <c r="D5" s="5">
        <v>13966873</v>
      </c>
      <c r="E5" s="6">
        <f t="shared" si="0"/>
        <v>60.3597207584486</v>
      </c>
      <c r="F5" s="5">
        <v>2622</v>
      </c>
      <c r="G5" s="5">
        <v>1806</v>
      </c>
      <c r="H5" s="6">
        <f t="shared" si="1"/>
        <v>68.8787185354691</v>
      </c>
    </row>
    <row r="6" s="1" customFormat="1" spans="2:8">
      <c r="B6" s="4" t="s">
        <v>11</v>
      </c>
      <c r="C6" s="5">
        <v>21507500</v>
      </c>
      <c r="D6" s="5">
        <v>11152905</v>
      </c>
      <c r="E6" s="6">
        <f t="shared" si="0"/>
        <v>51.8558874811112</v>
      </c>
      <c r="F6" s="5">
        <v>2344</v>
      </c>
      <c r="G6" s="5">
        <v>1610</v>
      </c>
      <c r="H6" s="6">
        <f t="shared" si="1"/>
        <v>68.6860068259386</v>
      </c>
    </row>
    <row r="7" s="1" customFormat="1" spans="2:8">
      <c r="B7" s="4" t="s">
        <v>12</v>
      </c>
      <c r="C7" s="5">
        <v>21083371</v>
      </c>
      <c r="D7" s="5">
        <v>5997802</v>
      </c>
      <c r="E7" s="6">
        <f t="shared" si="0"/>
        <v>28.4480219031387</v>
      </c>
      <c r="F7" s="5">
        <v>2493</v>
      </c>
      <c r="G7" s="5">
        <v>735</v>
      </c>
      <c r="H7" s="6">
        <f t="shared" si="1"/>
        <v>29.482551143201</v>
      </c>
    </row>
    <row r="8" s="1" customFormat="1" spans="2:8">
      <c r="B8" s="4" t="s">
        <v>13</v>
      </c>
      <c r="C8" s="5">
        <v>20623120</v>
      </c>
      <c r="D8" s="5">
        <v>10056617</v>
      </c>
      <c r="E8" s="6">
        <f t="shared" si="0"/>
        <v>48.7638000457739</v>
      </c>
      <c r="F8" s="5">
        <v>1953</v>
      </c>
      <c r="G8" s="5">
        <v>1294</v>
      </c>
      <c r="H8" s="6">
        <f t="shared" si="1"/>
        <v>66.2570404505888</v>
      </c>
    </row>
    <row r="9" s="1" customFormat="1" spans="2:8">
      <c r="B9" s="4" t="s">
        <v>14</v>
      </c>
      <c r="C9" s="5">
        <v>18811960</v>
      </c>
      <c r="D9" s="5">
        <v>5184238</v>
      </c>
      <c r="E9" s="6">
        <f t="shared" si="0"/>
        <v>27.5582023351102</v>
      </c>
      <c r="F9" s="5">
        <v>2118</v>
      </c>
      <c r="G9" s="5">
        <v>784</v>
      </c>
      <c r="H9" s="6">
        <f t="shared" si="1"/>
        <v>37.0160528800755</v>
      </c>
    </row>
    <row r="10" s="1" customFormat="1" spans="2:8">
      <c r="B10" s="4" t="s">
        <v>15</v>
      </c>
      <c r="C10" s="5">
        <v>18243469</v>
      </c>
      <c r="D10" s="5">
        <v>5986590</v>
      </c>
      <c r="E10" s="6">
        <f t="shared" si="0"/>
        <v>32.8149761429693</v>
      </c>
      <c r="F10" s="5">
        <v>2204</v>
      </c>
      <c r="G10" s="5">
        <v>782</v>
      </c>
      <c r="H10" s="6">
        <f t="shared" si="1"/>
        <v>35.480943738657</v>
      </c>
    </row>
    <row r="11" s="1" customFormat="1" spans="2:8">
      <c r="B11" s="4" t="s">
        <v>16</v>
      </c>
      <c r="C11" s="5">
        <v>18233274</v>
      </c>
      <c r="D11" s="5">
        <v>13101987</v>
      </c>
      <c r="E11" s="6">
        <f t="shared" si="0"/>
        <v>71.8575665566151</v>
      </c>
      <c r="F11" s="5">
        <v>1855</v>
      </c>
      <c r="G11" s="5">
        <v>1557</v>
      </c>
      <c r="H11" s="6">
        <f t="shared" si="1"/>
        <v>83.9353099730458</v>
      </c>
    </row>
    <row r="12" s="1" customFormat="1" spans="2:8">
      <c r="B12" s="4" t="s">
        <v>17</v>
      </c>
      <c r="C12" s="5">
        <v>17652500</v>
      </c>
      <c r="D12" s="5">
        <v>8750654</v>
      </c>
      <c r="E12" s="6">
        <f t="shared" si="0"/>
        <v>49.5717547089647</v>
      </c>
      <c r="F12" s="5">
        <v>1810</v>
      </c>
      <c r="G12" s="5">
        <v>1109</v>
      </c>
      <c r="H12" s="6">
        <f t="shared" si="1"/>
        <v>61.2707182320442</v>
      </c>
    </row>
    <row r="13" s="1" customFormat="1" spans="2:8">
      <c r="B13" s="4" t="s">
        <v>18</v>
      </c>
      <c r="C13" s="5">
        <v>17144574</v>
      </c>
      <c r="D13" s="5">
        <v>7643909</v>
      </c>
      <c r="E13" s="6">
        <f t="shared" si="0"/>
        <v>44.5850039785182</v>
      </c>
      <c r="F13" s="5">
        <v>1699</v>
      </c>
      <c r="G13" s="5">
        <v>1081</v>
      </c>
      <c r="H13" s="6">
        <f t="shared" si="1"/>
        <v>63.6256621542084</v>
      </c>
    </row>
    <row r="14" s="1" customFormat="1" spans="2:8">
      <c r="B14" s="4" t="s">
        <v>19</v>
      </c>
      <c r="C14" s="5">
        <v>16029966</v>
      </c>
      <c r="D14" s="5">
        <v>9022743</v>
      </c>
      <c r="E14" s="6">
        <f t="shared" si="0"/>
        <v>56.2867257485138</v>
      </c>
      <c r="F14" s="5">
        <v>1788</v>
      </c>
      <c r="G14" s="5">
        <v>1252</v>
      </c>
      <c r="H14" s="6">
        <f t="shared" si="1"/>
        <v>70.0223713646533</v>
      </c>
    </row>
    <row r="15" s="1" customFormat="1" spans="2:8">
      <c r="B15" s="4" t="s">
        <v>20</v>
      </c>
      <c r="C15" s="5">
        <v>15457994</v>
      </c>
      <c r="D15" s="5">
        <v>8011963</v>
      </c>
      <c r="E15" s="6">
        <f t="shared" si="0"/>
        <v>51.8305479999539</v>
      </c>
      <c r="F15" s="5">
        <v>1492</v>
      </c>
      <c r="G15" s="5">
        <v>1005</v>
      </c>
      <c r="H15" s="6">
        <f t="shared" si="1"/>
        <v>67.3592493297587</v>
      </c>
    </row>
    <row r="16" s="1" customFormat="1" spans="2:8">
      <c r="B16" s="4" t="s">
        <v>21</v>
      </c>
      <c r="C16" s="5">
        <v>14810209</v>
      </c>
      <c r="D16" s="5">
        <v>5966796</v>
      </c>
      <c r="E16" s="6">
        <f t="shared" si="0"/>
        <v>40.2883983608874</v>
      </c>
      <c r="F16" s="5">
        <v>1634</v>
      </c>
      <c r="G16" s="5">
        <v>899</v>
      </c>
      <c r="H16" s="6">
        <f t="shared" si="1"/>
        <v>55.0183598531212</v>
      </c>
    </row>
    <row r="17" s="1" customFormat="1" spans="2:8">
      <c r="B17" s="4" t="s">
        <v>22</v>
      </c>
      <c r="C17" s="5">
        <v>14765960</v>
      </c>
      <c r="D17" s="5">
        <v>10153073</v>
      </c>
      <c r="E17" s="6">
        <f t="shared" si="0"/>
        <v>68.7599925775229</v>
      </c>
      <c r="F17" s="5">
        <v>1349</v>
      </c>
      <c r="G17" s="5">
        <v>1071</v>
      </c>
      <c r="H17" s="6">
        <f t="shared" si="1"/>
        <v>79.3921423276501</v>
      </c>
    </row>
    <row r="18" s="1" customFormat="1" spans="2:8">
      <c r="B18" s="4" t="s">
        <v>23</v>
      </c>
      <c r="C18" s="5">
        <v>13817227</v>
      </c>
      <c r="D18" s="5">
        <v>10657763</v>
      </c>
      <c r="E18" s="6">
        <f t="shared" si="0"/>
        <v>77.1338778757851</v>
      </c>
      <c r="F18" s="5">
        <v>1392</v>
      </c>
      <c r="G18" s="5">
        <v>958</v>
      </c>
      <c r="H18" s="6">
        <f t="shared" si="1"/>
        <v>68.8218390804598</v>
      </c>
    </row>
    <row r="19" s="1" customFormat="1" spans="2:8">
      <c r="B19" s="4" t="s">
        <v>24</v>
      </c>
      <c r="C19" s="5">
        <v>13506273</v>
      </c>
      <c r="D19" s="5">
        <v>6805429</v>
      </c>
      <c r="E19" s="6">
        <f t="shared" si="0"/>
        <v>50.3871719459543</v>
      </c>
      <c r="F19" s="5">
        <v>1290</v>
      </c>
      <c r="G19" s="5">
        <v>865</v>
      </c>
      <c r="H19" s="6">
        <f t="shared" si="1"/>
        <v>67.0542635658915</v>
      </c>
    </row>
    <row r="20" s="1" customFormat="1" spans="2:8">
      <c r="B20" s="4" t="s">
        <v>25</v>
      </c>
      <c r="C20" s="5">
        <v>13371754</v>
      </c>
      <c r="D20" s="5">
        <v>10227146</v>
      </c>
      <c r="E20" s="6">
        <f t="shared" si="0"/>
        <v>76.4832048211476</v>
      </c>
      <c r="F20" s="5">
        <v>1315</v>
      </c>
      <c r="G20" s="5">
        <v>1158</v>
      </c>
      <c r="H20" s="6">
        <f t="shared" si="1"/>
        <v>88.0608365019011</v>
      </c>
    </row>
    <row r="21" s="1" customFormat="1" spans="2:8">
      <c r="B21" s="4" t="s">
        <v>26</v>
      </c>
      <c r="C21" s="5">
        <v>13093066</v>
      </c>
      <c r="D21" s="5">
        <v>7592264</v>
      </c>
      <c r="E21" s="6">
        <f t="shared" si="0"/>
        <v>57.9869069628153</v>
      </c>
      <c r="F21" s="5">
        <v>1333</v>
      </c>
      <c r="G21" s="5">
        <v>936</v>
      </c>
      <c r="H21" s="6">
        <f t="shared" si="1"/>
        <v>70.2175543885972</v>
      </c>
    </row>
    <row r="22" s="1" customFormat="1" spans="2:8">
      <c r="B22" s="4" t="s">
        <v>27</v>
      </c>
      <c r="C22" s="5">
        <v>12294262</v>
      </c>
      <c r="D22" s="5">
        <v>6603112</v>
      </c>
      <c r="E22" s="6">
        <f t="shared" si="0"/>
        <v>53.7088928152011</v>
      </c>
      <c r="F22" s="5">
        <v>1176</v>
      </c>
      <c r="G22" s="5">
        <v>681</v>
      </c>
      <c r="H22" s="6">
        <f t="shared" si="1"/>
        <v>57.9081632653061</v>
      </c>
    </row>
    <row r="23" s="1" customFormat="1" spans="2:8">
      <c r="B23" s="4" t="s">
        <v>28</v>
      </c>
      <c r="C23" s="5">
        <v>357440369</v>
      </c>
      <c r="D23" s="5">
        <f t="shared" ref="D23:G23" si="2">SUM(D3:D22)</f>
        <v>190113051</v>
      </c>
      <c r="E23" s="6">
        <f t="shared" si="0"/>
        <v>53.1873474537511</v>
      </c>
      <c r="F23" s="5">
        <f t="shared" si="2"/>
        <v>37424</v>
      </c>
      <c r="G23" s="5">
        <f t="shared" si="2"/>
        <v>23260</v>
      </c>
      <c r="H23" s="6">
        <f t="shared" si="1"/>
        <v>62.152629328773</v>
      </c>
    </row>
    <row r="24" s="1" customFormat="1" spans="5:8">
      <c r="E24" s="7"/>
      <c r="F24" s="8"/>
      <c r="G24" s="1"/>
      <c r="H24" s="7"/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2020-02-09T04:57:09Z</dcterms:created>
  <dcterms:modified xsi:type="dcterms:W3CDTF">2020-02-09T04:57:14Z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