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reer/Documents/Dictyostellium/Tables/"/>
    </mc:Choice>
  </mc:AlternateContent>
  <xr:revisionPtr revIDLastSave="0" documentId="13_ncr:1_{A0AF705B-A503-864F-926B-40B7295CDE78}" xr6:coauthVersionLast="45" xr6:coauthVersionMax="45" xr10:uidLastSave="{00000000-0000-0000-0000-000000000000}"/>
  <bookViews>
    <workbookView xWindow="1380" yWindow="2900" windowWidth="28040" windowHeight="16860" xr2:uid="{7EFD2051-8891-6643-B4CD-F7CC67AF8D68}"/>
  </bookViews>
  <sheets>
    <sheet name="Bulk RNAseq" sheetId="1" r:id="rId1"/>
    <sheet name="Single Cell RNAseq" sheetId="2" r:id="rId2"/>
    <sheet name="ATACseq" sheetId="3" r:id="rId3"/>
    <sheet name="ChIPseq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3" l="1"/>
  <c r="C12" i="3"/>
  <c r="C13" i="3"/>
  <c r="C14" i="3"/>
  <c r="C15" i="3"/>
  <c r="C16" i="3"/>
  <c r="C17" i="3"/>
  <c r="C18" i="3"/>
  <c r="C19" i="3"/>
  <c r="C20" i="3"/>
  <c r="C21" i="3"/>
  <c r="C22" i="3"/>
  <c r="C10" i="3"/>
  <c r="D119" i="1"/>
  <c r="D104" i="1"/>
  <c r="D89" i="1"/>
  <c r="D74" i="1"/>
  <c r="D59" i="1"/>
  <c r="D44" i="1"/>
  <c r="D29" i="1"/>
  <c r="D14" i="1"/>
</calcChain>
</file>

<file path=xl/sharedStrings.xml><?xml version="1.0" encoding="utf-8"?>
<sst xmlns="http://schemas.openxmlformats.org/spreadsheetml/2006/main" count="361" uniqueCount="166">
  <si>
    <t>Batch 1</t>
  </si>
  <si>
    <t>Sample Name</t>
  </si>
  <si>
    <t>% Dups</t>
  </si>
  <si>
    <t>% GC</t>
  </si>
  <si>
    <t>Mapping rate</t>
  </si>
  <si>
    <t># of reads (million)</t>
  </si>
  <si>
    <t>Total reads</t>
  </si>
  <si>
    <t>Mapped reads</t>
  </si>
  <si>
    <t>Mapping rate%</t>
  </si>
  <si>
    <t>usable reads after deduplication</t>
  </si>
  <si>
    <t>11,094,685 </t>
  </si>
  <si>
    <t>10,869,627 </t>
  </si>
  <si>
    <t>4,165,630 </t>
  </si>
  <si>
    <t>9,649,001 </t>
  </si>
  <si>
    <t>9,454,276 </t>
  </si>
  <si>
    <t>3,331,317 </t>
  </si>
  <si>
    <t>12,209,444 </t>
  </si>
  <si>
    <t>11,912,164 </t>
  </si>
  <si>
    <t>1,766,674 </t>
  </si>
  <si>
    <t>13,915,530 </t>
  </si>
  <si>
    <t>13,608,767 </t>
  </si>
  <si>
    <t>1,748,096 </t>
  </si>
  <si>
    <t>12,661,017 </t>
  </si>
  <si>
    <t>12,402,008 </t>
  </si>
  <si>
    <t>1,823,526 </t>
  </si>
  <si>
    <t>17,681,470 </t>
  </si>
  <si>
    <t>17,381,910 </t>
  </si>
  <si>
    <t>1,498,745 </t>
  </si>
  <si>
    <t>8,311,732 </t>
  </si>
  <si>
    <t>8,035,467 </t>
  </si>
  <si>
    <t>2,915,385 </t>
  </si>
  <si>
    <t>11,583,993 </t>
  </si>
  <si>
    <t>11,236,508 </t>
  </si>
  <si>
    <t>2,818,582 </t>
  </si>
  <si>
    <t>Vegetative Replicate 1</t>
  </si>
  <si>
    <t>Vegetative Replicate 2</t>
  </si>
  <si>
    <t>Vegetative Replicate 3</t>
  </si>
  <si>
    <t>Streaming Replicate 1</t>
  </si>
  <si>
    <t>Streaming Replicate 2</t>
  </si>
  <si>
    <t>Streaming Replicate 3</t>
  </si>
  <si>
    <t>Slug Replicate 1</t>
  </si>
  <si>
    <t>Slug Replicate 2</t>
  </si>
  <si>
    <t>Slug Replicate 3</t>
  </si>
  <si>
    <t>Fruiting Replicate 1</t>
  </si>
  <si>
    <t>Fruiting Replicate 2</t>
  </si>
  <si>
    <t>Fruting Replicate 3</t>
  </si>
  <si>
    <t xml:space="preserve">Estimated number of cells </t>
  </si>
  <si>
    <t>Number of reads</t>
  </si>
  <si>
    <t>Sequencing saturation</t>
  </si>
  <si>
    <t>Fraction reads in cells</t>
  </si>
  <si>
    <t>Mean reads per cell</t>
  </si>
  <si>
    <t>Median Genes per cell</t>
  </si>
  <si>
    <t>Total genes deteted</t>
  </si>
  <si>
    <t>Median UMI counts per cell</t>
  </si>
  <si>
    <t>Reads mapped confidently to genome</t>
  </si>
  <si>
    <t>Vegetative A</t>
  </si>
  <si>
    <t>Vegetative B</t>
  </si>
  <si>
    <t>Streaming A</t>
  </si>
  <si>
    <t>Streaming B</t>
  </si>
  <si>
    <t>Mound A</t>
  </si>
  <si>
    <t>Mound B</t>
  </si>
  <si>
    <t>Fruiting A</t>
  </si>
  <si>
    <t>Fruiting B</t>
  </si>
  <si>
    <t>Condition</t>
  </si>
  <si>
    <t>Frozen</t>
  </si>
  <si>
    <t>Vegetative 1</t>
  </si>
  <si>
    <t>Vegetative 2</t>
  </si>
  <si>
    <t>Vegetative 3</t>
  </si>
  <si>
    <t>Streaming 1</t>
  </si>
  <si>
    <t>Streaming 2</t>
  </si>
  <si>
    <t>Streaming 3</t>
  </si>
  <si>
    <t>Mound 1</t>
  </si>
  <si>
    <t>Mound 2</t>
  </si>
  <si>
    <t>Mound 3</t>
  </si>
  <si>
    <t>Mound 4</t>
  </si>
  <si>
    <t>Fruiting 1</t>
  </si>
  <si>
    <t>Fruiting 3</t>
  </si>
  <si>
    <t>Fruiting 2</t>
  </si>
  <si>
    <t>target_id</t>
  </si>
  <si>
    <t>length</t>
  </si>
  <si>
    <t>eff_length</t>
  </si>
  <si>
    <t>est_counts</t>
  </si>
  <si>
    <t>tpm</t>
  </si>
  <si>
    <t>DDB0169550</t>
  </si>
  <si>
    <t>DDB0215018</t>
  </si>
  <si>
    <t>DDB0215151</t>
  </si>
  <si>
    <t>DDB0220052</t>
  </si>
  <si>
    <t>DDB0232428</t>
  </si>
  <si>
    <t>DDB0232429</t>
  </si>
  <si>
    <t>DDB0232430</t>
  </si>
  <si>
    <t>DDB0232431</t>
  </si>
  <si>
    <t>DDB0232432</t>
  </si>
  <si>
    <t>DDB0232433</t>
  </si>
  <si>
    <t>DDB0237465</t>
  </si>
  <si>
    <t>Total # of Reads</t>
  </si>
  <si>
    <t>Mound Replicate 1</t>
  </si>
  <si>
    <t>Mound Replicate 2</t>
  </si>
  <si>
    <t>Read mode</t>
  </si>
  <si>
    <t>Single end</t>
  </si>
  <si>
    <t>Pair end</t>
  </si>
  <si>
    <t>Fresh</t>
  </si>
  <si>
    <t>Batch 2</t>
  </si>
  <si>
    <t>VA_input</t>
  </si>
  <si>
    <t>VA_H3</t>
  </si>
  <si>
    <t>VA_H3K4me3</t>
  </si>
  <si>
    <t>VA_H3K27ac</t>
  </si>
  <si>
    <t>VA_H3K36me3</t>
  </si>
  <si>
    <t>VA_H3K4me1</t>
  </si>
  <si>
    <t>VA_H3K9me3</t>
  </si>
  <si>
    <t>VA_H3K27me3</t>
  </si>
  <si>
    <t>FA_input</t>
  </si>
  <si>
    <t>FA_H3</t>
  </si>
  <si>
    <t>FA_H3K4me3</t>
  </si>
  <si>
    <t>FA_H3K27ac</t>
  </si>
  <si>
    <t>FA_H3K36me3</t>
  </si>
  <si>
    <t>FA_H3K4me1</t>
  </si>
  <si>
    <t>FA_H3K9me3</t>
  </si>
  <si>
    <t>FA_H3K27me3</t>
  </si>
  <si>
    <t>SA_input</t>
  </si>
  <si>
    <t>SA_H3</t>
  </si>
  <si>
    <t>SA_H3K4me3</t>
  </si>
  <si>
    <t>SA_H3K27ac</t>
  </si>
  <si>
    <t>SA_H3K36me3</t>
  </si>
  <si>
    <t>SA_H3K4me1</t>
  </si>
  <si>
    <t>SA_H3K9me3</t>
  </si>
  <si>
    <t>SA_H3K27me3</t>
  </si>
  <si>
    <t>MA_input</t>
  </si>
  <si>
    <t>MA_H3</t>
  </si>
  <si>
    <t>MA_H3K4me3</t>
  </si>
  <si>
    <t>MA_H3K27ac</t>
  </si>
  <si>
    <t>MA_H3K36me3</t>
  </si>
  <si>
    <t>MA_H3K4me1</t>
  </si>
  <si>
    <t>MA_H3K9me3</t>
  </si>
  <si>
    <t>MA_H3K27me3</t>
  </si>
  <si>
    <t>VB_input</t>
  </si>
  <si>
    <t>VB_H3</t>
  </si>
  <si>
    <t>VB_H3K4me3</t>
  </si>
  <si>
    <t>VB_H3K27ac</t>
  </si>
  <si>
    <t>VB_H3K36me3</t>
  </si>
  <si>
    <t>VB_H3K4me1</t>
  </si>
  <si>
    <t>VB_H3K9me3</t>
  </si>
  <si>
    <t>VB_H3K27me3</t>
  </si>
  <si>
    <t>FB_input</t>
  </si>
  <si>
    <t>FB_H3</t>
  </si>
  <si>
    <t>FB_H3K4me3</t>
  </si>
  <si>
    <t>FB_H3K27ac</t>
  </si>
  <si>
    <t>FB_H3K36me3</t>
  </si>
  <si>
    <t>FB_H3K4me1</t>
  </si>
  <si>
    <t>FB_H3K9me3</t>
  </si>
  <si>
    <t>FB_H3K27me3</t>
  </si>
  <si>
    <t>SB_input</t>
  </si>
  <si>
    <t>SB_H3</t>
  </si>
  <si>
    <t>SB_H3K4me3</t>
  </si>
  <si>
    <t>SB_H3K27ac</t>
  </si>
  <si>
    <t>SB_H3K36me3</t>
  </si>
  <si>
    <t>SB_H3K4me1</t>
  </si>
  <si>
    <t>SB_H3K9me3</t>
  </si>
  <si>
    <t>SB_H3K27me3</t>
  </si>
  <si>
    <t>MB_input</t>
  </si>
  <si>
    <t>MB_H3</t>
  </si>
  <si>
    <t>MB_H3K4me3</t>
  </si>
  <si>
    <t>MB_H3K27ac</t>
  </si>
  <si>
    <t>MB_H3K36me3</t>
  </si>
  <si>
    <t>MB_H3K4me1</t>
  </si>
  <si>
    <t>MB_H3K9me3</t>
  </si>
  <si>
    <t>MB_H3K27me3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</si>
</sst>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Helvetica"/>
      <family val="2"/>
    </font>
    <font>
      <b/>
      <sz val="12"/>
      <color rgb="FF000000"/>
      <name val="Helvetica"/>
      <family val="2"/>
    </font>
    <font>
      <b/>
      <sz val="14"/>
      <color rgb="FF333333"/>
      <name val="Helvetica Neue"/>
      <family val="2"/>
    </font>
    <font>
      <sz val="10.8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10" fontId="6" fillId="0" borderId="0" xfId="0" applyNumberFormat="1" applyFont="1"/>
    <xf numFmtId="9" fontId="6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 readingOrder="1"/>
    </xf>
    <xf numFmtId="3" fontId="2" fillId="0" borderId="1" xfId="0" applyNumberFormat="1" applyFont="1" applyBorder="1" applyAlignment="1">
      <alignment horizontal="left" wrapText="1" readingOrder="1"/>
    </xf>
    <xf numFmtId="10" fontId="2" fillId="0" borderId="1" xfId="0" applyNumberFormat="1" applyFont="1" applyBorder="1" applyAlignment="1">
      <alignment horizontal="left" wrapText="1" readingOrder="1"/>
    </xf>
    <xf numFmtId="9" fontId="2" fillId="0" borderId="1" xfId="0" applyNumberFormat="1" applyFont="1" applyBorder="1" applyAlignment="1">
      <alignment horizontal="left" wrapText="1" readingOrder="1"/>
    </xf>
    <xf numFmtId="0" fontId="4" fillId="0" borderId="0" xfId="0" applyFont="1" applyBorder="1" applyAlignment="1">
      <alignment horizontal="left" wrapText="1" readingOrder="1"/>
    </xf>
    <xf numFmtId="10" fontId="2" fillId="0" borderId="0" xfId="0" applyNumberFormat="1" applyFont="1" applyBorder="1" applyAlignment="1">
      <alignment horizontal="left" wrapText="1" readingOrder="1"/>
    </xf>
    <xf numFmtId="0" fontId="2" fillId="0" borderId="1" xfId="0" applyFont="1" applyBorder="1" applyAlignment="1">
      <alignment horizontal="left" wrapText="1" readingOrder="1"/>
    </xf>
    <xf numFmtId="0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893B-5601-A547-ABC8-B8370B3BE619}">
  <dimension ref="A1:E119"/>
  <sheetViews>
    <sheetView tabSelected="1" workbookViewId="0">
      <selection activeCell="A33" sqref="A33:A43"/>
    </sheetView>
  </sheetViews>
  <sheetFormatPr baseColWidth="10" defaultRowHeight="16" x14ac:dyDescent="0.2"/>
  <cols>
    <col min="1" max="1" width="22.83203125" style="9" bestFit="1" customWidth="1"/>
    <col min="2" max="2" width="9.33203125" style="9" bestFit="1" customWidth="1"/>
    <col min="3" max="3" width="12" style="9" bestFit="1" customWidth="1"/>
    <col min="4" max="4" width="11.83203125" style="9" bestFit="1" customWidth="1"/>
    <col min="5" max="5" width="9.33203125" style="9" bestFit="1" customWidth="1"/>
    <col min="6" max="16384" width="10.83203125" style="9"/>
  </cols>
  <sheetData>
    <row r="1" spans="1:5" x14ac:dyDescent="0.2">
      <c r="A1" s="10" t="s">
        <v>34</v>
      </c>
      <c r="B1" s="11"/>
      <c r="C1" s="11"/>
      <c r="D1" s="11"/>
      <c r="E1" s="11"/>
    </row>
    <row r="2" spans="1:5" x14ac:dyDescent="0.2">
      <c r="A2" s="12" t="s">
        <v>78</v>
      </c>
      <c r="B2" s="12" t="s">
        <v>79</v>
      </c>
      <c r="C2" s="12" t="s">
        <v>80</v>
      </c>
      <c r="D2" s="12" t="s">
        <v>81</v>
      </c>
      <c r="E2" s="12" t="s">
        <v>82</v>
      </c>
    </row>
    <row r="3" spans="1:5" x14ac:dyDescent="0.2">
      <c r="A3" s="13" t="s">
        <v>83</v>
      </c>
      <c r="B3" s="13">
        <v>55564</v>
      </c>
      <c r="C3" s="35">
        <v>55320.2</v>
      </c>
      <c r="D3" s="33">
        <v>20258600</v>
      </c>
      <c r="E3" s="13">
        <v>735395</v>
      </c>
    </row>
    <row r="4" spans="1:5" x14ac:dyDescent="0.2">
      <c r="A4" s="13" t="s">
        <v>84</v>
      </c>
      <c r="B4" s="13">
        <v>161967</v>
      </c>
      <c r="C4" s="35">
        <v>161723</v>
      </c>
      <c r="D4" s="33">
        <v>6286.25</v>
      </c>
      <c r="E4" s="13">
        <v>78.057400000000001</v>
      </c>
    </row>
    <row r="5" spans="1:5" x14ac:dyDescent="0.2">
      <c r="A5" s="13" t="s">
        <v>85</v>
      </c>
      <c r="B5" s="13">
        <v>16660</v>
      </c>
      <c r="C5" s="35">
        <v>16416.2</v>
      </c>
      <c r="D5" s="33">
        <v>3572.76</v>
      </c>
      <c r="E5" s="13">
        <v>437.04599999999999</v>
      </c>
    </row>
    <row r="6" spans="1:5" x14ac:dyDescent="0.2">
      <c r="A6" s="13" t="s">
        <v>86</v>
      </c>
      <c r="B6" s="13">
        <v>75732</v>
      </c>
      <c r="C6" s="35">
        <v>75488.2</v>
      </c>
      <c r="D6" s="33">
        <v>9709710</v>
      </c>
      <c r="E6" s="13">
        <v>258299</v>
      </c>
    </row>
    <row r="7" spans="1:5" x14ac:dyDescent="0.2">
      <c r="A7" s="13" t="s">
        <v>87</v>
      </c>
      <c r="B7" s="13">
        <v>4923596</v>
      </c>
      <c r="C7" s="35">
        <v>4923350</v>
      </c>
      <c r="D7" s="33">
        <v>2425250</v>
      </c>
      <c r="E7" s="13">
        <v>989.21500000000003</v>
      </c>
    </row>
    <row r="8" spans="1:5" x14ac:dyDescent="0.2">
      <c r="A8" s="13" t="s">
        <v>88</v>
      </c>
      <c r="B8" s="13">
        <v>8484197</v>
      </c>
      <c r="C8" s="35">
        <v>8483950</v>
      </c>
      <c r="D8" s="33">
        <v>3996350</v>
      </c>
      <c r="E8" s="13">
        <v>945.93200000000002</v>
      </c>
    </row>
    <row r="9" spans="1:5" x14ac:dyDescent="0.2">
      <c r="A9" s="13" t="s">
        <v>89</v>
      </c>
      <c r="B9" s="13">
        <v>6357299</v>
      </c>
      <c r="C9" s="35">
        <v>6357060</v>
      </c>
      <c r="D9" s="33">
        <v>3416990</v>
      </c>
      <c r="E9" s="13">
        <v>1079.4000000000001</v>
      </c>
    </row>
    <row r="10" spans="1:5" x14ac:dyDescent="0.2">
      <c r="A10" s="13" t="s">
        <v>90</v>
      </c>
      <c r="B10" s="13">
        <v>5450249</v>
      </c>
      <c r="C10" s="35">
        <v>5450010</v>
      </c>
      <c r="D10" s="33">
        <v>2563280</v>
      </c>
      <c r="E10" s="13">
        <v>944.48400000000004</v>
      </c>
    </row>
    <row r="11" spans="1:5" x14ac:dyDescent="0.2">
      <c r="A11" s="13" t="s">
        <v>91</v>
      </c>
      <c r="B11" s="13">
        <v>5125352</v>
      </c>
      <c r="C11" s="35">
        <v>5125110</v>
      </c>
      <c r="D11" s="33">
        <v>2270220</v>
      </c>
      <c r="E11" s="13">
        <v>889.529</v>
      </c>
    </row>
    <row r="12" spans="1:5" x14ac:dyDescent="0.2">
      <c r="A12" s="13" t="s">
        <v>92</v>
      </c>
      <c r="B12" s="13">
        <v>3602379</v>
      </c>
      <c r="C12" s="35">
        <v>3602140</v>
      </c>
      <c r="D12" s="33">
        <v>1610020</v>
      </c>
      <c r="E12" s="13">
        <v>897.56500000000005</v>
      </c>
    </row>
    <row r="13" spans="1:5" x14ac:dyDescent="0.2">
      <c r="A13" s="13" t="s">
        <v>93</v>
      </c>
      <c r="B13" s="13">
        <v>85150</v>
      </c>
      <c r="C13" s="35">
        <v>84906.2</v>
      </c>
      <c r="D13" s="33">
        <v>1901.7</v>
      </c>
      <c r="E13" s="13">
        <v>44.977800000000002</v>
      </c>
    </row>
    <row r="14" spans="1:5" s="8" customFormat="1" x14ac:dyDescent="0.2">
      <c r="A14" s="12" t="s">
        <v>94</v>
      </c>
      <c r="B14" s="12"/>
      <c r="C14" s="34"/>
      <c r="D14" s="34">
        <f>SUM(D3:D13)</f>
        <v>46262180.710000008</v>
      </c>
      <c r="E14" s="12"/>
    </row>
    <row r="16" spans="1:5" x14ac:dyDescent="0.2">
      <c r="A16" s="10" t="s">
        <v>35</v>
      </c>
      <c r="B16" s="11"/>
      <c r="C16" s="11"/>
      <c r="D16" s="11"/>
      <c r="E16" s="11"/>
    </row>
    <row r="17" spans="1:5" x14ac:dyDescent="0.2">
      <c r="A17" s="12" t="s">
        <v>78</v>
      </c>
      <c r="B17" s="12" t="s">
        <v>79</v>
      </c>
      <c r="C17" s="12" t="s">
        <v>80</v>
      </c>
      <c r="D17" s="12" t="s">
        <v>81</v>
      </c>
      <c r="E17" s="12" t="s">
        <v>82</v>
      </c>
    </row>
    <row r="18" spans="1:5" x14ac:dyDescent="0.2">
      <c r="A18" s="13" t="s">
        <v>83</v>
      </c>
      <c r="B18" s="13">
        <v>55564</v>
      </c>
      <c r="C18" s="35">
        <v>55311.4</v>
      </c>
      <c r="D18" s="33">
        <v>12744300</v>
      </c>
      <c r="E18" s="13">
        <v>649261</v>
      </c>
    </row>
    <row r="19" spans="1:5" x14ac:dyDescent="0.2">
      <c r="A19" s="13" t="s">
        <v>84</v>
      </c>
      <c r="B19" s="13">
        <v>161967</v>
      </c>
      <c r="C19" s="35">
        <v>161714</v>
      </c>
      <c r="D19" s="33">
        <v>2663.21</v>
      </c>
      <c r="E19" s="13">
        <v>46.405900000000003</v>
      </c>
    </row>
    <row r="20" spans="1:5" x14ac:dyDescent="0.2">
      <c r="A20" s="13" t="s">
        <v>85</v>
      </c>
      <c r="B20" s="13">
        <v>16660</v>
      </c>
      <c r="C20" s="35">
        <v>16407.400000000001</v>
      </c>
      <c r="D20" s="33">
        <v>962.64099999999996</v>
      </c>
      <c r="E20" s="13">
        <v>165.32599999999999</v>
      </c>
    </row>
    <row r="21" spans="1:5" x14ac:dyDescent="0.2">
      <c r="A21" s="13" t="s">
        <v>86</v>
      </c>
      <c r="B21" s="13">
        <v>75732</v>
      </c>
      <c r="C21" s="35">
        <v>75479.399999999994</v>
      </c>
      <c r="D21" s="33">
        <v>9201900</v>
      </c>
      <c r="E21" s="13">
        <v>343531</v>
      </c>
    </row>
    <row r="22" spans="1:5" x14ac:dyDescent="0.2">
      <c r="A22" s="13" t="s">
        <v>87</v>
      </c>
      <c r="B22" s="13">
        <v>4923596</v>
      </c>
      <c r="C22" s="35">
        <v>4923340</v>
      </c>
      <c r="D22" s="33">
        <v>2019440</v>
      </c>
      <c r="E22" s="13">
        <v>1155.81</v>
      </c>
    </row>
    <row r="23" spans="1:5" x14ac:dyDescent="0.2">
      <c r="A23" s="13" t="s">
        <v>88</v>
      </c>
      <c r="B23" s="13">
        <v>8484197</v>
      </c>
      <c r="C23" s="35">
        <v>8483940</v>
      </c>
      <c r="D23" s="33">
        <v>3488640</v>
      </c>
      <c r="E23" s="13">
        <v>1158.71</v>
      </c>
    </row>
    <row r="24" spans="1:5" x14ac:dyDescent="0.2">
      <c r="A24" s="13" t="s">
        <v>89</v>
      </c>
      <c r="B24" s="13">
        <v>6357299</v>
      </c>
      <c r="C24" s="35">
        <v>6357050</v>
      </c>
      <c r="D24" s="33">
        <v>3012930</v>
      </c>
      <c r="E24" s="13">
        <v>1335.52</v>
      </c>
    </row>
    <row r="25" spans="1:5" x14ac:dyDescent="0.2">
      <c r="A25" s="13" t="s">
        <v>90</v>
      </c>
      <c r="B25" s="13">
        <v>5450249</v>
      </c>
      <c r="C25" s="35">
        <v>5450000</v>
      </c>
      <c r="D25" s="33">
        <v>2231920</v>
      </c>
      <c r="E25" s="13">
        <v>1153.98</v>
      </c>
    </row>
    <row r="26" spans="1:5" x14ac:dyDescent="0.2">
      <c r="A26" s="13" t="s">
        <v>91</v>
      </c>
      <c r="B26" s="13">
        <v>5125352</v>
      </c>
      <c r="C26" s="35">
        <v>5125100</v>
      </c>
      <c r="D26" s="33">
        <v>1923970</v>
      </c>
      <c r="E26" s="13">
        <v>1057.82</v>
      </c>
    </row>
    <row r="27" spans="1:5" x14ac:dyDescent="0.2">
      <c r="A27" s="13" t="s">
        <v>92</v>
      </c>
      <c r="B27" s="13">
        <v>3602379</v>
      </c>
      <c r="C27" s="35">
        <v>3602130</v>
      </c>
      <c r="D27" s="33">
        <v>1405930</v>
      </c>
      <c r="E27" s="13">
        <v>1099.82</v>
      </c>
    </row>
    <row r="28" spans="1:5" x14ac:dyDescent="0.2">
      <c r="A28" s="13" t="s">
        <v>93</v>
      </c>
      <c r="B28" s="13">
        <v>85150</v>
      </c>
      <c r="C28" s="35">
        <v>84897.4</v>
      </c>
      <c r="D28" s="33">
        <v>1069.82</v>
      </c>
      <c r="E28" s="13">
        <v>35.508699999999997</v>
      </c>
    </row>
    <row r="29" spans="1:5" s="8" customFormat="1" x14ac:dyDescent="0.2">
      <c r="A29" s="12" t="s">
        <v>94</v>
      </c>
      <c r="B29" s="14"/>
      <c r="C29" s="14"/>
      <c r="D29" s="36">
        <f>SUM(D18:D28)</f>
        <v>36033725.671000004</v>
      </c>
      <c r="E29" s="14"/>
    </row>
    <row r="31" spans="1:5" x14ac:dyDescent="0.2">
      <c r="A31" s="15" t="s">
        <v>37</v>
      </c>
      <c r="B31" s="11"/>
      <c r="C31" s="11"/>
      <c r="D31" s="11"/>
      <c r="E31" s="11"/>
    </row>
    <row r="32" spans="1:5" x14ac:dyDescent="0.2">
      <c r="A32" s="12" t="s">
        <v>78</v>
      </c>
      <c r="B32" s="12" t="s">
        <v>79</v>
      </c>
      <c r="C32" s="12" t="s">
        <v>80</v>
      </c>
      <c r="D32" s="12" t="s">
        <v>81</v>
      </c>
      <c r="E32" s="12" t="s">
        <v>82</v>
      </c>
    </row>
    <row r="33" spans="1:5" x14ac:dyDescent="0.2">
      <c r="A33" s="13" t="s">
        <v>83</v>
      </c>
      <c r="B33" s="13">
        <v>55564</v>
      </c>
      <c r="C33" s="35">
        <v>55330.6</v>
      </c>
      <c r="D33" s="33">
        <v>8265180</v>
      </c>
      <c r="E33" s="13">
        <v>699316</v>
      </c>
    </row>
    <row r="34" spans="1:5" x14ac:dyDescent="0.2">
      <c r="A34" s="13" t="s">
        <v>84</v>
      </c>
      <c r="B34" s="13">
        <v>161967</v>
      </c>
      <c r="C34" s="35">
        <v>161734</v>
      </c>
      <c r="D34" s="33">
        <v>5848.51</v>
      </c>
      <c r="E34" s="13">
        <v>169.29</v>
      </c>
    </row>
    <row r="35" spans="1:5" x14ac:dyDescent="0.2">
      <c r="A35" s="13" t="s">
        <v>85</v>
      </c>
      <c r="B35" s="13">
        <v>16660</v>
      </c>
      <c r="C35" s="35">
        <v>16426.599999999999</v>
      </c>
      <c r="D35" s="33">
        <v>2905.36</v>
      </c>
      <c r="E35" s="13">
        <v>828.01700000000005</v>
      </c>
    </row>
    <row r="36" spans="1:5" x14ac:dyDescent="0.2">
      <c r="A36" s="13" t="s">
        <v>86</v>
      </c>
      <c r="B36" s="13">
        <v>75732</v>
      </c>
      <c r="C36" s="35">
        <v>75498.600000000006</v>
      </c>
      <c r="D36" s="33">
        <v>4625340</v>
      </c>
      <c r="E36" s="13">
        <v>286808</v>
      </c>
    </row>
    <row r="37" spans="1:5" x14ac:dyDescent="0.2">
      <c r="A37" s="13" t="s">
        <v>87</v>
      </c>
      <c r="B37" s="13">
        <v>4923596</v>
      </c>
      <c r="C37" s="35">
        <v>4923360</v>
      </c>
      <c r="D37" s="33">
        <v>2219890</v>
      </c>
      <c r="E37" s="13">
        <v>2110.84</v>
      </c>
    </row>
    <row r="38" spans="1:5" x14ac:dyDescent="0.2">
      <c r="A38" s="13" t="s">
        <v>88</v>
      </c>
      <c r="B38" s="13">
        <v>8484197</v>
      </c>
      <c r="C38" s="35">
        <v>8483960</v>
      </c>
      <c r="D38" s="33">
        <v>3658080</v>
      </c>
      <c r="E38" s="13">
        <v>2018.56</v>
      </c>
    </row>
    <row r="39" spans="1:5" x14ac:dyDescent="0.2">
      <c r="A39" s="13" t="s">
        <v>89</v>
      </c>
      <c r="B39" s="13">
        <v>6357299</v>
      </c>
      <c r="C39" s="35">
        <v>6357070</v>
      </c>
      <c r="D39" s="33">
        <v>2852870</v>
      </c>
      <c r="E39" s="13">
        <v>2100.9299999999998</v>
      </c>
    </row>
    <row r="40" spans="1:5" x14ac:dyDescent="0.2">
      <c r="A40" s="13" t="s">
        <v>90</v>
      </c>
      <c r="B40" s="13">
        <v>5450249</v>
      </c>
      <c r="C40" s="35">
        <v>5450020</v>
      </c>
      <c r="D40" s="33">
        <v>2707560</v>
      </c>
      <c r="E40" s="13">
        <v>2325.77</v>
      </c>
    </row>
    <row r="41" spans="1:5" x14ac:dyDescent="0.2">
      <c r="A41" s="13" t="s">
        <v>91</v>
      </c>
      <c r="B41" s="13">
        <v>5125352</v>
      </c>
      <c r="C41" s="35">
        <v>5125120</v>
      </c>
      <c r="D41" s="33">
        <v>2337800</v>
      </c>
      <c r="E41" s="13">
        <v>2135.46</v>
      </c>
    </row>
    <row r="42" spans="1:5" x14ac:dyDescent="0.2">
      <c r="A42" s="13" t="s">
        <v>92</v>
      </c>
      <c r="B42" s="13">
        <v>3602379</v>
      </c>
      <c r="C42" s="35">
        <v>3602150</v>
      </c>
      <c r="D42" s="33">
        <v>1643660</v>
      </c>
      <c r="E42" s="13">
        <v>2136.1799999999998</v>
      </c>
    </row>
    <row r="43" spans="1:5" x14ac:dyDescent="0.2">
      <c r="A43" s="13" t="s">
        <v>93</v>
      </c>
      <c r="B43" s="13">
        <v>85150</v>
      </c>
      <c r="C43" s="35">
        <v>84916.6</v>
      </c>
      <c r="D43" s="33">
        <v>925.57500000000005</v>
      </c>
      <c r="E43" s="13">
        <v>51.027700000000003</v>
      </c>
    </row>
    <row r="44" spans="1:5" x14ac:dyDescent="0.2">
      <c r="A44" s="12" t="s">
        <v>94</v>
      </c>
      <c r="B44" s="16"/>
      <c r="C44" s="16"/>
      <c r="D44" s="32">
        <f>SUM(D33:D43)</f>
        <v>28320059.445</v>
      </c>
      <c r="E44" s="16"/>
    </row>
    <row r="46" spans="1:5" x14ac:dyDescent="0.2">
      <c r="A46" s="15" t="s">
        <v>38</v>
      </c>
      <c r="B46" s="11"/>
      <c r="C46" s="11"/>
      <c r="D46" s="11"/>
      <c r="E46" s="11"/>
    </row>
    <row r="47" spans="1:5" x14ac:dyDescent="0.2">
      <c r="A47" s="12" t="s">
        <v>78</v>
      </c>
      <c r="B47" s="12" t="s">
        <v>79</v>
      </c>
      <c r="C47" s="12" t="s">
        <v>80</v>
      </c>
      <c r="D47" s="12" t="s">
        <v>81</v>
      </c>
      <c r="E47" s="12" t="s">
        <v>82</v>
      </c>
    </row>
    <row r="48" spans="1:5" x14ac:dyDescent="0.2">
      <c r="A48" s="13" t="s">
        <v>83</v>
      </c>
      <c r="B48" s="13">
        <v>55564</v>
      </c>
      <c r="C48" s="35">
        <v>55314.6</v>
      </c>
      <c r="D48" s="33">
        <v>12044100</v>
      </c>
      <c r="E48" s="13">
        <v>721121</v>
      </c>
    </row>
    <row r="49" spans="1:5" x14ac:dyDescent="0.2">
      <c r="A49" s="13" t="s">
        <v>84</v>
      </c>
      <c r="B49" s="13">
        <v>161967</v>
      </c>
      <c r="C49" s="35">
        <v>161718</v>
      </c>
      <c r="D49" s="33">
        <v>8683.08</v>
      </c>
      <c r="E49" s="13">
        <v>177.82400000000001</v>
      </c>
    </row>
    <row r="50" spans="1:5" x14ac:dyDescent="0.2">
      <c r="A50" s="13" t="s">
        <v>85</v>
      </c>
      <c r="B50" s="13">
        <v>16660</v>
      </c>
      <c r="C50" s="35">
        <v>16410.599999999999</v>
      </c>
      <c r="D50" s="33">
        <v>2277.9</v>
      </c>
      <c r="E50" s="13">
        <v>459.709</v>
      </c>
    </row>
    <row r="51" spans="1:5" x14ac:dyDescent="0.2">
      <c r="A51" s="13" t="s">
        <v>86</v>
      </c>
      <c r="B51" s="13">
        <v>75732</v>
      </c>
      <c r="C51" s="35">
        <v>75482.600000000006</v>
      </c>
      <c r="D51" s="33">
        <v>6039720</v>
      </c>
      <c r="E51" s="13">
        <v>264998</v>
      </c>
    </row>
    <row r="52" spans="1:5" x14ac:dyDescent="0.2">
      <c r="A52" s="13" t="s">
        <v>87</v>
      </c>
      <c r="B52" s="13">
        <v>4923596</v>
      </c>
      <c r="C52" s="35">
        <v>4923350</v>
      </c>
      <c r="D52" s="33">
        <v>3155480</v>
      </c>
      <c r="E52" s="13">
        <v>2122.65</v>
      </c>
    </row>
    <row r="53" spans="1:5" x14ac:dyDescent="0.2">
      <c r="A53" s="13" t="s">
        <v>88</v>
      </c>
      <c r="B53" s="13">
        <v>8484197</v>
      </c>
      <c r="C53" s="35">
        <v>8483950</v>
      </c>
      <c r="D53" s="33">
        <v>5396910</v>
      </c>
      <c r="E53" s="13">
        <v>2106.7800000000002</v>
      </c>
    </row>
    <row r="54" spans="1:5" x14ac:dyDescent="0.2">
      <c r="A54" s="13" t="s">
        <v>89</v>
      </c>
      <c r="B54" s="13">
        <v>6357299</v>
      </c>
      <c r="C54" s="35">
        <v>6357050</v>
      </c>
      <c r="D54" s="33">
        <v>4158540</v>
      </c>
      <c r="E54" s="13">
        <v>2166.5</v>
      </c>
    </row>
    <row r="55" spans="1:5" x14ac:dyDescent="0.2">
      <c r="A55" s="13" t="s">
        <v>90</v>
      </c>
      <c r="B55" s="13">
        <v>5450249</v>
      </c>
      <c r="C55" s="35">
        <v>5450000</v>
      </c>
      <c r="D55" s="33">
        <v>4015660</v>
      </c>
      <c r="E55" s="13">
        <v>2440.25</v>
      </c>
    </row>
    <row r="56" spans="1:5" x14ac:dyDescent="0.2">
      <c r="A56" s="13" t="s">
        <v>91</v>
      </c>
      <c r="B56" s="13">
        <v>5125352</v>
      </c>
      <c r="C56" s="35">
        <v>5125100</v>
      </c>
      <c r="D56" s="33">
        <v>3395130</v>
      </c>
      <c r="E56" s="13">
        <v>2193.9499999999998</v>
      </c>
    </row>
    <row r="57" spans="1:5" x14ac:dyDescent="0.2">
      <c r="A57" s="13" t="s">
        <v>92</v>
      </c>
      <c r="B57" s="13">
        <v>3602379</v>
      </c>
      <c r="C57" s="35">
        <v>3602130</v>
      </c>
      <c r="D57" s="33">
        <v>2348950</v>
      </c>
      <c r="E57" s="13">
        <v>2159.67</v>
      </c>
    </row>
    <row r="58" spans="1:5" x14ac:dyDescent="0.2">
      <c r="A58" s="13" t="s">
        <v>93</v>
      </c>
      <c r="B58" s="13">
        <v>85150</v>
      </c>
      <c r="C58" s="35">
        <v>84900.6</v>
      </c>
      <c r="D58" s="33">
        <v>1358.46</v>
      </c>
      <c r="E58" s="13">
        <v>52.991700000000002</v>
      </c>
    </row>
    <row r="59" spans="1:5" x14ac:dyDescent="0.2">
      <c r="A59" s="12" t="s">
        <v>94</v>
      </c>
      <c r="B59" s="16"/>
      <c r="C59" s="16"/>
      <c r="D59" s="32">
        <f>SUM(D48:D58)</f>
        <v>40566809.440000005</v>
      </c>
      <c r="E59" s="16"/>
    </row>
    <row r="61" spans="1:5" x14ac:dyDescent="0.2">
      <c r="A61" s="17" t="s">
        <v>95</v>
      </c>
      <c r="B61" s="11"/>
      <c r="C61" s="11"/>
      <c r="D61" s="11"/>
      <c r="E61" s="11"/>
    </row>
    <row r="62" spans="1:5" x14ac:dyDescent="0.2">
      <c r="A62" s="12" t="s">
        <v>78</v>
      </c>
      <c r="B62" s="12" t="s">
        <v>79</v>
      </c>
      <c r="C62" s="12" t="s">
        <v>80</v>
      </c>
      <c r="D62" s="12" t="s">
        <v>81</v>
      </c>
      <c r="E62" s="12" t="s">
        <v>82</v>
      </c>
    </row>
    <row r="63" spans="1:5" x14ac:dyDescent="0.2">
      <c r="A63" s="13" t="s">
        <v>83</v>
      </c>
      <c r="B63" s="13">
        <v>55564</v>
      </c>
      <c r="C63" s="35">
        <v>55291.7</v>
      </c>
      <c r="D63" s="33">
        <v>7129560</v>
      </c>
      <c r="E63" s="13">
        <v>499947</v>
      </c>
    </row>
    <row r="64" spans="1:5" x14ac:dyDescent="0.2">
      <c r="A64" s="13" t="s">
        <v>84</v>
      </c>
      <c r="B64" s="13">
        <v>161967</v>
      </c>
      <c r="C64" s="35">
        <v>161695</v>
      </c>
      <c r="D64" s="33">
        <v>2200.13</v>
      </c>
      <c r="E64" s="13">
        <v>52.756300000000003</v>
      </c>
    </row>
    <row r="65" spans="1:5" x14ac:dyDescent="0.2">
      <c r="A65" s="13" t="s">
        <v>85</v>
      </c>
      <c r="B65" s="13">
        <v>16660</v>
      </c>
      <c r="C65" s="35">
        <v>16387.7</v>
      </c>
      <c r="D65" s="33">
        <v>99.302499999999995</v>
      </c>
      <c r="E65" s="13">
        <v>23.494299999999999</v>
      </c>
    </row>
    <row r="66" spans="1:5" x14ac:dyDescent="0.2">
      <c r="A66" s="13" t="s">
        <v>86</v>
      </c>
      <c r="B66" s="13">
        <v>75732</v>
      </c>
      <c r="C66" s="35">
        <v>75459.7</v>
      </c>
      <c r="D66" s="33">
        <v>9453990</v>
      </c>
      <c r="E66" s="13">
        <v>485759</v>
      </c>
    </row>
    <row r="67" spans="1:5" x14ac:dyDescent="0.2">
      <c r="A67" s="13" t="s">
        <v>87</v>
      </c>
      <c r="B67" s="13">
        <v>4923596</v>
      </c>
      <c r="C67" s="35">
        <v>4923320</v>
      </c>
      <c r="D67" s="33">
        <v>2814570</v>
      </c>
      <c r="E67" s="13">
        <v>2216.5300000000002</v>
      </c>
    </row>
    <row r="68" spans="1:5" x14ac:dyDescent="0.2">
      <c r="A68" s="13" t="s">
        <v>88</v>
      </c>
      <c r="B68" s="13">
        <v>8484197</v>
      </c>
      <c r="C68" s="35">
        <v>8483920</v>
      </c>
      <c r="D68" s="33">
        <v>5724620</v>
      </c>
      <c r="E68" s="13">
        <v>2616.1999999999998</v>
      </c>
    </row>
    <row r="69" spans="1:5" x14ac:dyDescent="0.2">
      <c r="A69" s="13" t="s">
        <v>89</v>
      </c>
      <c r="B69" s="13">
        <v>6357299</v>
      </c>
      <c r="C69" s="35">
        <v>6357030</v>
      </c>
      <c r="D69" s="33">
        <v>3543090</v>
      </c>
      <c r="E69" s="13">
        <v>2160.9699999999998</v>
      </c>
    </row>
    <row r="70" spans="1:5" x14ac:dyDescent="0.2">
      <c r="A70" s="13" t="s">
        <v>90</v>
      </c>
      <c r="B70" s="13">
        <v>5450249</v>
      </c>
      <c r="C70" s="35">
        <v>5449980</v>
      </c>
      <c r="D70" s="33">
        <v>3711330</v>
      </c>
      <c r="E70" s="13">
        <v>2640.32</v>
      </c>
    </row>
    <row r="71" spans="1:5" x14ac:dyDescent="0.2">
      <c r="A71" s="13" t="s">
        <v>91</v>
      </c>
      <c r="B71" s="13">
        <v>5125352</v>
      </c>
      <c r="C71" s="35">
        <v>5125080</v>
      </c>
      <c r="D71" s="33">
        <v>2913950</v>
      </c>
      <c r="E71" s="13">
        <v>2204.46</v>
      </c>
    </row>
    <row r="72" spans="1:5" x14ac:dyDescent="0.2">
      <c r="A72" s="13" t="s">
        <v>92</v>
      </c>
      <c r="B72" s="13">
        <v>3602379</v>
      </c>
      <c r="C72" s="35">
        <v>3602110</v>
      </c>
      <c r="D72" s="33">
        <v>2145020</v>
      </c>
      <c r="E72" s="13">
        <v>2308.85</v>
      </c>
    </row>
    <row r="73" spans="1:5" x14ac:dyDescent="0.2">
      <c r="A73" s="13" t="s">
        <v>93</v>
      </c>
      <c r="B73" s="13">
        <v>85150</v>
      </c>
      <c r="C73" s="35">
        <v>84877.7</v>
      </c>
      <c r="D73" s="33">
        <v>1531.21</v>
      </c>
      <c r="E73" s="13">
        <v>69.946100000000001</v>
      </c>
    </row>
    <row r="74" spans="1:5" x14ac:dyDescent="0.2">
      <c r="A74" s="12" t="s">
        <v>94</v>
      </c>
      <c r="B74" s="16"/>
      <c r="C74" s="16"/>
      <c r="D74" s="32">
        <f>SUM(D63:D73)</f>
        <v>37439960.642500006</v>
      </c>
      <c r="E74" s="16"/>
    </row>
    <row r="76" spans="1:5" x14ac:dyDescent="0.2">
      <c r="A76" s="18" t="s">
        <v>96</v>
      </c>
    </row>
    <row r="77" spans="1:5" x14ac:dyDescent="0.2">
      <c r="A77" s="12" t="s">
        <v>78</v>
      </c>
      <c r="B77" s="12" t="s">
        <v>79</v>
      </c>
      <c r="C77" s="12" t="s">
        <v>80</v>
      </c>
      <c r="D77" s="12" t="s">
        <v>81</v>
      </c>
      <c r="E77" s="12" t="s">
        <v>82</v>
      </c>
    </row>
    <row r="78" spans="1:5" x14ac:dyDescent="0.2">
      <c r="A78" s="13" t="s">
        <v>83</v>
      </c>
      <c r="B78" s="13">
        <v>55564</v>
      </c>
      <c r="C78" s="35">
        <v>55302.9</v>
      </c>
      <c r="D78" s="33">
        <v>7874180</v>
      </c>
      <c r="E78" s="13">
        <v>545749</v>
      </c>
    </row>
    <row r="79" spans="1:5" x14ac:dyDescent="0.2">
      <c r="A79" s="13" t="s">
        <v>84</v>
      </c>
      <c r="B79" s="13">
        <v>161967</v>
      </c>
      <c r="C79" s="35">
        <v>161706</v>
      </c>
      <c r="D79" s="33">
        <v>3013.95</v>
      </c>
      <c r="E79" s="13">
        <v>71.440700000000007</v>
      </c>
    </row>
    <row r="80" spans="1:5" x14ac:dyDescent="0.2">
      <c r="A80" s="13" t="s">
        <v>85</v>
      </c>
      <c r="B80" s="13">
        <v>16660</v>
      </c>
      <c r="C80" s="35">
        <v>16398.900000000001</v>
      </c>
      <c r="D80" s="33">
        <v>221.06200000000001</v>
      </c>
      <c r="E80" s="13">
        <v>51.669699999999999</v>
      </c>
    </row>
    <row r="81" spans="1:5" x14ac:dyDescent="0.2">
      <c r="A81" s="13" t="s">
        <v>86</v>
      </c>
      <c r="B81" s="13">
        <v>75732</v>
      </c>
      <c r="C81" s="35">
        <v>75470.899999999994</v>
      </c>
      <c r="D81" s="33">
        <v>8642920</v>
      </c>
      <c r="E81" s="13">
        <v>438951</v>
      </c>
    </row>
    <row r="82" spans="1:5" x14ac:dyDescent="0.2">
      <c r="A82" s="13" t="s">
        <v>87</v>
      </c>
      <c r="B82" s="13">
        <v>4923596</v>
      </c>
      <c r="C82" s="35">
        <v>4923330</v>
      </c>
      <c r="D82" s="33">
        <v>2971250</v>
      </c>
      <c r="E82" s="13">
        <v>2313.21</v>
      </c>
    </row>
    <row r="83" spans="1:5" x14ac:dyDescent="0.2">
      <c r="A83" s="13" t="s">
        <v>88</v>
      </c>
      <c r="B83" s="13">
        <v>8484197</v>
      </c>
      <c r="C83" s="35">
        <v>8483940</v>
      </c>
      <c r="D83" s="33">
        <v>6242570</v>
      </c>
      <c r="E83" s="13">
        <v>2820.34</v>
      </c>
    </row>
    <row r="84" spans="1:5" x14ac:dyDescent="0.2">
      <c r="A84" s="13" t="s">
        <v>89</v>
      </c>
      <c r="B84" s="13">
        <v>6357299</v>
      </c>
      <c r="C84" s="35">
        <v>6357040</v>
      </c>
      <c r="D84" s="33">
        <v>3761150</v>
      </c>
      <c r="E84" s="13">
        <v>2267.7800000000002</v>
      </c>
    </row>
    <row r="85" spans="1:5" x14ac:dyDescent="0.2">
      <c r="A85" s="13" t="s">
        <v>90</v>
      </c>
      <c r="B85" s="13">
        <v>5450249</v>
      </c>
      <c r="C85" s="35">
        <v>5449990</v>
      </c>
      <c r="D85" s="33">
        <v>4069260</v>
      </c>
      <c r="E85" s="13">
        <v>2861.91</v>
      </c>
    </row>
    <row r="86" spans="1:5" x14ac:dyDescent="0.2">
      <c r="A86" s="13" t="s">
        <v>91</v>
      </c>
      <c r="B86" s="13">
        <v>5125352</v>
      </c>
      <c r="C86" s="35">
        <v>5125090</v>
      </c>
      <c r="D86" s="33">
        <v>3106620</v>
      </c>
      <c r="E86" s="13">
        <v>2323.39</v>
      </c>
    </row>
    <row r="87" spans="1:5" x14ac:dyDescent="0.2">
      <c r="A87" s="13" t="s">
        <v>92</v>
      </c>
      <c r="B87" s="13">
        <v>3602379</v>
      </c>
      <c r="C87" s="35">
        <v>3602120</v>
      </c>
      <c r="D87" s="33">
        <v>2359520</v>
      </c>
      <c r="E87" s="13">
        <v>2510.7399999999998</v>
      </c>
    </row>
    <row r="88" spans="1:5" x14ac:dyDescent="0.2">
      <c r="A88" s="13" t="s">
        <v>93</v>
      </c>
      <c r="B88" s="13">
        <v>85150</v>
      </c>
      <c r="C88" s="35">
        <v>84888.9</v>
      </c>
      <c r="D88" s="33">
        <v>1748.85</v>
      </c>
      <c r="E88" s="13">
        <v>78.965299999999999</v>
      </c>
    </row>
    <row r="89" spans="1:5" x14ac:dyDescent="0.2">
      <c r="A89" s="12" t="s">
        <v>94</v>
      </c>
      <c r="B89" s="16"/>
      <c r="C89" s="16"/>
      <c r="D89" s="32">
        <f>SUM(D78:D88)</f>
        <v>39032453.862000003</v>
      </c>
      <c r="E89" s="16"/>
    </row>
    <row r="91" spans="1:5" x14ac:dyDescent="0.2">
      <c r="A91" s="18" t="s">
        <v>43</v>
      </c>
    </row>
    <row r="92" spans="1:5" x14ac:dyDescent="0.2">
      <c r="A92" s="12" t="s">
        <v>78</v>
      </c>
      <c r="B92" s="12" t="s">
        <v>79</v>
      </c>
      <c r="C92" s="12" t="s">
        <v>80</v>
      </c>
      <c r="D92" s="12" t="s">
        <v>81</v>
      </c>
      <c r="E92" s="12" t="s">
        <v>82</v>
      </c>
    </row>
    <row r="93" spans="1:5" x14ac:dyDescent="0.2">
      <c r="A93" s="13" t="s">
        <v>83</v>
      </c>
      <c r="B93" s="13">
        <v>55564</v>
      </c>
      <c r="C93" s="35">
        <v>55312.1</v>
      </c>
      <c r="D93" s="33">
        <v>7805910</v>
      </c>
      <c r="E93" s="13">
        <v>542301</v>
      </c>
    </row>
    <row r="94" spans="1:5" x14ac:dyDescent="0.2">
      <c r="A94" s="13" t="s">
        <v>84</v>
      </c>
      <c r="B94" s="13">
        <v>161967</v>
      </c>
      <c r="C94" s="35">
        <v>161715</v>
      </c>
      <c r="D94" s="33">
        <v>1868.52</v>
      </c>
      <c r="E94" s="13">
        <v>44.4</v>
      </c>
    </row>
    <row r="95" spans="1:5" x14ac:dyDescent="0.2">
      <c r="A95" s="13" t="s">
        <v>85</v>
      </c>
      <c r="B95" s="13">
        <v>16660</v>
      </c>
      <c r="C95" s="35">
        <v>16408.099999999999</v>
      </c>
      <c r="D95" s="33">
        <v>169.101</v>
      </c>
      <c r="E95" s="13">
        <v>39.602600000000002</v>
      </c>
    </row>
    <row r="96" spans="1:5" x14ac:dyDescent="0.2">
      <c r="A96" s="13" t="s">
        <v>86</v>
      </c>
      <c r="B96" s="13">
        <v>75732</v>
      </c>
      <c r="C96" s="35">
        <v>75480.100000000006</v>
      </c>
      <c r="D96" s="33">
        <v>8706610</v>
      </c>
      <c r="E96" s="13">
        <v>443255</v>
      </c>
    </row>
    <row r="97" spans="1:5" x14ac:dyDescent="0.2">
      <c r="A97" s="13" t="s">
        <v>87</v>
      </c>
      <c r="B97" s="13">
        <v>4923596</v>
      </c>
      <c r="C97" s="35">
        <v>4923340</v>
      </c>
      <c r="D97" s="33">
        <v>2740600</v>
      </c>
      <c r="E97" s="13">
        <v>2139.06</v>
      </c>
    </row>
    <row r="98" spans="1:5" x14ac:dyDescent="0.2">
      <c r="A98" s="13" t="s">
        <v>88</v>
      </c>
      <c r="B98" s="13">
        <v>8484197</v>
      </c>
      <c r="C98" s="35">
        <v>8483950</v>
      </c>
      <c r="D98" s="33">
        <v>5217850</v>
      </c>
      <c r="E98" s="13">
        <v>2363.37</v>
      </c>
    </row>
    <row r="99" spans="1:5" x14ac:dyDescent="0.2">
      <c r="A99" s="13" t="s">
        <v>89</v>
      </c>
      <c r="B99" s="13">
        <v>6357299</v>
      </c>
      <c r="C99" s="35">
        <v>6357050</v>
      </c>
      <c r="D99" s="33">
        <v>4291680</v>
      </c>
      <c r="E99" s="13">
        <v>2594.23</v>
      </c>
    </row>
    <row r="100" spans="1:5" x14ac:dyDescent="0.2">
      <c r="A100" s="13" t="s">
        <v>90</v>
      </c>
      <c r="B100" s="13">
        <v>5450249</v>
      </c>
      <c r="C100" s="35">
        <v>5450000</v>
      </c>
      <c r="D100" s="33">
        <v>3343850</v>
      </c>
      <c r="E100" s="13">
        <v>2357.6999999999998</v>
      </c>
    </row>
    <row r="101" spans="1:5" x14ac:dyDescent="0.2">
      <c r="A101" s="13" t="s">
        <v>91</v>
      </c>
      <c r="B101" s="13">
        <v>5125352</v>
      </c>
      <c r="C101" s="35">
        <v>5125100</v>
      </c>
      <c r="D101" s="33">
        <v>2762680</v>
      </c>
      <c r="E101" s="13">
        <v>2071.41</v>
      </c>
    </row>
    <row r="102" spans="1:5" x14ac:dyDescent="0.2">
      <c r="A102" s="13" t="s">
        <v>92</v>
      </c>
      <c r="B102" s="13">
        <v>3602379</v>
      </c>
      <c r="C102" s="35">
        <v>3602130</v>
      </c>
      <c r="D102" s="33">
        <v>2223570</v>
      </c>
      <c r="E102" s="13">
        <v>2372.08</v>
      </c>
    </row>
    <row r="103" spans="1:5" x14ac:dyDescent="0.2">
      <c r="A103" s="13" t="s">
        <v>93</v>
      </c>
      <c r="B103" s="13">
        <v>85150</v>
      </c>
      <c r="C103" s="35">
        <v>84898.1</v>
      </c>
      <c r="D103" s="33">
        <v>10204.4</v>
      </c>
      <c r="E103" s="13">
        <v>461.87700000000001</v>
      </c>
    </row>
    <row r="104" spans="1:5" x14ac:dyDescent="0.2">
      <c r="A104" s="12" t="s">
        <v>94</v>
      </c>
      <c r="B104" s="16"/>
      <c r="C104" s="16"/>
      <c r="D104" s="32">
        <f>SUM(D93:D103)</f>
        <v>37104992.020999998</v>
      </c>
      <c r="E104" s="16"/>
    </row>
    <row r="106" spans="1:5" x14ac:dyDescent="0.2">
      <c r="A106" s="18" t="s">
        <v>44</v>
      </c>
    </row>
    <row r="107" spans="1:5" x14ac:dyDescent="0.2">
      <c r="A107" s="12" t="s">
        <v>78</v>
      </c>
      <c r="B107" s="12" t="s">
        <v>79</v>
      </c>
      <c r="C107" s="12" t="s">
        <v>80</v>
      </c>
      <c r="D107" s="12" t="s">
        <v>81</v>
      </c>
      <c r="E107" s="12" t="s">
        <v>82</v>
      </c>
    </row>
    <row r="108" spans="1:5" x14ac:dyDescent="0.2">
      <c r="A108" s="13" t="s">
        <v>83</v>
      </c>
      <c r="B108" s="13">
        <v>55564</v>
      </c>
      <c r="C108" s="35">
        <v>55306.6</v>
      </c>
      <c r="D108" s="33">
        <v>8781740</v>
      </c>
      <c r="E108" s="13">
        <v>559199</v>
      </c>
    </row>
    <row r="109" spans="1:5" x14ac:dyDescent="0.2">
      <c r="A109" s="13" t="s">
        <v>84</v>
      </c>
      <c r="B109" s="13">
        <v>161967</v>
      </c>
      <c r="C109" s="35">
        <v>161710</v>
      </c>
      <c r="D109" s="33">
        <v>2295.63</v>
      </c>
      <c r="E109" s="13">
        <v>49.9953</v>
      </c>
    </row>
    <row r="110" spans="1:5" x14ac:dyDescent="0.2">
      <c r="A110" s="13" t="s">
        <v>85</v>
      </c>
      <c r="B110" s="13">
        <v>16660</v>
      </c>
      <c r="C110" s="35">
        <v>16402.599999999999</v>
      </c>
      <c r="D110" s="33">
        <v>167.33099999999999</v>
      </c>
      <c r="E110" s="13">
        <v>35.927500000000002</v>
      </c>
    </row>
    <row r="111" spans="1:5" x14ac:dyDescent="0.2">
      <c r="A111" s="13" t="s">
        <v>86</v>
      </c>
      <c r="B111" s="13">
        <v>75732</v>
      </c>
      <c r="C111" s="35">
        <v>75474.600000000006</v>
      </c>
      <c r="D111" s="33">
        <v>9154790</v>
      </c>
      <c r="E111" s="13">
        <v>427180</v>
      </c>
    </row>
    <row r="112" spans="1:5" x14ac:dyDescent="0.2">
      <c r="A112" s="13" t="s">
        <v>87</v>
      </c>
      <c r="B112" s="13">
        <v>4923596</v>
      </c>
      <c r="C112" s="35">
        <v>4923340</v>
      </c>
      <c r="D112" s="33">
        <v>2941770</v>
      </c>
      <c r="E112" s="13">
        <v>2104.3200000000002</v>
      </c>
    </row>
    <row r="113" spans="1:5" x14ac:dyDescent="0.2">
      <c r="A113" s="13" t="s">
        <v>88</v>
      </c>
      <c r="B113" s="13">
        <v>8484197</v>
      </c>
      <c r="C113" s="35">
        <v>8483940</v>
      </c>
      <c r="D113" s="33">
        <v>4991980</v>
      </c>
      <c r="E113" s="13">
        <v>2072.23</v>
      </c>
    </row>
    <row r="114" spans="1:5" x14ac:dyDescent="0.2">
      <c r="A114" s="13" t="s">
        <v>89</v>
      </c>
      <c r="B114" s="13">
        <v>6357299</v>
      </c>
      <c r="C114" s="35">
        <v>6357040</v>
      </c>
      <c r="D114" s="33">
        <v>4795140</v>
      </c>
      <c r="E114" s="13">
        <v>2656.5</v>
      </c>
    </row>
    <row r="115" spans="1:5" x14ac:dyDescent="0.2">
      <c r="A115" s="13" t="s">
        <v>90</v>
      </c>
      <c r="B115" s="13">
        <v>5450249</v>
      </c>
      <c r="C115" s="35">
        <v>5449990</v>
      </c>
      <c r="D115" s="33">
        <v>3414080</v>
      </c>
      <c r="E115" s="13">
        <v>2206.1799999999998</v>
      </c>
    </row>
    <row r="116" spans="1:5" x14ac:dyDescent="0.2">
      <c r="A116" s="13" t="s">
        <v>91</v>
      </c>
      <c r="B116" s="13">
        <v>5125352</v>
      </c>
      <c r="C116" s="35">
        <v>5125090</v>
      </c>
      <c r="D116" s="33">
        <v>2764600</v>
      </c>
      <c r="E116" s="13">
        <v>1899.73</v>
      </c>
    </row>
    <row r="117" spans="1:5" x14ac:dyDescent="0.2">
      <c r="A117" s="13" t="s">
        <v>92</v>
      </c>
      <c r="B117" s="13">
        <v>3602379</v>
      </c>
      <c r="C117" s="35">
        <v>3602120</v>
      </c>
      <c r="D117" s="33">
        <v>2286580</v>
      </c>
      <c r="E117" s="13">
        <v>2235.59</v>
      </c>
    </row>
    <row r="118" spans="1:5" x14ac:dyDescent="0.2">
      <c r="A118" s="13" t="s">
        <v>93</v>
      </c>
      <c r="B118" s="13">
        <v>85150</v>
      </c>
      <c r="C118" s="35">
        <v>84892.6</v>
      </c>
      <c r="D118" s="33">
        <v>8690.57</v>
      </c>
      <c r="E118" s="13">
        <v>360.53</v>
      </c>
    </row>
    <row r="119" spans="1:5" x14ac:dyDescent="0.2">
      <c r="A119" s="12" t="s">
        <v>94</v>
      </c>
      <c r="B119" s="16"/>
      <c r="C119" s="16"/>
      <c r="D119" s="32">
        <f>SUM(D108:D118)</f>
        <v>39141833.531000003</v>
      </c>
      <c r="E119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03A1-8ABC-B343-9935-C7178CE7DB4E}">
  <dimension ref="A1:D43"/>
  <sheetViews>
    <sheetView zoomScaleNormal="100" workbookViewId="0">
      <selection activeCell="A31" sqref="A31"/>
    </sheetView>
  </sheetViews>
  <sheetFormatPr baseColWidth="10" defaultColWidth="33.6640625" defaultRowHeight="16" x14ac:dyDescent="0.2"/>
  <cols>
    <col min="1" max="1" width="37.83203125" style="8" bestFit="1" customWidth="1"/>
    <col min="2" max="4" width="22.83203125" style="9" bestFit="1" customWidth="1"/>
    <col min="5" max="16384" width="33.6640625" style="9"/>
  </cols>
  <sheetData>
    <row r="1" spans="1:4" s="8" customFormat="1" x14ac:dyDescent="0.2">
      <c r="A1" s="14"/>
      <c r="B1" s="14" t="s">
        <v>34</v>
      </c>
      <c r="C1" s="14" t="s">
        <v>35</v>
      </c>
      <c r="D1" s="14" t="s">
        <v>36</v>
      </c>
    </row>
    <row r="2" spans="1:4" ht="17" x14ac:dyDescent="0.2">
      <c r="A2" s="24" t="s">
        <v>46</v>
      </c>
      <c r="B2" s="25">
        <v>11788</v>
      </c>
      <c r="C2" s="25">
        <v>7877</v>
      </c>
      <c r="D2" s="25">
        <v>5843</v>
      </c>
    </row>
    <row r="3" spans="1:4" ht="17" x14ac:dyDescent="0.2">
      <c r="A3" s="24" t="s">
        <v>47</v>
      </c>
      <c r="B3" s="25">
        <v>424104189</v>
      </c>
      <c r="C3" s="25">
        <v>468282432</v>
      </c>
      <c r="D3" s="25">
        <v>386955755</v>
      </c>
    </row>
    <row r="4" spans="1:4" ht="17" x14ac:dyDescent="0.2">
      <c r="A4" s="24" t="s">
        <v>48</v>
      </c>
      <c r="B4" s="26">
        <v>0.23</v>
      </c>
      <c r="C4" s="26">
        <v>0.29599999999999999</v>
      </c>
      <c r="D4" s="26">
        <v>0.309</v>
      </c>
    </row>
    <row r="5" spans="1:4" ht="17" x14ac:dyDescent="0.2">
      <c r="A5" s="24" t="s">
        <v>49</v>
      </c>
      <c r="B5" s="26">
        <v>0.879</v>
      </c>
      <c r="C5" s="26">
        <v>0.85399999999999998</v>
      </c>
      <c r="D5" s="26">
        <v>0.73399999999999999</v>
      </c>
    </row>
    <row r="6" spans="1:4" ht="17" x14ac:dyDescent="0.2">
      <c r="A6" s="24" t="s">
        <v>50</v>
      </c>
      <c r="B6" s="25">
        <v>35978</v>
      </c>
      <c r="C6" s="25">
        <v>59449</v>
      </c>
      <c r="D6" s="25">
        <v>66226</v>
      </c>
    </row>
    <row r="7" spans="1:4" ht="17" x14ac:dyDescent="0.2">
      <c r="A7" s="24" t="s">
        <v>51</v>
      </c>
      <c r="B7" s="25">
        <v>2685</v>
      </c>
      <c r="C7" s="25">
        <v>3337</v>
      </c>
      <c r="D7" s="25">
        <v>1449</v>
      </c>
    </row>
    <row r="8" spans="1:4" ht="17" x14ac:dyDescent="0.2">
      <c r="A8" s="24" t="s">
        <v>52</v>
      </c>
      <c r="B8" s="25">
        <v>11786</v>
      </c>
      <c r="C8" s="25">
        <v>11820</v>
      </c>
      <c r="D8" s="25">
        <v>11758</v>
      </c>
    </row>
    <row r="9" spans="1:4" ht="17" x14ac:dyDescent="0.2">
      <c r="A9" s="24" t="s">
        <v>53</v>
      </c>
      <c r="B9" s="25">
        <v>12398</v>
      </c>
      <c r="C9" s="25">
        <v>18238</v>
      </c>
      <c r="D9" s="25">
        <v>3302</v>
      </c>
    </row>
    <row r="10" spans="1:4" ht="17" x14ac:dyDescent="0.2">
      <c r="A10" s="24" t="s">
        <v>54</v>
      </c>
      <c r="B10" s="26">
        <v>0.89900000000000002</v>
      </c>
      <c r="C10" s="26">
        <v>0.89800000000000002</v>
      </c>
      <c r="D10" s="26">
        <v>0.88400000000000001</v>
      </c>
    </row>
    <row r="12" spans="1:4" x14ac:dyDescent="0.2">
      <c r="A12" s="16"/>
      <c r="B12" s="14" t="s">
        <v>37</v>
      </c>
      <c r="C12" s="14" t="s">
        <v>38</v>
      </c>
      <c r="D12" s="14" t="s">
        <v>39</v>
      </c>
    </row>
    <row r="13" spans="1:4" ht="17" x14ac:dyDescent="0.2">
      <c r="A13" s="24" t="s">
        <v>46</v>
      </c>
      <c r="B13" s="25">
        <v>7330</v>
      </c>
      <c r="C13" s="25">
        <v>9884</v>
      </c>
      <c r="D13" s="25">
        <v>5582</v>
      </c>
    </row>
    <row r="14" spans="1:4" ht="17" x14ac:dyDescent="0.2">
      <c r="A14" s="24" t="s">
        <v>47</v>
      </c>
      <c r="B14" s="25">
        <v>391217904</v>
      </c>
      <c r="C14" s="25">
        <v>419752360</v>
      </c>
      <c r="D14" s="25">
        <v>287575968</v>
      </c>
    </row>
    <row r="15" spans="1:4" ht="17" x14ac:dyDescent="0.2">
      <c r="A15" s="24" t="s">
        <v>48</v>
      </c>
      <c r="B15" s="26">
        <v>0.372</v>
      </c>
      <c r="C15" s="26">
        <v>0.35799999999999998</v>
      </c>
      <c r="D15" s="26">
        <v>0.32700000000000001</v>
      </c>
    </row>
    <row r="16" spans="1:4" ht="17" x14ac:dyDescent="0.2">
      <c r="A16" s="24" t="s">
        <v>49</v>
      </c>
      <c r="B16" s="26">
        <v>0.79500000000000004</v>
      </c>
      <c r="C16" s="26">
        <v>0.753</v>
      </c>
      <c r="D16" s="27">
        <v>0.71</v>
      </c>
    </row>
    <row r="17" spans="1:4" ht="17" x14ac:dyDescent="0.2">
      <c r="A17" s="24" t="s">
        <v>50</v>
      </c>
      <c r="B17" s="25">
        <v>53372</v>
      </c>
      <c r="C17" s="25">
        <v>42468</v>
      </c>
      <c r="D17" s="25">
        <v>51518</v>
      </c>
    </row>
    <row r="18" spans="1:4" ht="17" x14ac:dyDescent="0.2">
      <c r="A18" s="24" t="s">
        <v>51</v>
      </c>
      <c r="B18" s="25">
        <v>3065</v>
      </c>
      <c r="C18" s="25">
        <v>2637</v>
      </c>
      <c r="D18" s="25">
        <v>2488</v>
      </c>
    </row>
    <row r="19" spans="1:4" ht="17" x14ac:dyDescent="0.2">
      <c r="A19" s="24" t="s">
        <v>52</v>
      </c>
      <c r="B19" s="25">
        <v>11789</v>
      </c>
      <c r="C19" s="25">
        <v>11805</v>
      </c>
      <c r="D19" s="25">
        <v>11651</v>
      </c>
    </row>
    <row r="20" spans="1:4" ht="17" x14ac:dyDescent="0.2">
      <c r="A20" s="24" t="s">
        <v>53</v>
      </c>
      <c r="B20" s="25">
        <v>10205</v>
      </c>
      <c r="C20" s="25">
        <v>7840</v>
      </c>
      <c r="D20" s="25">
        <v>8048</v>
      </c>
    </row>
    <row r="21" spans="1:4" ht="17" x14ac:dyDescent="0.2">
      <c r="A21" s="24" t="s">
        <v>54</v>
      </c>
      <c r="B21" s="26">
        <v>0.85299999999999998</v>
      </c>
      <c r="C21" s="26">
        <v>0.86199999999999999</v>
      </c>
      <c r="D21" s="26">
        <v>0.81499999999999995</v>
      </c>
    </row>
    <row r="22" spans="1:4" x14ac:dyDescent="0.2">
      <c r="A22" s="28"/>
      <c r="B22" s="29"/>
      <c r="C22" s="29"/>
      <c r="D22" s="29"/>
    </row>
    <row r="23" spans="1:4" x14ac:dyDescent="0.2">
      <c r="A23" s="14"/>
      <c r="B23" s="14" t="s">
        <v>40</v>
      </c>
      <c r="C23" s="14" t="s">
        <v>41</v>
      </c>
      <c r="D23" s="14" t="s">
        <v>42</v>
      </c>
    </row>
    <row r="24" spans="1:4" ht="17" x14ac:dyDescent="0.2">
      <c r="A24" s="24" t="s">
        <v>46</v>
      </c>
      <c r="B24" s="25">
        <v>9107</v>
      </c>
      <c r="C24" s="25">
        <v>9433</v>
      </c>
      <c r="D24" s="25">
        <v>7146</v>
      </c>
    </row>
    <row r="25" spans="1:4" ht="17" x14ac:dyDescent="0.2">
      <c r="A25" s="24" t="s">
        <v>47</v>
      </c>
      <c r="B25" s="25">
        <v>452916003</v>
      </c>
      <c r="C25" s="25">
        <v>463232001</v>
      </c>
      <c r="D25" s="25">
        <v>388650589</v>
      </c>
    </row>
    <row r="26" spans="1:4" ht="17" x14ac:dyDescent="0.2">
      <c r="A26" s="24" t="s">
        <v>48</v>
      </c>
      <c r="B26" s="26">
        <v>0.53600000000000003</v>
      </c>
      <c r="C26" s="26">
        <v>0.53400000000000003</v>
      </c>
      <c r="D26" s="26">
        <v>0.372</v>
      </c>
    </row>
    <row r="27" spans="1:4" ht="17" x14ac:dyDescent="0.2">
      <c r="A27" s="24" t="s">
        <v>49</v>
      </c>
      <c r="B27" s="26">
        <v>0.67400000000000004</v>
      </c>
      <c r="C27" s="26">
        <v>0.65500000000000003</v>
      </c>
      <c r="D27" s="26">
        <v>0.70399999999999996</v>
      </c>
    </row>
    <row r="28" spans="1:4" ht="17" x14ac:dyDescent="0.2">
      <c r="A28" s="24" t="s">
        <v>50</v>
      </c>
      <c r="B28" s="25">
        <v>49733</v>
      </c>
      <c r="C28" s="25">
        <v>49108</v>
      </c>
      <c r="D28" s="25">
        <v>54387</v>
      </c>
    </row>
    <row r="29" spans="1:4" ht="17" x14ac:dyDescent="0.2">
      <c r="A29" s="24" t="s">
        <v>51</v>
      </c>
      <c r="B29" s="25">
        <v>2006</v>
      </c>
      <c r="C29" s="25">
        <v>1915</v>
      </c>
      <c r="D29" s="25">
        <v>2282</v>
      </c>
    </row>
    <row r="30" spans="1:4" ht="17" x14ac:dyDescent="0.2">
      <c r="A30" s="24" t="s">
        <v>52</v>
      </c>
      <c r="B30" s="25">
        <v>11909</v>
      </c>
      <c r="C30" s="25">
        <v>11853</v>
      </c>
      <c r="D30" s="25">
        <v>11868</v>
      </c>
    </row>
    <row r="31" spans="1:4" ht="17" x14ac:dyDescent="0.2">
      <c r="A31" s="24" t="s">
        <v>53</v>
      </c>
      <c r="B31" s="25">
        <v>5139</v>
      </c>
      <c r="C31" s="25">
        <v>4773</v>
      </c>
      <c r="D31" s="25">
        <v>7040</v>
      </c>
    </row>
    <row r="32" spans="1:4" ht="17" x14ac:dyDescent="0.2">
      <c r="A32" s="24" t="s">
        <v>54</v>
      </c>
      <c r="B32" s="26">
        <v>0.86299999999999999</v>
      </c>
      <c r="C32" s="26">
        <v>0.85399999999999998</v>
      </c>
      <c r="D32" s="26">
        <v>0.84599999999999997</v>
      </c>
    </row>
    <row r="34" spans="1:4" x14ac:dyDescent="0.2">
      <c r="A34" s="14"/>
      <c r="B34" s="14" t="s">
        <v>43</v>
      </c>
      <c r="C34" s="14" t="s">
        <v>44</v>
      </c>
      <c r="D34" s="14" t="s">
        <v>45</v>
      </c>
    </row>
    <row r="35" spans="1:4" ht="17" x14ac:dyDescent="0.2">
      <c r="A35" s="24" t="s">
        <v>46</v>
      </c>
      <c r="B35" s="25">
        <v>4922</v>
      </c>
      <c r="C35" s="25">
        <v>9528</v>
      </c>
      <c r="D35" s="25">
        <v>7886</v>
      </c>
    </row>
    <row r="36" spans="1:4" ht="17" x14ac:dyDescent="0.2">
      <c r="A36" s="24" t="s">
        <v>47</v>
      </c>
      <c r="B36" s="25">
        <v>380060543</v>
      </c>
      <c r="C36" s="25">
        <v>345989902</v>
      </c>
      <c r="D36" s="25">
        <v>310111439</v>
      </c>
    </row>
    <row r="37" spans="1:4" ht="17" x14ac:dyDescent="0.2">
      <c r="A37" s="24" t="s">
        <v>48</v>
      </c>
      <c r="B37" s="26">
        <v>0.66200000000000003</v>
      </c>
      <c r="C37" s="26">
        <v>0.54300000000000004</v>
      </c>
      <c r="D37" s="26">
        <v>0.55300000000000005</v>
      </c>
    </row>
    <row r="38" spans="1:4" ht="17" x14ac:dyDescent="0.2">
      <c r="A38" s="24" t="s">
        <v>49</v>
      </c>
      <c r="B38" s="26">
        <v>0.85899999999999999</v>
      </c>
      <c r="C38" s="26">
        <v>0.81399999999999995</v>
      </c>
      <c r="D38" s="26">
        <v>0.84899999999999998</v>
      </c>
    </row>
    <row r="39" spans="1:4" ht="17" x14ac:dyDescent="0.2">
      <c r="A39" s="24" t="s">
        <v>50</v>
      </c>
      <c r="B39" s="25">
        <v>77217</v>
      </c>
      <c r="C39" s="25">
        <v>36313</v>
      </c>
      <c r="D39" s="25">
        <v>39324</v>
      </c>
    </row>
    <row r="40" spans="1:4" ht="17" x14ac:dyDescent="0.2">
      <c r="A40" s="24" t="s">
        <v>51</v>
      </c>
      <c r="B40" s="25">
        <v>1412</v>
      </c>
      <c r="C40" s="30">
        <v>1000</v>
      </c>
      <c r="D40" s="30">
        <v>887</v>
      </c>
    </row>
    <row r="41" spans="1:4" ht="17" x14ac:dyDescent="0.2">
      <c r="A41" s="24" t="s">
        <v>52</v>
      </c>
      <c r="B41" s="25">
        <v>11934</v>
      </c>
      <c r="C41" s="25">
        <v>11909</v>
      </c>
      <c r="D41" s="25">
        <v>11849</v>
      </c>
    </row>
    <row r="42" spans="1:4" ht="17" x14ac:dyDescent="0.2">
      <c r="A42" s="24" t="s">
        <v>53</v>
      </c>
      <c r="B42" s="25">
        <v>5328</v>
      </c>
      <c r="C42" s="25">
        <v>3161</v>
      </c>
      <c r="D42" s="25">
        <v>2818</v>
      </c>
    </row>
    <row r="43" spans="1:4" ht="17" x14ac:dyDescent="0.2">
      <c r="A43" s="24" t="s">
        <v>54</v>
      </c>
      <c r="B43" s="26">
        <v>0.86199999999999999</v>
      </c>
      <c r="C43" s="26">
        <v>0.84599999999999997</v>
      </c>
      <c r="D43" s="26">
        <v>0.82299999999999995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A6D8-1C69-DC4C-BABB-02857C6BB44E}">
  <dimension ref="A1:M39"/>
  <sheetViews>
    <sheetView zoomScaleNormal="100" workbookViewId="0">
      <selection activeCell="C27" sqref="C27"/>
    </sheetView>
  </sheetViews>
  <sheetFormatPr baseColWidth="10" defaultRowHeight="16" x14ac:dyDescent="0.2"/>
  <cols>
    <col min="1" max="1" width="14.1640625" style="3" bestFit="1" customWidth="1"/>
    <col min="2" max="2" width="12.1640625" style="1" bestFit="1" customWidth="1"/>
    <col min="3" max="3" width="14.33203125" style="1" bestFit="1" customWidth="1"/>
    <col min="4" max="4" width="15" style="1" bestFit="1" customWidth="1"/>
    <col min="5" max="5" width="30.83203125" style="1" bestFit="1" customWidth="1"/>
    <col min="6" max="6" width="10.83203125" style="1"/>
    <col min="7" max="7" width="12" style="1" bestFit="1" customWidth="1"/>
    <col min="8" max="16384" width="10.83203125" style="1"/>
  </cols>
  <sheetData>
    <row r="1" spans="1:13" s="3" customFormat="1" x14ac:dyDescent="0.2">
      <c r="A1" s="2"/>
      <c r="B1" s="2" t="s">
        <v>6</v>
      </c>
      <c r="C1" s="2" t="s">
        <v>7</v>
      </c>
      <c r="D1" s="2" t="s">
        <v>8</v>
      </c>
      <c r="E1" s="2" t="s">
        <v>9</v>
      </c>
      <c r="F1" s="2" t="s">
        <v>63</v>
      </c>
      <c r="G1" s="2" t="s">
        <v>97</v>
      </c>
    </row>
    <row r="2" spans="1:13" x14ac:dyDescent="0.2">
      <c r="A2" s="14" t="s">
        <v>55</v>
      </c>
      <c r="B2" s="31" t="s">
        <v>10</v>
      </c>
      <c r="C2" s="16" t="s">
        <v>11</v>
      </c>
      <c r="D2" s="23">
        <v>0.97970000000000002</v>
      </c>
      <c r="E2" s="32" t="s">
        <v>12</v>
      </c>
      <c r="F2" s="16" t="s">
        <v>64</v>
      </c>
      <c r="G2" s="16" t="s">
        <v>98</v>
      </c>
    </row>
    <row r="3" spans="1:13" x14ac:dyDescent="0.2">
      <c r="A3" s="14" t="s">
        <v>56</v>
      </c>
      <c r="B3" s="31" t="s">
        <v>13</v>
      </c>
      <c r="C3" s="16" t="s">
        <v>14</v>
      </c>
      <c r="D3" s="23">
        <v>0.9798</v>
      </c>
      <c r="E3" s="32" t="s">
        <v>15</v>
      </c>
      <c r="F3" s="16" t="s">
        <v>64</v>
      </c>
      <c r="G3" s="16" t="s">
        <v>98</v>
      </c>
    </row>
    <row r="4" spans="1:13" x14ac:dyDescent="0.2">
      <c r="A4" s="14" t="s">
        <v>57</v>
      </c>
      <c r="B4" s="31" t="s">
        <v>16</v>
      </c>
      <c r="C4" s="16" t="s">
        <v>17</v>
      </c>
      <c r="D4" s="23">
        <v>0.97570000000000001</v>
      </c>
      <c r="E4" s="32" t="s">
        <v>18</v>
      </c>
      <c r="F4" s="16" t="s">
        <v>64</v>
      </c>
      <c r="G4" s="16" t="s">
        <v>98</v>
      </c>
    </row>
    <row r="5" spans="1:13" x14ac:dyDescent="0.2">
      <c r="A5" s="14" t="s">
        <v>58</v>
      </c>
      <c r="B5" s="31" t="s">
        <v>19</v>
      </c>
      <c r="C5" s="16" t="s">
        <v>20</v>
      </c>
      <c r="D5" s="23">
        <v>0.97799999999999998</v>
      </c>
      <c r="E5" s="32" t="s">
        <v>21</v>
      </c>
      <c r="F5" s="16" t="s">
        <v>64</v>
      </c>
      <c r="G5" s="16" t="s">
        <v>98</v>
      </c>
    </row>
    <row r="6" spans="1:13" x14ac:dyDescent="0.2">
      <c r="A6" s="14" t="s">
        <v>59</v>
      </c>
      <c r="B6" s="31" t="s">
        <v>22</v>
      </c>
      <c r="C6" s="16" t="s">
        <v>23</v>
      </c>
      <c r="D6" s="23">
        <v>0.97950000000000004</v>
      </c>
      <c r="E6" s="32" t="s">
        <v>24</v>
      </c>
      <c r="F6" s="16" t="s">
        <v>64</v>
      </c>
      <c r="G6" s="16" t="s">
        <v>98</v>
      </c>
    </row>
    <row r="7" spans="1:13" x14ac:dyDescent="0.2">
      <c r="A7" s="14" t="s">
        <v>60</v>
      </c>
      <c r="B7" s="31" t="s">
        <v>25</v>
      </c>
      <c r="C7" s="16" t="s">
        <v>26</v>
      </c>
      <c r="D7" s="23">
        <v>0.98309999999999997</v>
      </c>
      <c r="E7" s="32" t="s">
        <v>27</v>
      </c>
      <c r="F7" s="16" t="s">
        <v>64</v>
      </c>
      <c r="G7" s="16" t="s">
        <v>98</v>
      </c>
    </row>
    <row r="8" spans="1:13" x14ac:dyDescent="0.2">
      <c r="A8" s="14" t="s">
        <v>61</v>
      </c>
      <c r="B8" s="31" t="s">
        <v>28</v>
      </c>
      <c r="C8" s="16" t="s">
        <v>29</v>
      </c>
      <c r="D8" s="23">
        <v>0.96679999999999999</v>
      </c>
      <c r="E8" s="32" t="s">
        <v>30</v>
      </c>
      <c r="F8" s="16" t="s">
        <v>64</v>
      </c>
      <c r="G8" s="16" t="s">
        <v>98</v>
      </c>
    </row>
    <row r="9" spans="1:13" x14ac:dyDescent="0.2">
      <c r="A9" s="14" t="s">
        <v>62</v>
      </c>
      <c r="B9" s="31" t="s">
        <v>31</v>
      </c>
      <c r="C9" s="16" t="s">
        <v>32</v>
      </c>
      <c r="D9" s="23">
        <v>0.97</v>
      </c>
      <c r="E9" s="32" t="s">
        <v>33</v>
      </c>
      <c r="F9" s="16" t="s">
        <v>64</v>
      </c>
      <c r="G9" s="16" t="s">
        <v>98</v>
      </c>
    </row>
    <row r="10" spans="1:13" x14ac:dyDescent="0.2">
      <c r="A10" s="14" t="s">
        <v>65</v>
      </c>
      <c r="B10" s="32">
        <v>27247714</v>
      </c>
      <c r="C10" s="32">
        <f>B10*D10</f>
        <v>25337649.248599999</v>
      </c>
      <c r="D10" s="23">
        <v>0.92989999999999995</v>
      </c>
      <c r="E10" s="32">
        <v>8389447</v>
      </c>
      <c r="F10" s="16" t="s">
        <v>100</v>
      </c>
      <c r="G10" s="16" t="s">
        <v>99</v>
      </c>
    </row>
    <row r="11" spans="1:13" ht="18" x14ac:dyDescent="0.2">
      <c r="A11" s="14" t="s">
        <v>66</v>
      </c>
      <c r="B11" s="32">
        <v>25836398</v>
      </c>
      <c r="C11" s="32">
        <f t="shared" ref="C11:C22" si="0">B11*D11</f>
        <v>24048519.258400001</v>
      </c>
      <c r="D11" s="23">
        <v>0.93079999999999996</v>
      </c>
      <c r="E11" s="32">
        <v>7890982</v>
      </c>
      <c r="F11" s="16" t="s">
        <v>100</v>
      </c>
      <c r="G11" s="16" t="s">
        <v>99</v>
      </c>
      <c r="J11" s="4"/>
      <c r="K11" s="4"/>
      <c r="L11" s="4"/>
      <c r="M11" s="4"/>
    </row>
    <row r="12" spans="1:13" ht="18" x14ac:dyDescent="0.2">
      <c r="A12" s="14" t="s">
        <v>67</v>
      </c>
      <c r="B12" s="32">
        <v>27726737</v>
      </c>
      <c r="C12" s="32">
        <f t="shared" si="0"/>
        <v>25960543.853100002</v>
      </c>
      <c r="D12" s="23">
        <v>0.93630000000000002</v>
      </c>
      <c r="E12" s="32">
        <v>8932878</v>
      </c>
      <c r="F12" s="16" t="s">
        <v>100</v>
      </c>
      <c r="G12" s="16" t="s">
        <v>99</v>
      </c>
      <c r="J12" s="4"/>
      <c r="K12" s="5"/>
      <c r="L12" s="6"/>
      <c r="M12" s="7"/>
    </row>
    <row r="13" spans="1:13" ht="18" x14ac:dyDescent="0.2">
      <c r="A13" s="14" t="s">
        <v>68</v>
      </c>
      <c r="B13" s="32">
        <v>26326546</v>
      </c>
      <c r="C13" s="32">
        <f t="shared" si="0"/>
        <v>23917667.041000001</v>
      </c>
      <c r="D13" s="23">
        <v>0.90849999999999997</v>
      </c>
      <c r="E13" s="32">
        <v>7264167</v>
      </c>
      <c r="F13" s="16" t="s">
        <v>100</v>
      </c>
      <c r="G13" s="16" t="s">
        <v>99</v>
      </c>
      <c r="J13" s="4"/>
      <c r="K13" s="5"/>
      <c r="L13" s="6"/>
      <c r="M13" s="7"/>
    </row>
    <row r="14" spans="1:13" ht="18" x14ac:dyDescent="0.2">
      <c r="A14" s="14" t="s">
        <v>69</v>
      </c>
      <c r="B14" s="32">
        <v>26440207</v>
      </c>
      <c r="C14" s="32">
        <f t="shared" si="0"/>
        <v>24592036.530700002</v>
      </c>
      <c r="D14" s="23">
        <v>0.93010000000000004</v>
      </c>
      <c r="E14" s="32">
        <v>7732013</v>
      </c>
      <c r="F14" s="16" t="s">
        <v>100</v>
      </c>
      <c r="G14" s="16" t="s">
        <v>99</v>
      </c>
      <c r="J14" s="4"/>
      <c r="K14" s="5"/>
      <c r="L14" s="6"/>
      <c r="M14" s="7"/>
    </row>
    <row r="15" spans="1:13" ht="18" x14ac:dyDescent="0.2">
      <c r="A15" s="14" t="s">
        <v>70</v>
      </c>
      <c r="B15" s="32">
        <v>27253955</v>
      </c>
      <c r="C15" s="32">
        <f t="shared" si="0"/>
        <v>25231711.538999997</v>
      </c>
      <c r="D15" s="23">
        <v>0.92579999999999996</v>
      </c>
      <c r="E15" s="32">
        <v>8386731</v>
      </c>
      <c r="F15" s="16" t="s">
        <v>100</v>
      </c>
      <c r="G15" s="16" t="s">
        <v>99</v>
      </c>
      <c r="J15" s="4"/>
      <c r="K15" s="5"/>
      <c r="L15" s="6"/>
      <c r="M15" s="7"/>
    </row>
    <row r="16" spans="1:13" ht="18" x14ac:dyDescent="0.2">
      <c r="A16" s="14" t="s">
        <v>71</v>
      </c>
      <c r="B16" s="32">
        <v>37488489</v>
      </c>
      <c r="C16" s="32">
        <f t="shared" si="0"/>
        <v>33514709.166000001</v>
      </c>
      <c r="D16" s="23">
        <v>0.89400000000000002</v>
      </c>
      <c r="E16" s="32">
        <v>16958776</v>
      </c>
      <c r="F16" s="16" t="s">
        <v>100</v>
      </c>
      <c r="G16" s="16" t="s">
        <v>99</v>
      </c>
      <c r="J16" s="4"/>
      <c r="K16" s="5"/>
      <c r="L16" s="6"/>
      <c r="M16" s="7"/>
    </row>
    <row r="17" spans="1:13" ht="18" x14ac:dyDescent="0.2">
      <c r="A17" s="14" t="s">
        <v>72</v>
      </c>
      <c r="B17" s="32">
        <v>37284142</v>
      </c>
      <c r="C17" s="32">
        <f t="shared" si="0"/>
        <v>35393836.000600003</v>
      </c>
      <c r="D17" s="23">
        <v>0.94930000000000003</v>
      </c>
      <c r="E17" s="32">
        <v>13401095</v>
      </c>
      <c r="F17" s="16" t="s">
        <v>100</v>
      </c>
      <c r="G17" s="16" t="s">
        <v>99</v>
      </c>
      <c r="J17" s="4"/>
      <c r="K17" s="5"/>
      <c r="L17" s="6"/>
      <c r="M17" s="7"/>
    </row>
    <row r="18" spans="1:13" ht="18" x14ac:dyDescent="0.2">
      <c r="A18" s="14" t="s">
        <v>73</v>
      </c>
      <c r="B18" s="32">
        <v>31146535</v>
      </c>
      <c r="C18" s="32">
        <f t="shared" si="0"/>
        <v>27072568.221999999</v>
      </c>
      <c r="D18" s="23">
        <v>0.86919999999999997</v>
      </c>
      <c r="E18" s="32">
        <v>11760572</v>
      </c>
      <c r="F18" s="16" t="s">
        <v>100</v>
      </c>
      <c r="G18" s="16" t="s">
        <v>99</v>
      </c>
      <c r="J18" s="4"/>
      <c r="K18" s="5"/>
      <c r="L18" s="6"/>
      <c r="M18" s="7"/>
    </row>
    <row r="19" spans="1:13" ht="18" x14ac:dyDescent="0.2">
      <c r="A19" s="14" t="s">
        <v>74</v>
      </c>
      <c r="B19" s="32">
        <v>36368409</v>
      </c>
      <c r="C19" s="32">
        <f t="shared" si="0"/>
        <v>28781958.882599998</v>
      </c>
      <c r="D19" s="23">
        <v>0.79139999999999999</v>
      </c>
      <c r="E19" s="32">
        <v>20176897</v>
      </c>
      <c r="F19" s="16" t="s">
        <v>100</v>
      </c>
      <c r="G19" s="16" t="s">
        <v>99</v>
      </c>
      <c r="J19" s="4"/>
      <c r="K19" s="5"/>
      <c r="L19" s="6"/>
      <c r="M19" s="7"/>
    </row>
    <row r="20" spans="1:13" ht="18" x14ac:dyDescent="0.2">
      <c r="A20" s="14" t="s">
        <v>75</v>
      </c>
      <c r="B20" s="32">
        <v>35150926</v>
      </c>
      <c r="C20" s="32">
        <f t="shared" si="0"/>
        <v>28071529.503599998</v>
      </c>
      <c r="D20" s="23">
        <v>0.79859999999999998</v>
      </c>
      <c r="E20" s="32">
        <v>26510951</v>
      </c>
      <c r="F20" s="16" t="s">
        <v>100</v>
      </c>
      <c r="G20" s="16" t="s">
        <v>99</v>
      </c>
      <c r="J20" s="4"/>
      <c r="K20" s="5"/>
      <c r="L20" s="6"/>
      <c r="M20" s="7"/>
    </row>
    <row r="21" spans="1:13" ht="18" x14ac:dyDescent="0.2">
      <c r="A21" s="14" t="s">
        <v>77</v>
      </c>
      <c r="B21" s="32">
        <v>35101454</v>
      </c>
      <c r="C21" s="32">
        <f t="shared" si="0"/>
        <v>28899027.078200001</v>
      </c>
      <c r="D21" s="23">
        <v>0.82330000000000003</v>
      </c>
      <c r="E21" s="32">
        <v>26378689</v>
      </c>
      <c r="F21" s="16" t="s">
        <v>100</v>
      </c>
      <c r="G21" s="16" t="s">
        <v>99</v>
      </c>
      <c r="J21" s="4"/>
      <c r="K21" s="5"/>
      <c r="L21" s="6"/>
      <c r="M21" s="7"/>
    </row>
    <row r="22" spans="1:13" ht="18" x14ac:dyDescent="0.2">
      <c r="A22" s="14" t="s">
        <v>76</v>
      </c>
      <c r="B22" s="32">
        <v>28490753</v>
      </c>
      <c r="C22" s="32">
        <f t="shared" si="0"/>
        <v>23117396.984200001</v>
      </c>
      <c r="D22" s="23">
        <v>0.81140000000000001</v>
      </c>
      <c r="E22" s="32">
        <v>24331195</v>
      </c>
      <c r="F22" s="16" t="s">
        <v>100</v>
      </c>
      <c r="G22" s="16" t="s">
        <v>99</v>
      </c>
      <c r="J22" s="4"/>
      <c r="K22" s="5"/>
      <c r="L22" s="6"/>
      <c r="M22" s="7"/>
    </row>
    <row r="23" spans="1:13" ht="18" x14ac:dyDescent="0.2">
      <c r="J23" s="4"/>
      <c r="K23" s="5"/>
      <c r="L23" s="6"/>
      <c r="M23" s="7"/>
    </row>
    <row r="24" spans="1:13" ht="18" x14ac:dyDescent="0.2">
      <c r="J24" s="4"/>
      <c r="K24" s="5"/>
      <c r="L24" s="6"/>
      <c r="M24" s="7"/>
    </row>
    <row r="25" spans="1:13" ht="18" x14ac:dyDescent="0.2">
      <c r="J25" s="4"/>
      <c r="K25" s="5"/>
      <c r="L25" s="6"/>
      <c r="M25" s="7"/>
    </row>
    <row r="26" spans="1:13" ht="18" x14ac:dyDescent="0.2">
      <c r="J26" s="4"/>
      <c r="K26" s="5"/>
      <c r="L26" s="6"/>
      <c r="M26" s="7"/>
    </row>
    <row r="27" spans="1:13" ht="18" x14ac:dyDescent="0.2">
      <c r="J27" s="4"/>
      <c r="K27" s="5"/>
      <c r="L27" s="6"/>
      <c r="M27" s="7"/>
    </row>
    <row r="28" spans="1:13" ht="18" x14ac:dyDescent="0.2">
      <c r="J28" s="4"/>
      <c r="K28" s="5"/>
      <c r="L28" s="6"/>
      <c r="M28" s="7"/>
    </row>
    <row r="29" spans="1:13" ht="18" x14ac:dyDescent="0.2">
      <c r="J29" s="4"/>
      <c r="K29" s="5"/>
      <c r="L29" s="6"/>
      <c r="M29" s="7"/>
    </row>
    <row r="30" spans="1:13" ht="18" x14ac:dyDescent="0.2">
      <c r="J30" s="4"/>
      <c r="K30" s="5"/>
      <c r="L30" s="6"/>
      <c r="M30" s="7"/>
    </row>
    <row r="31" spans="1:13" ht="18" x14ac:dyDescent="0.2">
      <c r="J31" s="4"/>
      <c r="K31" s="5"/>
      <c r="L31" s="6"/>
      <c r="M31" s="7"/>
    </row>
    <row r="32" spans="1:13" ht="18" x14ac:dyDescent="0.2">
      <c r="J32" s="4"/>
      <c r="K32" s="5"/>
      <c r="L32" s="6"/>
      <c r="M32" s="7"/>
    </row>
    <row r="33" spans="10:13" ht="18" x14ac:dyDescent="0.2">
      <c r="J33" s="4"/>
      <c r="K33" s="5"/>
      <c r="L33" s="6"/>
      <c r="M33" s="7"/>
    </row>
    <row r="34" spans="10:13" ht="18" x14ac:dyDescent="0.2">
      <c r="J34" s="4"/>
      <c r="K34" s="5"/>
      <c r="L34" s="6"/>
      <c r="M34" s="7"/>
    </row>
    <row r="35" spans="10:13" ht="18" x14ac:dyDescent="0.2">
      <c r="J35" s="4"/>
      <c r="K35" s="5"/>
      <c r="L35" s="6"/>
      <c r="M35" s="7"/>
    </row>
    <row r="36" spans="10:13" ht="18" x14ac:dyDescent="0.2">
      <c r="J36" s="4"/>
      <c r="K36" s="5"/>
      <c r="L36" s="6"/>
      <c r="M36" s="7"/>
    </row>
    <row r="37" spans="10:13" ht="18" x14ac:dyDescent="0.2">
      <c r="J37" s="4"/>
      <c r="K37" s="5"/>
      <c r="L37" s="6"/>
      <c r="M37" s="7"/>
    </row>
    <row r="38" spans="10:13" ht="18" x14ac:dyDescent="0.2">
      <c r="J38" s="4"/>
      <c r="K38" s="5"/>
      <c r="L38" s="6"/>
      <c r="M38" s="7"/>
    </row>
    <row r="39" spans="10:13" ht="18" x14ac:dyDescent="0.2">
      <c r="J39" s="4"/>
      <c r="K39" s="5"/>
      <c r="L39" s="6"/>
      <c r="M3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478E-0DCA-1F47-91A1-A3D29E4584B2}">
  <dimension ref="A1:K34"/>
  <sheetViews>
    <sheetView zoomScaleNormal="100" workbookViewId="0">
      <selection activeCell="L5" sqref="L5"/>
    </sheetView>
  </sheetViews>
  <sheetFormatPr baseColWidth="10" defaultRowHeight="16" x14ac:dyDescent="0.2"/>
  <cols>
    <col min="1" max="1" width="16.33203125" style="9" bestFit="1" customWidth="1"/>
    <col min="2" max="2" width="19.33203125" style="9" bestFit="1" customWidth="1"/>
    <col min="3" max="3" width="8.5" style="9" bestFit="1" customWidth="1"/>
    <col min="4" max="4" width="6.5" style="9" bestFit="1" customWidth="1"/>
    <col min="5" max="5" width="13.6640625" style="9" bestFit="1" customWidth="1"/>
    <col min="6" max="6" width="15" style="9" customWidth="1"/>
    <col min="7" max="7" width="17.1640625" style="9" bestFit="1" customWidth="1"/>
    <col min="8" max="8" width="19.33203125" style="9" bestFit="1" customWidth="1"/>
    <col min="9" max="9" width="8.5" style="9" bestFit="1" customWidth="1"/>
    <col min="10" max="10" width="6.5" style="9" bestFit="1" customWidth="1"/>
    <col min="11" max="11" width="13.6640625" style="9" bestFit="1" customWidth="1"/>
    <col min="12" max="12" width="37.33203125" style="9" customWidth="1"/>
    <col min="13" max="16384" width="10.83203125" style="9"/>
  </cols>
  <sheetData>
    <row r="1" spans="1:11" x14ac:dyDescent="0.2">
      <c r="A1" s="37" t="s">
        <v>0</v>
      </c>
      <c r="B1" s="37"/>
      <c r="C1" s="37"/>
      <c r="D1" s="37"/>
      <c r="E1" s="37"/>
      <c r="G1" s="37" t="s">
        <v>101</v>
      </c>
      <c r="H1" s="37"/>
      <c r="I1" s="37"/>
      <c r="J1" s="37"/>
      <c r="K1" s="37"/>
    </row>
    <row r="2" spans="1:11" ht="17" x14ac:dyDescent="0.2">
      <c r="A2" s="19" t="s">
        <v>1</v>
      </c>
      <c r="B2" s="19" t="s">
        <v>5</v>
      </c>
      <c r="C2" s="19" t="s">
        <v>2</v>
      </c>
      <c r="D2" s="19" t="s">
        <v>3</v>
      </c>
      <c r="E2" s="19" t="s">
        <v>4</v>
      </c>
      <c r="G2" s="19" t="s">
        <v>1</v>
      </c>
      <c r="H2" s="19" t="s">
        <v>5</v>
      </c>
      <c r="I2" s="19" t="s">
        <v>2</v>
      </c>
      <c r="J2" s="19" t="s">
        <v>3</v>
      </c>
      <c r="K2" s="19" t="s">
        <v>4</v>
      </c>
    </row>
    <row r="3" spans="1:11" ht="17" x14ac:dyDescent="0.2">
      <c r="A3" s="19" t="s">
        <v>102</v>
      </c>
      <c r="B3" s="20">
        <v>11.5</v>
      </c>
      <c r="C3" s="21">
        <v>0.376</v>
      </c>
      <c r="D3" s="22">
        <v>0.27</v>
      </c>
      <c r="E3" s="23">
        <v>0.9153</v>
      </c>
      <c r="G3" s="19" t="s">
        <v>134</v>
      </c>
      <c r="H3" s="20">
        <v>25.2</v>
      </c>
      <c r="I3" s="21">
        <v>0.39300000000000002</v>
      </c>
      <c r="J3" s="22">
        <v>0.26</v>
      </c>
      <c r="K3" s="23">
        <v>0.97019999999999995</v>
      </c>
    </row>
    <row r="4" spans="1:11" ht="17" x14ac:dyDescent="0.2">
      <c r="A4" s="19" t="s">
        <v>103</v>
      </c>
      <c r="B4" s="20">
        <v>12.2</v>
      </c>
      <c r="C4" s="21">
        <v>0.38</v>
      </c>
      <c r="D4" s="22">
        <v>0.34</v>
      </c>
      <c r="E4" s="23">
        <v>0.89710000000000001</v>
      </c>
      <c r="G4" s="19" t="s">
        <v>135</v>
      </c>
      <c r="H4" s="20">
        <v>13.9</v>
      </c>
      <c r="I4" s="21">
        <v>0.32500000000000001</v>
      </c>
      <c r="J4" s="22">
        <v>0.3</v>
      </c>
      <c r="K4" s="23">
        <v>0.95330000000000004</v>
      </c>
    </row>
    <row r="5" spans="1:11" ht="17" x14ac:dyDescent="0.2">
      <c r="A5" s="19" t="s">
        <v>104</v>
      </c>
      <c r="B5" s="20">
        <v>10.8</v>
      </c>
      <c r="C5" s="21">
        <v>0.30499999999999999</v>
      </c>
      <c r="D5" s="22">
        <v>0.33</v>
      </c>
      <c r="E5" s="23">
        <v>0.90449999999999997</v>
      </c>
      <c r="G5" s="19" t="s">
        <v>136</v>
      </c>
      <c r="H5" s="20">
        <v>22.4</v>
      </c>
      <c r="I5" s="21">
        <v>0.36299999999999999</v>
      </c>
      <c r="J5" s="22">
        <v>0.32</v>
      </c>
      <c r="K5" s="23">
        <v>0.91990000000000005</v>
      </c>
    </row>
    <row r="6" spans="1:11" ht="17" x14ac:dyDescent="0.2">
      <c r="A6" s="19" t="s">
        <v>105</v>
      </c>
      <c r="B6" s="20">
        <v>13.5</v>
      </c>
      <c r="C6" s="21">
        <v>0.41099999999999998</v>
      </c>
      <c r="D6" s="22">
        <v>0.34</v>
      </c>
      <c r="E6" s="23">
        <v>0.90610000000000002</v>
      </c>
      <c r="G6" s="19" t="s">
        <v>137</v>
      </c>
      <c r="H6" s="20">
        <v>28</v>
      </c>
      <c r="I6" s="21">
        <v>0.439</v>
      </c>
      <c r="J6" s="22">
        <v>0.33</v>
      </c>
      <c r="K6" s="23">
        <v>0.93059999999999998</v>
      </c>
    </row>
    <row r="7" spans="1:11" ht="17" x14ac:dyDescent="0.2">
      <c r="A7" s="19" t="s">
        <v>106</v>
      </c>
      <c r="B7" s="20">
        <v>24.4</v>
      </c>
      <c r="C7" s="21">
        <v>0.85099999999999998</v>
      </c>
      <c r="D7" s="22">
        <v>0.4</v>
      </c>
      <c r="E7" s="23">
        <v>0.47439999999999999</v>
      </c>
      <c r="G7" s="19" t="s">
        <v>138</v>
      </c>
      <c r="H7" s="20">
        <v>25.8</v>
      </c>
      <c r="I7" s="21">
        <v>0.59899999999999998</v>
      </c>
      <c r="J7" s="22">
        <v>0.41</v>
      </c>
      <c r="K7" s="23">
        <v>0.19539999999999999</v>
      </c>
    </row>
    <row r="8" spans="1:11" ht="17" x14ac:dyDescent="0.2">
      <c r="A8" s="19" t="s">
        <v>107</v>
      </c>
      <c r="B8" s="20">
        <v>17.399999999999999</v>
      </c>
      <c r="C8" s="21">
        <v>0.82599999999999996</v>
      </c>
      <c r="D8" s="22">
        <v>0.38</v>
      </c>
      <c r="E8" s="23">
        <v>0.70569999999999999</v>
      </c>
      <c r="G8" s="19" t="s">
        <v>139</v>
      </c>
      <c r="H8" s="20">
        <v>23.1</v>
      </c>
      <c r="I8" s="21">
        <v>0.52500000000000002</v>
      </c>
      <c r="J8" s="22">
        <v>0.36</v>
      </c>
      <c r="K8" s="23">
        <v>0.74829999999999997</v>
      </c>
    </row>
    <row r="9" spans="1:11" ht="17" x14ac:dyDescent="0.2">
      <c r="A9" s="19" t="s">
        <v>108</v>
      </c>
      <c r="B9" s="20">
        <v>22</v>
      </c>
      <c r="C9" s="21">
        <v>0.85899999999999999</v>
      </c>
      <c r="D9" s="22">
        <v>0.38</v>
      </c>
      <c r="E9" s="23">
        <v>0.62960000000000005</v>
      </c>
      <c r="G9" s="19" t="s">
        <v>140</v>
      </c>
      <c r="H9" s="20">
        <v>19.600000000000001</v>
      </c>
      <c r="I9" s="21">
        <v>0.60199999999999998</v>
      </c>
      <c r="J9" s="22">
        <v>0.39</v>
      </c>
      <c r="K9" s="23">
        <v>0.67520000000000002</v>
      </c>
    </row>
    <row r="10" spans="1:11" ht="17" x14ac:dyDescent="0.2">
      <c r="A10" s="19" t="s">
        <v>109</v>
      </c>
      <c r="B10" s="20">
        <v>33.5</v>
      </c>
      <c r="C10" s="21">
        <v>0.71299999999999997</v>
      </c>
      <c r="D10" s="22">
        <v>0.42</v>
      </c>
      <c r="E10" s="23">
        <v>0.2868</v>
      </c>
      <c r="G10" s="19" t="s">
        <v>141</v>
      </c>
      <c r="H10" s="20">
        <v>25.2</v>
      </c>
      <c r="I10" s="21">
        <v>0.59199999999999997</v>
      </c>
      <c r="J10" s="22">
        <v>0.48</v>
      </c>
      <c r="K10" s="23">
        <v>0.25800000000000001</v>
      </c>
    </row>
    <row r="11" spans="1:11" ht="17" x14ac:dyDescent="0.2">
      <c r="A11" s="19" t="s">
        <v>110</v>
      </c>
      <c r="B11" s="20">
        <v>13.4</v>
      </c>
      <c r="C11" s="21">
        <v>0.83299999999999996</v>
      </c>
      <c r="D11" s="22">
        <v>0.38</v>
      </c>
      <c r="E11" s="23">
        <v>0.92400000000000004</v>
      </c>
      <c r="G11" s="19" t="s">
        <v>142</v>
      </c>
      <c r="H11" s="20">
        <v>27.2</v>
      </c>
      <c r="I11" s="21">
        <v>0.39200000000000002</v>
      </c>
      <c r="J11" s="22">
        <v>0.26</v>
      </c>
      <c r="K11" s="23">
        <v>0.96519999999999995</v>
      </c>
    </row>
    <row r="12" spans="1:11" ht="17" x14ac:dyDescent="0.2">
      <c r="A12" s="19" t="s">
        <v>111</v>
      </c>
      <c r="B12" s="20">
        <v>13.7</v>
      </c>
      <c r="C12" s="21">
        <v>0.35199999999999998</v>
      </c>
      <c r="D12" s="22">
        <v>0.33</v>
      </c>
      <c r="E12" s="23">
        <v>0.92930000000000001</v>
      </c>
      <c r="G12" s="19" t="s">
        <v>143</v>
      </c>
      <c r="H12" s="20">
        <v>20</v>
      </c>
      <c r="I12" s="21">
        <v>0.4</v>
      </c>
      <c r="J12" s="22">
        <v>0.33</v>
      </c>
      <c r="K12" s="23">
        <v>0.95399999999999996</v>
      </c>
    </row>
    <row r="13" spans="1:11" ht="17" x14ac:dyDescent="0.2">
      <c r="A13" s="19" t="s">
        <v>112</v>
      </c>
      <c r="B13" s="20">
        <v>11.8</v>
      </c>
      <c r="C13" s="21">
        <v>0.61599999999999999</v>
      </c>
      <c r="D13" s="22">
        <v>0.37</v>
      </c>
      <c r="E13" s="23">
        <v>0.72430000000000005</v>
      </c>
      <c r="G13" s="19" t="s">
        <v>144</v>
      </c>
      <c r="H13" s="20">
        <v>17.100000000000001</v>
      </c>
      <c r="I13" s="21">
        <v>0.32900000000000001</v>
      </c>
      <c r="J13" s="22">
        <v>0.32</v>
      </c>
      <c r="K13" s="23">
        <v>0.91620000000000001</v>
      </c>
    </row>
    <row r="14" spans="1:11" ht="17" x14ac:dyDescent="0.2">
      <c r="A14" s="19" t="s">
        <v>113</v>
      </c>
      <c r="B14" s="20">
        <v>11.6</v>
      </c>
      <c r="C14" s="21">
        <v>0.30299999999999999</v>
      </c>
      <c r="D14" s="22">
        <v>0.34</v>
      </c>
      <c r="E14" s="23">
        <v>0.84519999999999995</v>
      </c>
      <c r="G14" s="19" t="s">
        <v>145</v>
      </c>
      <c r="H14" s="20">
        <v>16.3</v>
      </c>
      <c r="I14" s="21">
        <v>0.33900000000000002</v>
      </c>
      <c r="J14" s="22">
        <v>0.36</v>
      </c>
      <c r="K14" s="23">
        <v>0.81179999999999997</v>
      </c>
    </row>
    <row r="15" spans="1:11" ht="17" x14ac:dyDescent="0.2">
      <c r="A15" s="19" t="s">
        <v>114</v>
      </c>
      <c r="B15" s="20">
        <v>17.399999999999999</v>
      </c>
      <c r="C15" s="21">
        <v>0.83899999999999997</v>
      </c>
      <c r="D15" s="22">
        <v>0.41</v>
      </c>
      <c r="E15" s="23">
        <v>0.34749999999999998</v>
      </c>
      <c r="G15" s="19" t="s">
        <v>146</v>
      </c>
      <c r="H15" s="20">
        <v>24.8</v>
      </c>
      <c r="I15" s="21">
        <v>0.372</v>
      </c>
      <c r="J15" s="22">
        <v>0.41</v>
      </c>
      <c r="K15" s="23">
        <v>0.45440000000000003</v>
      </c>
    </row>
    <row r="16" spans="1:11" ht="17" x14ac:dyDescent="0.2">
      <c r="A16" s="19" t="s">
        <v>115</v>
      </c>
      <c r="B16" s="20">
        <v>9.8000000000000007</v>
      </c>
      <c r="C16" s="21">
        <v>0.67100000000000004</v>
      </c>
      <c r="D16" s="22">
        <v>0.34</v>
      </c>
      <c r="E16" s="23">
        <v>0.88260000000000005</v>
      </c>
      <c r="G16" s="19" t="s">
        <v>147</v>
      </c>
      <c r="H16" s="20">
        <v>19.2</v>
      </c>
      <c r="I16" s="21">
        <v>0.46200000000000002</v>
      </c>
      <c r="J16" s="22">
        <v>0.39</v>
      </c>
      <c r="K16" s="23">
        <v>0.65620000000000001</v>
      </c>
    </row>
    <row r="17" spans="1:11" ht="17" x14ac:dyDescent="0.2">
      <c r="A17" s="19" t="s">
        <v>116</v>
      </c>
      <c r="B17" s="20">
        <v>13.4</v>
      </c>
      <c r="C17" s="21">
        <v>0.83299999999999996</v>
      </c>
      <c r="D17" s="22">
        <v>0.38</v>
      </c>
      <c r="E17" s="23">
        <v>0.63519999999999999</v>
      </c>
      <c r="G17" s="19" t="s">
        <v>148</v>
      </c>
      <c r="H17" s="20">
        <v>13.6</v>
      </c>
      <c r="I17" s="21">
        <v>0.78400000000000003</v>
      </c>
      <c r="J17" s="22">
        <v>0.4</v>
      </c>
      <c r="K17" s="23">
        <v>0.50819999999999999</v>
      </c>
    </row>
    <row r="18" spans="1:11" ht="17" x14ac:dyDescent="0.2">
      <c r="A18" s="19" t="s">
        <v>117</v>
      </c>
      <c r="B18" s="20">
        <v>14.2</v>
      </c>
      <c r="C18" s="21">
        <v>0.85899999999999999</v>
      </c>
      <c r="D18" s="22">
        <v>0.46</v>
      </c>
      <c r="E18" s="23">
        <v>0.24560000000000001</v>
      </c>
      <c r="G18" s="19" t="s">
        <v>149</v>
      </c>
      <c r="H18" s="20">
        <v>20.3</v>
      </c>
      <c r="I18" s="21">
        <v>0.53400000000000003</v>
      </c>
      <c r="J18" s="22">
        <v>0.43</v>
      </c>
      <c r="K18" s="23">
        <v>0.3997</v>
      </c>
    </row>
    <row r="19" spans="1:11" ht="17" x14ac:dyDescent="0.2">
      <c r="A19" s="19" t="s">
        <v>118</v>
      </c>
      <c r="B19" s="20">
        <v>6.6</v>
      </c>
      <c r="C19" s="21">
        <v>0.33400000000000002</v>
      </c>
      <c r="D19" s="22">
        <v>0.27</v>
      </c>
      <c r="E19" s="23">
        <v>0.89959999999999996</v>
      </c>
      <c r="G19" s="19" t="s">
        <v>150</v>
      </c>
      <c r="H19" s="20">
        <v>19.100000000000001</v>
      </c>
      <c r="I19" s="21">
        <v>0.29599999999999999</v>
      </c>
      <c r="J19" s="22">
        <v>0.25</v>
      </c>
      <c r="K19" s="23">
        <v>0.96879999999999999</v>
      </c>
    </row>
    <row r="20" spans="1:11" ht="17" x14ac:dyDescent="0.2">
      <c r="A20" s="19" t="s">
        <v>119</v>
      </c>
      <c r="B20" s="20">
        <v>6.4</v>
      </c>
      <c r="C20" s="21">
        <v>0.47599999999999998</v>
      </c>
      <c r="D20" s="22">
        <v>0.36</v>
      </c>
      <c r="E20" s="23">
        <v>0.74339999999999995</v>
      </c>
      <c r="G20" s="19" t="s">
        <v>151</v>
      </c>
      <c r="H20" s="20">
        <v>17</v>
      </c>
      <c r="I20" s="21">
        <v>0.33700000000000002</v>
      </c>
      <c r="J20" s="22">
        <v>0.32</v>
      </c>
      <c r="K20" s="23">
        <v>0.95909999999999995</v>
      </c>
    </row>
    <row r="21" spans="1:11" ht="17" x14ac:dyDescent="0.2">
      <c r="A21" s="19" t="s">
        <v>120</v>
      </c>
      <c r="B21" s="20">
        <v>7.4</v>
      </c>
      <c r="C21" s="21">
        <v>0.29299999999999998</v>
      </c>
      <c r="D21" s="22">
        <v>0.34</v>
      </c>
      <c r="E21" s="23">
        <v>0.89090000000000003</v>
      </c>
      <c r="G21" s="19" t="s">
        <v>152</v>
      </c>
      <c r="H21" s="20">
        <v>17.399999999999999</v>
      </c>
      <c r="I21" s="21">
        <v>0.27700000000000002</v>
      </c>
      <c r="J21" s="22">
        <v>0.35</v>
      </c>
      <c r="K21" s="23">
        <v>0.75360000000000005</v>
      </c>
    </row>
    <row r="22" spans="1:11" ht="17" x14ac:dyDescent="0.2">
      <c r="A22" s="19" t="s">
        <v>121</v>
      </c>
      <c r="B22" s="20">
        <v>7</v>
      </c>
      <c r="C22" s="21">
        <v>0.75600000000000001</v>
      </c>
      <c r="D22" s="22">
        <v>0.37</v>
      </c>
      <c r="E22" s="23">
        <v>0.8236</v>
      </c>
      <c r="G22" s="19" t="s">
        <v>153</v>
      </c>
      <c r="H22" s="20">
        <v>11.9</v>
      </c>
      <c r="I22" s="21">
        <v>0.26300000000000001</v>
      </c>
      <c r="J22" s="22">
        <v>0.33</v>
      </c>
      <c r="K22" s="23">
        <v>0.87970000000000004</v>
      </c>
    </row>
    <row r="23" spans="1:11" ht="17" x14ac:dyDescent="0.2">
      <c r="A23" s="19" t="s">
        <v>122</v>
      </c>
      <c r="B23" s="20">
        <v>6.3</v>
      </c>
      <c r="C23" s="21">
        <v>0.42399999999999999</v>
      </c>
      <c r="D23" s="22">
        <v>0.47</v>
      </c>
      <c r="E23" s="23">
        <v>0.2525</v>
      </c>
      <c r="G23" s="19" t="s">
        <v>154</v>
      </c>
      <c r="H23" s="20">
        <v>17.8</v>
      </c>
      <c r="I23" s="21">
        <v>0.36799999999999999</v>
      </c>
      <c r="J23" s="22">
        <v>0.4</v>
      </c>
      <c r="K23" s="23">
        <v>0.4723</v>
      </c>
    </row>
    <row r="24" spans="1:11" ht="17" x14ac:dyDescent="0.2">
      <c r="A24" s="19" t="s">
        <v>123</v>
      </c>
      <c r="B24" s="20">
        <v>14.8</v>
      </c>
      <c r="C24" s="21">
        <v>0.76900000000000002</v>
      </c>
      <c r="D24" s="22">
        <v>0.41</v>
      </c>
      <c r="E24" s="23">
        <v>0.53380000000000005</v>
      </c>
      <c r="G24" s="19" t="s">
        <v>155</v>
      </c>
      <c r="H24" s="20">
        <v>10.199999999999999</v>
      </c>
      <c r="I24" s="21">
        <v>0.19</v>
      </c>
      <c r="J24" s="22">
        <v>0.33</v>
      </c>
      <c r="K24" s="23">
        <v>0.90680000000000005</v>
      </c>
    </row>
    <row r="25" spans="1:11" ht="17" x14ac:dyDescent="0.2">
      <c r="A25" s="19" t="s">
        <v>124</v>
      </c>
      <c r="B25" s="20">
        <v>40</v>
      </c>
      <c r="C25" s="21">
        <v>0.75700000000000001</v>
      </c>
      <c r="D25" s="22">
        <v>0.41</v>
      </c>
      <c r="E25" s="23">
        <v>0.45829999999999999</v>
      </c>
      <c r="G25" s="19" t="s">
        <v>156</v>
      </c>
      <c r="H25" s="20">
        <v>12.5</v>
      </c>
      <c r="I25" s="21">
        <v>0.46700000000000003</v>
      </c>
      <c r="J25" s="22">
        <v>0.38</v>
      </c>
      <c r="K25" s="23">
        <v>0.69669999999999999</v>
      </c>
    </row>
    <row r="26" spans="1:11" ht="17" x14ac:dyDescent="0.2">
      <c r="A26" s="19" t="s">
        <v>125</v>
      </c>
      <c r="B26" s="20">
        <v>15.7</v>
      </c>
      <c r="C26" s="21">
        <v>0.64400000000000002</v>
      </c>
      <c r="D26" s="22">
        <v>0.47</v>
      </c>
      <c r="E26" s="23">
        <v>0.18820000000000001</v>
      </c>
      <c r="G26" s="19" t="s">
        <v>157</v>
      </c>
      <c r="H26" s="20">
        <v>15</v>
      </c>
      <c r="I26" s="21">
        <v>0.26200000000000001</v>
      </c>
      <c r="J26" s="22">
        <v>0.43</v>
      </c>
      <c r="K26" s="23">
        <v>0.27900000000000003</v>
      </c>
    </row>
    <row r="27" spans="1:11" ht="17" x14ac:dyDescent="0.2">
      <c r="A27" s="19" t="s">
        <v>126</v>
      </c>
      <c r="B27" s="20">
        <v>17.2</v>
      </c>
      <c r="C27" s="21">
        <v>0.373</v>
      </c>
      <c r="D27" s="22">
        <v>0.28999999999999998</v>
      </c>
      <c r="E27" s="23">
        <v>0.92290000000000005</v>
      </c>
      <c r="G27" s="19" t="s">
        <v>158</v>
      </c>
      <c r="H27" s="20">
        <v>25</v>
      </c>
      <c r="I27" s="21">
        <v>0.35899999999999999</v>
      </c>
      <c r="J27" s="22">
        <v>0.26</v>
      </c>
      <c r="K27" s="23">
        <v>0.96850000000000003</v>
      </c>
    </row>
    <row r="28" spans="1:11" ht="17" x14ac:dyDescent="0.2">
      <c r="A28" s="19" t="s">
        <v>127</v>
      </c>
      <c r="B28" s="20">
        <v>14.2</v>
      </c>
      <c r="C28" s="21">
        <v>0.42199999999999999</v>
      </c>
      <c r="D28" s="22">
        <v>0.35</v>
      </c>
      <c r="E28" s="23">
        <v>0.90449999999999997</v>
      </c>
      <c r="G28" s="19" t="s">
        <v>159</v>
      </c>
      <c r="H28" s="20">
        <v>20.3</v>
      </c>
      <c r="I28" s="21">
        <v>0.48</v>
      </c>
      <c r="J28" s="22">
        <v>0.35</v>
      </c>
      <c r="K28" s="23">
        <v>0.89149999999999996</v>
      </c>
    </row>
    <row r="29" spans="1:11" ht="17" x14ac:dyDescent="0.2">
      <c r="A29" s="19" t="s">
        <v>128</v>
      </c>
      <c r="B29" s="20">
        <v>15.7</v>
      </c>
      <c r="C29" s="21">
        <v>0.64400000000000002</v>
      </c>
      <c r="D29" s="22">
        <v>0.47</v>
      </c>
      <c r="E29" s="23">
        <v>0.77659999999999996</v>
      </c>
      <c r="G29" s="19" t="s">
        <v>160</v>
      </c>
      <c r="H29" s="20">
        <v>17.100000000000001</v>
      </c>
      <c r="I29" s="21">
        <v>0.34</v>
      </c>
      <c r="J29" s="22">
        <v>0.33</v>
      </c>
      <c r="K29" s="23">
        <v>0.87329999999999997</v>
      </c>
    </row>
    <row r="30" spans="1:11" ht="17" x14ac:dyDescent="0.2">
      <c r="A30" s="19" t="s">
        <v>129</v>
      </c>
      <c r="B30" s="20">
        <v>9.9</v>
      </c>
      <c r="C30" s="21">
        <v>0.32</v>
      </c>
      <c r="D30" s="22">
        <v>0.35</v>
      </c>
      <c r="E30" s="23">
        <v>0.84309999999999996</v>
      </c>
      <c r="G30" s="19" t="s">
        <v>161</v>
      </c>
      <c r="H30" s="20">
        <v>15.1</v>
      </c>
      <c r="I30" s="21">
        <v>0.30099999999999999</v>
      </c>
      <c r="J30" s="22">
        <v>0.34</v>
      </c>
      <c r="K30" s="23">
        <v>0.85119999999999996</v>
      </c>
    </row>
    <row r="31" spans="1:11" ht="17" x14ac:dyDescent="0.2">
      <c r="A31" s="19" t="s">
        <v>130</v>
      </c>
      <c r="B31" s="20">
        <v>11.5</v>
      </c>
      <c r="C31" s="21">
        <v>0.81599999999999995</v>
      </c>
      <c r="D31" s="22">
        <v>0.48</v>
      </c>
      <c r="E31" s="23">
        <v>0.2354</v>
      </c>
      <c r="G31" s="19" t="s">
        <v>162</v>
      </c>
      <c r="H31" s="20">
        <v>20.5</v>
      </c>
      <c r="I31" s="21">
        <v>0.48399999999999999</v>
      </c>
      <c r="J31" s="22">
        <v>0.43</v>
      </c>
      <c r="K31" s="23">
        <v>0.45629999999999998</v>
      </c>
    </row>
    <row r="32" spans="1:11" ht="17" x14ac:dyDescent="0.2">
      <c r="A32" s="19" t="s">
        <v>131</v>
      </c>
      <c r="B32" s="20">
        <v>12.3</v>
      </c>
      <c r="C32" s="21">
        <v>0.85899999999999999</v>
      </c>
      <c r="D32" s="22">
        <v>0.49</v>
      </c>
      <c r="E32" s="23">
        <v>0.15790000000000001</v>
      </c>
      <c r="G32" s="19" t="s">
        <v>163</v>
      </c>
      <c r="H32" s="20">
        <v>25.1</v>
      </c>
      <c r="I32" s="21">
        <v>0.65700000000000003</v>
      </c>
      <c r="J32" s="22">
        <v>0.41</v>
      </c>
      <c r="K32" s="23">
        <v>0.46829999999999999</v>
      </c>
    </row>
    <row r="33" spans="1:11" ht="17" x14ac:dyDescent="0.2">
      <c r="A33" s="19" t="s">
        <v>132</v>
      </c>
      <c r="B33" s="20">
        <v>13.7</v>
      </c>
      <c r="C33" s="21">
        <v>0.76400000000000001</v>
      </c>
      <c r="D33" s="22">
        <v>0.45</v>
      </c>
      <c r="E33" s="23">
        <v>0.35659999999999997</v>
      </c>
      <c r="G33" s="19" t="s">
        <v>164</v>
      </c>
      <c r="H33" s="20">
        <v>23.1</v>
      </c>
      <c r="I33" s="21">
        <v>0.51400000000000001</v>
      </c>
      <c r="J33" s="22">
        <v>0.41</v>
      </c>
      <c r="K33" s="23">
        <v>0.4879</v>
      </c>
    </row>
    <row r="34" spans="1:11" ht="17" x14ac:dyDescent="0.2">
      <c r="A34" s="19" t="s">
        <v>133</v>
      </c>
      <c r="B34" s="20">
        <v>18</v>
      </c>
      <c r="C34" s="21">
        <v>0.68600000000000005</v>
      </c>
      <c r="D34" s="22">
        <v>0.51</v>
      </c>
      <c r="E34" s="23">
        <v>0.1666</v>
      </c>
      <c r="G34" s="19" t="s">
        <v>165</v>
      </c>
      <c r="H34" s="20">
        <v>23.5</v>
      </c>
      <c r="I34" s="21">
        <v>0.41599999999999998</v>
      </c>
      <c r="J34" s="22">
        <v>0.47</v>
      </c>
      <c r="K34" s="23">
        <v>9.8299999999999998E-2</v>
      </c>
    </row>
  </sheetData>
  <mergeCells count="2">
    <mergeCell ref="A1:E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Bulk RNAseq</vt:lpstr>
      <vt:lpstr>Single Cell RNAseq</vt:lpstr>
      <vt:lpstr>ATACseq</vt:lpstr>
      <vt:lpstr>ChIPseq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Wang</dc:creator>
  <cp:lastModifiedBy>Eric Greer</cp:lastModifiedBy>
  <dcterms:created xsi:type="dcterms:W3CDTF">2020-06-28T19:58:52Z</dcterms:created>
  <dcterms:modified xsi:type="dcterms:W3CDTF">2020-06-30T13:18:21Z</dcterms:modified>
</cp:coreProperties>
</file>