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d\Documents\Samplot Manuscript\figures\"/>
    </mc:Choice>
  </mc:AlternateContent>
  <xr:revisionPtr revIDLastSave="0" documentId="8_{A36CA57C-6C7C-4C48-8BB8-897562AD56B0}" xr6:coauthVersionLast="46" xr6:coauthVersionMax="46" xr10:uidLastSave="{00000000-0000-0000-0000-000000000000}"/>
  <bookViews>
    <workbookView xWindow="-98" yWindow="-98" windowWidth="28996" windowHeight="16395" xr2:uid="{0FFC3482-314E-4F21-B8EA-E2BF14568BFC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1" l="1"/>
  <c r="J53" i="1"/>
  <c r="K51" i="1"/>
  <c r="J51" i="1"/>
  <c r="K50" i="1"/>
  <c r="J50" i="1"/>
  <c r="K49" i="1"/>
  <c r="J49" i="1"/>
  <c r="K48" i="1"/>
  <c r="J48" i="1"/>
  <c r="K46" i="1"/>
  <c r="J46" i="1"/>
  <c r="K45" i="1"/>
  <c r="J45" i="1"/>
  <c r="K44" i="1"/>
  <c r="J44" i="1"/>
  <c r="K43" i="1"/>
  <c r="J43" i="1"/>
  <c r="K41" i="1"/>
  <c r="J41" i="1"/>
  <c r="K40" i="1"/>
  <c r="J40" i="1"/>
  <c r="K39" i="1"/>
  <c r="J39" i="1"/>
  <c r="K38" i="1"/>
  <c r="J38" i="1"/>
  <c r="K36" i="1"/>
  <c r="J36" i="1"/>
  <c r="K35" i="1"/>
  <c r="J35" i="1"/>
  <c r="K34" i="1"/>
  <c r="J34" i="1"/>
  <c r="K33" i="1"/>
  <c r="J33" i="1"/>
  <c r="K31" i="1"/>
  <c r="J31" i="1"/>
  <c r="K30" i="1"/>
  <c r="J30" i="1"/>
  <c r="K29" i="1"/>
  <c r="J29" i="1"/>
  <c r="K28" i="1"/>
  <c r="J28" i="1"/>
  <c r="K26" i="1"/>
  <c r="J26" i="1"/>
  <c r="K25" i="1"/>
  <c r="J25" i="1"/>
  <c r="K24" i="1"/>
  <c r="J24" i="1"/>
  <c r="K23" i="1"/>
  <c r="J23" i="1"/>
  <c r="K21" i="1"/>
  <c r="J21" i="1"/>
  <c r="K20" i="1"/>
  <c r="J20" i="1"/>
  <c r="K19" i="1"/>
  <c r="J19" i="1"/>
  <c r="K18" i="1"/>
  <c r="J18" i="1"/>
  <c r="K16" i="1"/>
  <c r="N17" i="1" s="1"/>
  <c r="J16" i="1"/>
  <c r="M17" i="1" s="1"/>
  <c r="K15" i="1"/>
  <c r="N16" i="1" s="1"/>
  <c r="J15" i="1"/>
  <c r="M16" i="1" s="1"/>
  <c r="K14" i="1"/>
  <c r="N15" i="1" s="1"/>
  <c r="J14" i="1"/>
  <c r="M15" i="1" s="1"/>
  <c r="K13" i="1"/>
  <c r="N14" i="1" s="1"/>
  <c r="J13" i="1"/>
  <c r="M14" i="1" s="1"/>
  <c r="K11" i="1"/>
  <c r="J11" i="1"/>
  <c r="K10" i="1"/>
  <c r="J10" i="1"/>
  <c r="K9" i="1"/>
  <c r="J9" i="1"/>
  <c r="K8" i="1"/>
  <c r="J8" i="1"/>
  <c r="K6" i="1"/>
  <c r="J6" i="1"/>
  <c r="K5" i="1"/>
  <c r="J5" i="1"/>
  <c r="K4" i="1"/>
  <c r="J4" i="1"/>
  <c r="K3" i="1"/>
  <c r="J3" i="1"/>
</calcChain>
</file>

<file path=xl/sharedStrings.xml><?xml version="1.0" encoding="utf-8"?>
<sst xmlns="http://schemas.openxmlformats.org/spreadsheetml/2006/main" count="161" uniqueCount="23">
  <si>
    <t>sample</t>
  </si>
  <si>
    <t>caller</t>
  </si>
  <si>
    <t>filter</t>
  </si>
  <si>
    <t>TP</t>
  </si>
  <si>
    <t>FP</t>
  </si>
  <si>
    <t>FN</t>
  </si>
  <si>
    <t>Precision</t>
  </si>
  <si>
    <t>Recall</t>
  </si>
  <si>
    <t>F1</t>
  </si>
  <si>
    <t>Improvement</t>
  </si>
  <si>
    <t>HG002</t>
  </si>
  <si>
    <t>Lumpy/SVTyper</t>
  </si>
  <si>
    <t>DHFFC</t>
  </si>
  <si>
    <t>SV2</t>
  </si>
  <si>
    <t>Paragraph</t>
  </si>
  <si>
    <t>Samplot-ML</t>
  </si>
  <si>
    <t>Manta</t>
  </si>
  <si>
    <t>HG00514</t>
  </si>
  <si>
    <t>HG00733</t>
  </si>
  <si>
    <t>NA19240</t>
  </si>
  <si>
    <t>HG002 2x250</t>
  </si>
  <si>
    <t>HG002 long read</t>
  </si>
  <si>
    <t>Sniffles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</si>
</sst>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D3AC-D96B-4C6C-8275-E7F3D44C7376}">
  <dimension ref="A1:N53"/>
  <sheetViews>
    <sheetView tabSelected="1" zoomScale="110" zoomScaleNormal="110" workbookViewId="0">
      <pane ySplit="1" topLeftCell="A2" activePane="bottomLeft" state="frozen"/>
      <selection pane="bottomLeft" activeCell="F38" sqref="F38"/>
    </sheetView>
  </sheetViews>
  <sheetFormatPr defaultColWidth="11" defaultRowHeight="15.75" x14ac:dyDescent="0.5"/>
  <cols>
    <col min="1" max="1" width="16.5" customWidth="1"/>
    <col min="2" max="2" width="17.3125" customWidth="1"/>
    <col min="9" max="9" width="10.8125" customWidth="1"/>
  </cols>
  <sheetData>
    <row r="1" spans="1:14" s="2" customForma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4" x14ac:dyDescent="0.5">
      <c r="A2" s="3" t="s">
        <v>10</v>
      </c>
      <c r="B2" s="3" t="s">
        <v>11</v>
      </c>
      <c r="C2" s="3"/>
      <c r="D2" s="3">
        <v>1708</v>
      </c>
      <c r="E2" s="3">
        <v>324</v>
      </c>
      <c r="F2" s="3">
        <v>972</v>
      </c>
      <c r="G2" s="3">
        <v>0.84099999999999997</v>
      </c>
      <c r="H2" s="3">
        <v>0.63700000000000001</v>
      </c>
      <c r="I2" s="3">
        <v>0.72499999999999998</v>
      </c>
    </row>
    <row r="3" spans="1:14" x14ac:dyDescent="0.5">
      <c r="A3" s="3" t="s">
        <v>10</v>
      </c>
      <c r="B3" s="3" t="s">
        <v>11</v>
      </c>
      <c r="C3" s="3" t="s">
        <v>12</v>
      </c>
      <c r="D3" s="3">
        <v>1686</v>
      </c>
      <c r="E3" s="3">
        <v>206</v>
      </c>
      <c r="F3" s="3">
        <v>994</v>
      </c>
      <c r="G3" s="3">
        <v>0.89100000000000001</v>
      </c>
      <c r="H3" s="3">
        <v>0.629</v>
      </c>
      <c r="I3" s="3">
        <v>0.73699999999999999</v>
      </c>
      <c r="J3">
        <f>(D2-D3)/D2</f>
        <v>1.288056206088993E-2</v>
      </c>
      <c r="K3">
        <f>(E2-E3)/E2</f>
        <v>0.36419753086419754</v>
      </c>
    </row>
    <row r="4" spans="1:14" x14ac:dyDescent="0.5">
      <c r="A4" s="3" t="s">
        <v>10</v>
      </c>
      <c r="B4" s="3" t="s">
        <v>11</v>
      </c>
      <c r="C4" s="3" t="s">
        <v>13</v>
      </c>
      <c r="D4" s="3">
        <v>766</v>
      </c>
      <c r="E4" s="3">
        <v>113</v>
      </c>
      <c r="F4" s="3">
        <v>1914</v>
      </c>
      <c r="G4" s="3">
        <v>0.871</v>
      </c>
      <c r="H4" s="3">
        <v>0.28599999999999998</v>
      </c>
      <c r="I4" s="3">
        <v>0.43</v>
      </c>
      <c r="J4">
        <f>(D2-D4)/D2</f>
        <v>0.55152224824355967</v>
      </c>
      <c r="K4">
        <f>(E2-E4)/E2</f>
        <v>0.65123456790123457</v>
      </c>
    </row>
    <row r="5" spans="1:14" x14ac:dyDescent="0.5">
      <c r="A5" s="3" t="s">
        <v>10</v>
      </c>
      <c r="B5" s="3" t="s">
        <v>11</v>
      </c>
      <c r="C5" s="3" t="s">
        <v>14</v>
      </c>
      <c r="D5" s="3">
        <v>809</v>
      </c>
      <c r="E5" s="3">
        <v>48</v>
      </c>
      <c r="F5" s="3">
        <v>1871</v>
      </c>
      <c r="G5" s="3">
        <v>0.94399999999999995</v>
      </c>
      <c r="H5" s="3">
        <v>0.30199999999999999</v>
      </c>
      <c r="I5" s="3">
        <v>0.45700000000000002</v>
      </c>
      <c r="J5">
        <f>(D2-D5)/D2</f>
        <v>0.52634660421545665</v>
      </c>
      <c r="K5">
        <f>(E2-E5)/E2</f>
        <v>0.85185185185185186</v>
      </c>
    </row>
    <row r="6" spans="1:14" x14ac:dyDescent="0.5">
      <c r="A6" s="3" t="s">
        <v>10</v>
      </c>
      <c r="B6" s="3" t="s">
        <v>11</v>
      </c>
      <c r="C6" s="3" t="s">
        <v>15</v>
      </c>
      <c r="D6" s="3">
        <v>1693</v>
      </c>
      <c r="E6" s="3">
        <v>240</v>
      </c>
      <c r="F6" s="3">
        <v>987</v>
      </c>
      <c r="G6" s="3">
        <v>0.876</v>
      </c>
      <c r="H6" s="3">
        <v>0.63200000000000001</v>
      </c>
      <c r="I6" s="3">
        <v>0.73399999999999999</v>
      </c>
      <c r="J6">
        <f>(D2-D6)/D2</f>
        <v>8.7822014051522242E-3</v>
      </c>
      <c r="K6">
        <f>(E2-E6)/E2</f>
        <v>0.25925925925925924</v>
      </c>
    </row>
    <row r="7" spans="1:14" x14ac:dyDescent="0.5">
      <c r="A7" s="4" t="s">
        <v>10</v>
      </c>
      <c r="B7" s="4" t="s">
        <v>16</v>
      </c>
      <c r="C7" s="4"/>
      <c r="D7" s="4">
        <v>1708</v>
      </c>
      <c r="E7" s="4">
        <v>265</v>
      </c>
      <c r="F7" s="4">
        <v>972</v>
      </c>
      <c r="G7" s="4">
        <v>0.86599999999999999</v>
      </c>
      <c r="H7" s="4">
        <v>0.63700000000000001</v>
      </c>
      <c r="I7" s="4">
        <v>0.73399999999999999</v>
      </c>
      <c r="J7" s="5"/>
      <c r="K7" s="5"/>
    </row>
    <row r="8" spans="1:14" x14ac:dyDescent="0.5">
      <c r="A8" s="4" t="s">
        <v>10</v>
      </c>
      <c r="B8" s="4" t="s">
        <v>16</v>
      </c>
      <c r="C8" s="4" t="s">
        <v>12</v>
      </c>
      <c r="D8" s="4">
        <v>1687</v>
      </c>
      <c r="E8" s="4">
        <v>175</v>
      </c>
      <c r="F8" s="4">
        <v>993</v>
      </c>
      <c r="G8" s="4">
        <v>0.90600000000000003</v>
      </c>
      <c r="H8" s="4">
        <v>0.629</v>
      </c>
      <c r="I8" s="4">
        <v>0.74299999999999999</v>
      </c>
      <c r="J8" s="5">
        <f>(D7-D8)/D7</f>
        <v>1.2295081967213115E-2</v>
      </c>
      <c r="K8" s="5">
        <f>(E7-E8)/E7</f>
        <v>0.33962264150943394</v>
      </c>
    </row>
    <row r="9" spans="1:14" x14ac:dyDescent="0.5">
      <c r="A9" s="4" t="s">
        <v>10</v>
      </c>
      <c r="B9" s="4" t="s">
        <v>16</v>
      </c>
      <c r="C9" s="4" t="s">
        <v>13</v>
      </c>
      <c r="D9" s="4">
        <v>687</v>
      </c>
      <c r="E9" s="4">
        <v>88</v>
      </c>
      <c r="F9" s="4">
        <v>1993</v>
      </c>
      <c r="G9" s="4">
        <v>0.88600000000000001</v>
      </c>
      <c r="H9" s="4">
        <v>0.25600000000000001</v>
      </c>
      <c r="I9" s="4">
        <v>0.39800000000000002</v>
      </c>
      <c r="J9" s="5">
        <f>(D7-D9)/D7</f>
        <v>0.59777517564402816</v>
      </c>
      <c r="K9" s="5">
        <f>(E7-E9)/E7</f>
        <v>0.66792452830188676</v>
      </c>
    </row>
    <row r="10" spans="1:14" x14ac:dyDescent="0.5">
      <c r="A10" s="4" t="s">
        <v>10</v>
      </c>
      <c r="B10" s="4" t="s">
        <v>16</v>
      </c>
      <c r="C10" s="4" t="s">
        <v>14</v>
      </c>
      <c r="D10" s="4">
        <v>1574</v>
      </c>
      <c r="E10" s="4">
        <v>180</v>
      </c>
      <c r="F10" s="4">
        <v>1106</v>
      </c>
      <c r="G10" s="4">
        <v>0.89700000000000002</v>
      </c>
      <c r="H10" s="4">
        <v>0.58699999999999997</v>
      </c>
      <c r="I10" s="4">
        <v>0.71</v>
      </c>
      <c r="J10" s="5">
        <f>(D7-D10)/D7</f>
        <v>7.8454332552693212E-2</v>
      </c>
      <c r="K10" s="5">
        <f>(E7-E10)/E7</f>
        <v>0.32075471698113206</v>
      </c>
    </row>
    <row r="11" spans="1:14" x14ac:dyDescent="0.5">
      <c r="A11" s="4" t="s">
        <v>10</v>
      </c>
      <c r="B11" s="4" t="s">
        <v>16</v>
      </c>
      <c r="C11" s="4" t="s">
        <v>15</v>
      </c>
      <c r="D11" s="4">
        <v>1700</v>
      </c>
      <c r="E11" s="4">
        <v>195</v>
      </c>
      <c r="F11" s="4">
        <v>980</v>
      </c>
      <c r="G11" s="4">
        <v>0.89700000000000002</v>
      </c>
      <c r="H11" s="4">
        <v>0.63400000000000001</v>
      </c>
      <c r="I11" s="4">
        <v>0.74299999999999999</v>
      </c>
      <c r="J11" s="5">
        <f>(D7-D11)/D7</f>
        <v>4.6838407494145199E-3</v>
      </c>
      <c r="K11" s="5">
        <f>(E7-E11)/E7</f>
        <v>0.26415094339622641</v>
      </c>
    </row>
    <row r="12" spans="1:14" x14ac:dyDescent="0.5">
      <c r="A12" s="3" t="s">
        <v>17</v>
      </c>
      <c r="B12" s="3" t="s">
        <v>11</v>
      </c>
      <c r="C12" s="3"/>
      <c r="D12" s="3">
        <v>1860</v>
      </c>
      <c r="E12" s="3">
        <v>867</v>
      </c>
      <c r="F12" s="3">
        <v>858</v>
      </c>
      <c r="G12" s="3">
        <v>0.68200000000000005</v>
      </c>
      <c r="H12" s="3">
        <v>0.68400000000000005</v>
      </c>
      <c r="I12" s="3">
        <v>0.68300000000000005</v>
      </c>
    </row>
    <row r="13" spans="1:14" x14ac:dyDescent="0.5">
      <c r="A13" s="3" t="s">
        <v>17</v>
      </c>
      <c r="B13" s="3" t="s">
        <v>11</v>
      </c>
      <c r="C13" s="3" t="s">
        <v>12</v>
      </c>
      <c r="D13" s="3">
        <v>1837</v>
      </c>
      <c r="E13" s="3">
        <v>603</v>
      </c>
      <c r="F13" s="3">
        <v>881</v>
      </c>
      <c r="G13" s="3">
        <v>0.753</v>
      </c>
      <c r="H13" s="3">
        <v>0.67600000000000005</v>
      </c>
      <c r="I13" s="3">
        <v>0.71199999999999997</v>
      </c>
      <c r="J13">
        <f>(D12-D13)/D12</f>
        <v>1.2365591397849462E-2</v>
      </c>
      <c r="K13">
        <f>(E12-E13)/E12</f>
        <v>0.30449826989619377</v>
      </c>
      <c r="M13" t="s">
        <v>3</v>
      </c>
      <c r="N13" t="s">
        <v>4</v>
      </c>
    </row>
    <row r="14" spans="1:14" x14ac:dyDescent="0.5">
      <c r="A14" s="3" t="s">
        <v>17</v>
      </c>
      <c r="B14" s="3" t="s">
        <v>11</v>
      </c>
      <c r="C14" s="3" t="s">
        <v>13</v>
      </c>
      <c r="D14" s="3">
        <v>686</v>
      </c>
      <c r="E14" s="3">
        <v>109</v>
      </c>
      <c r="F14" s="3">
        <v>2032</v>
      </c>
      <c r="G14" s="3">
        <v>0.86299999999999999</v>
      </c>
      <c r="H14" s="3">
        <v>0.252</v>
      </c>
      <c r="I14" s="3">
        <v>0.39100000000000001</v>
      </c>
      <c r="J14">
        <f>(D12-D14)/D12</f>
        <v>0.63118279569892477</v>
      </c>
      <c r="K14">
        <f>(E12-E14)/E12</f>
        <v>0.87427912341407155</v>
      </c>
      <c r="L14" t="s">
        <v>12</v>
      </c>
      <c r="M14">
        <f t="shared" ref="M14:N17" si="0">AVERAGE(J13,J18,J23,J28,J33,J38)</f>
        <v>1.0506974805266736E-2</v>
      </c>
      <c r="N14">
        <f t="shared" si="0"/>
        <v>0.32226034238382023</v>
      </c>
    </row>
    <row r="15" spans="1:14" x14ac:dyDescent="0.5">
      <c r="A15" s="3" t="s">
        <v>17</v>
      </c>
      <c r="B15" s="3" t="s">
        <v>11</v>
      </c>
      <c r="C15" s="3" t="s">
        <v>14</v>
      </c>
      <c r="D15" s="3">
        <v>952</v>
      </c>
      <c r="E15" s="3">
        <v>100</v>
      </c>
      <c r="F15" s="3">
        <v>1766</v>
      </c>
      <c r="G15" s="3">
        <v>0.90500000000000003</v>
      </c>
      <c r="H15" s="3">
        <v>0.35</v>
      </c>
      <c r="I15" s="3">
        <v>0.505</v>
      </c>
      <c r="J15">
        <f>(D12-D15)/D12</f>
        <v>0.48817204301075268</v>
      </c>
      <c r="K15">
        <f>(E12-E15)/E12</f>
        <v>0.88465974625144173</v>
      </c>
      <c r="L15" t="s">
        <v>13</v>
      </c>
      <c r="M15">
        <f t="shared" si="0"/>
        <v>0.63600798523050794</v>
      </c>
      <c r="N15">
        <f t="shared" si="0"/>
        <v>0.84244781754962794</v>
      </c>
    </row>
    <row r="16" spans="1:14" x14ac:dyDescent="0.5">
      <c r="A16" s="3" t="s">
        <v>17</v>
      </c>
      <c r="B16" s="3" t="s">
        <v>11</v>
      </c>
      <c r="C16" s="3" t="s">
        <v>15</v>
      </c>
      <c r="D16" s="3">
        <v>1810</v>
      </c>
      <c r="E16" s="3">
        <v>395</v>
      </c>
      <c r="F16" s="3">
        <v>908</v>
      </c>
      <c r="G16" s="3">
        <v>0.82099999999999995</v>
      </c>
      <c r="H16" s="3">
        <v>0.66600000000000004</v>
      </c>
      <c r="I16" s="3">
        <v>0.73499999999999999</v>
      </c>
      <c r="J16">
        <f>(D12-D16)/D12</f>
        <v>2.6881720430107527E-2</v>
      </c>
      <c r="K16">
        <f>(E12-E16)/E12</f>
        <v>0.54440599769319498</v>
      </c>
      <c r="L16" t="s">
        <v>14</v>
      </c>
      <c r="M16">
        <f t="shared" si="0"/>
        <v>0.29897517938931639</v>
      </c>
      <c r="N16">
        <f t="shared" si="0"/>
        <v>0.62511309405680171</v>
      </c>
    </row>
    <row r="17" spans="1:14" x14ac:dyDescent="0.5">
      <c r="A17" s="4" t="s">
        <v>17</v>
      </c>
      <c r="B17" s="4" t="s">
        <v>16</v>
      </c>
      <c r="C17" s="4"/>
      <c r="D17" s="4">
        <v>1779</v>
      </c>
      <c r="E17" s="4">
        <v>502</v>
      </c>
      <c r="F17" s="4">
        <v>939</v>
      </c>
      <c r="G17" s="4">
        <v>0.78</v>
      </c>
      <c r="H17" s="4">
        <v>0.65400000000000003</v>
      </c>
      <c r="I17" s="4">
        <v>0.71199999999999997</v>
      </c>
      <c r="J17" s="5"/>
      <c r="K17" s="5"/>
      <c r="L17" t="s">
        <v>15</v>
      </c>
      <c r="M17">
        <f t="shared" si="0"/>
        <v>2.3397139877309101E-2</v>
      </c>
      <c r="N17">
        <f t="shared" si="0"/>
        <v>0.5339509765176963</v>
      </c>
    </row>
    <row r="18" spans="1:14" x14ac:dyDescent="0.5">
      <c r="A18" s="4" t="s">
        <v>17</v>
      </c>
      <c r="B18" s="4" t="s">
        <v>16</v>
      </c>
      <c r="C18" s="4" t="s">
        <v>12</v>
      </c>
      <c r="D18" s="4">
        <v>1759</v>
      </c>
      <c r="E18" s="4">
        <v>328</v>
      </c>
      <c r="F18" s="4">
        <v>959</v>
      </c>
      <c r="G18" s="4">
        <v>0.84299999999999997</v>
      </c>
      <c r="H18" s="4">
        <v>0.64700000000000002</v>
      </c>
      <c r="I18" s="4">
        <v>0.73099999999999998</v>
      </c>
      <c r="J18" s="5">
        <f>(D17-D18)/D17</f>
        <v>1.1242270938729624E-2</v>
      </c>
      <c r="K18" s="5">
        <f>(E17-E18)/E17</f>
        <v>0.34661354581673309</v>
      </c>
    </row>
    <row r="19" spans="1:14" x14ac:dyDescent="0.5">
      <c r="A19" s="4" t="s">
        <v>17</v>
      </c>
      <c r="B19" s="4" t="s">
        <v>16</v>
      </c>
      <c r="C19" s="4" t="s">
        <v>13</v>
      </c>
      <c r="D19" s="4">
        <v>654</v>
      </c>
      <c r="E19" s="4">
        <v>77</v>
      </c>
      <c r="F19" s="4">
        <v>2064</v>
      </c>
      <c r="G19" s="4">
        <v>0.89500000000000002</v>
      </c>
      <c r="H19" s="4">
        <v>0.24099999999999999</v>
      </c>
      <c r="I19" s="4">
        <v>0.379</v>
      </c>
      <c r="J19" s="5">
        <f>(D17-D19)/D17</f>
        <v>0.63237774030354132</v>
      </c>
      <c r="K19" s="5">
        <f>(E17-E19)/E17</f>
        <v>0.84661354581673309</v>
      </c>
    </row>
    <row r="20" spans="1:14" x14ac:dyDescent="0.5">
      <c r="A20" s="4" t="s">
        <v>17</v>
      </c>
      <c r="B20" s="4" t="s">
        <v>16</v>
      </c>
      <c r="C20" s="4" t="s">
        <v>14</v>
      </c>
      <c r="D20" s="4">
        <v>1646</v>
      </c>
      <c r="E20" s="4">
        <v>308</v>
      </c>
      <c r="F20" s="4">
        <v>1072</v>
      </c>
      <c r="G20" s="4">
        <v>0.84199999999999997</v>
      </c>
      <c r="H20" s="4">
        <v>0.60599999999999998</v>
      </c>
      <c r="I20" s="4">
        <v>0.70499999999999996</v>
      </c>
      <c r="J20" s="5">
        <f>(D17-D20)/D17</f>
        <v>7.4761101742551989E-2</v>
      </c>
      <c r="K20" s="5">
        <f>(E17-E20)/E17</f>
        <v>0.38645418326693226</v>
      </c>
    </row>
    <row r="21" spans="1:14" x14ac:dyDescent="0.5">
      <c r="A21" s="4" t="s">
        <v>17</v>
      </c>
      <c r="B21" s="4" t="s">
        <v>16</v>
      </c>
      <c r="C21" s="4" t="s">
        <v>15</v>
      </c>
      <c r="D21" s="4">
        <v>1751</v>
      </c>
      <c r="E21" s="4">
        <v>221</v>
      </c>
      <c r="F21" s="4">
        <v>967</v>
      </c>
      <c r="G21" s="4">
        <v>0.88800000000000001</v>
      </c>
      <c r="H21" s="4">
        <v>0.64400000000000002</v>
      </c>
      <c r="I21" s="4">
        <v>0.747</v>
      </c>
      <c r="J21" s="5">
        <f>(D17-D21)/D17</f>
        <v>1.5739179314221474E-2</v>
      </c>
      <c r="K21" s="5">
        <f>(E17-E21)/E17</f>
        <v>0.55976095617529875</v>
      </c>
    </row>
    <row r="22" spans="1:14" x14ac:dyDescent="0.5">
      <c r="A22" s="3" t="s">
        <v>18</v>
      </c>
      <c r="B22" s="3" t="s">
        <v>11</v>
      </c>
      <c r="C22" s="3"/>
      <c r="D22" s="3">
        <v>1858</v>
      </c>
      <c r="E22" s="3">
        <v>847</v>
      </c>
      <c r="F22" s="3">
        <v>883</v>
      </c>
      <c r="G22" s="3">
        <v>0.68700000000000006</v>
      </c>
      <c r="H22" s="3">
        <v>0.67800000000000005</v>
      </c>
      <c r="I22" s="3">
        <v>0.68200000000000005</v>
      </c>
    </row>
    <row r="23" spans="1:14" x14ac:dyDescent="0.5">
      <c r="A23" s="3" t="s">
        <v>18</v>
      </c>
      <c r="B23" s="3" t="s">
        <v>11</v>
      </c>
      <c r="C23" s="3" t="s">
        <v>12</v>
      </c>
      <c r="D23" s="3">
        <v>1837</v>
      </c>
      <c r="E23" s="3">
        <v>549</v>
      </c>
      <c r="F23" s="3">
        <v>904</v>
      </c>
      <c r="G23" s="3">
        <v>0.77</v>
      </c>
      <c r="H23" s="3">
        <v>0.67</v>
      </c>
      <c r="I23" s="3">
        <v>0.71699999999999997</v>
      </c>
      <c r="J23">
        <f>(D22-D23)/D22</f>
        <v>1.1302475780409042E-2</v>
      </c>
      <c r="K23">
        <f>(E22-E23)/E22</f>
        <v>0.35182998819362454</v>
      </c>
    </row>
    <row r="24" spans="1:14" x14ac:dyDescent="0.5">
      <c r="A24" s="3" t="s">
        <v>18</v>
      </c>
      <c r="B24" s="3" t="s">
        <v>11</v>
      </c>
      <c r="C24" s="3" t="s">
        <v>13</v>
      </c>
      <c r="D24" s="3">
        <v>671</v>
      </c>
      <c r="E24" s="3">
        <v>112</v>
      </c>
      <c r="F24" s="3">
        <v>2070</v>
      </c>
      <c r="G24" s="3">
        <v>0.85699999999999998</v>
      </c>
      <c r="H24" s="3">
        <v>0.245</v>
      </c>
      <c r="I24" s="3">
        <v>0.38100000000000001</v>
      </c>
      <c r="J24">
        <f>(D22-D24)/D22</f>
        <v>0.63885898815931108</v>
      </c>
      <c r="K24">
        <f>(E22-E24)/E22</f>
        <v>0.86776859504132231</v>
      </c>
    </row>
    <row r="25" spans="1:14" x14ac:dyDescent="0.5">
      <c r="A25" s="3" t="s">
        <v>18</v>
      </c>
      <c r="B25" s="3" t="s">
        <v>11</v>
      </c>
      <c r="C25" s="3" t="s">
        <v>14</v>
      </c>
      <c r="D25" s="3">
        <v>886</v>
      </c>
      <c r="E25" s="3">
        <v>79</v>
      </c>
      <c r="F25" s="3">
        <v>1855</v>
      </c>
      <c r="G25" s="3">
        <v>0.91800000000000004</v>
      </c>
      <c r="H25" s="3">
        <v>0.32300000000000001</v>
      </c>
      <c r="I25" s="3">
        <v>0.47799999999999998</v>
      </c>
      <c r="J25">
        <f>(D22-D25)/D22</f>
        <v>0.52314316469321853</v>
      </c>
      <c r="K25">
        <f>(E22-E25)/E22</f>
        <v>0.90672963400236128</v>
      </c>
    </row>
    <row r="26" spans="1:14" x14ac:dyDescent="0.5">
      <c r="A26" s="3" t="s">
        <v>18</v>
      </c>
      <c r="B26" s="3" t="s">
        <v>11</v>
      </c>
      <c r="C26" s="3" t="s">
        <v>15</v>
      </c>
      <c r="D26" s="3">
        <v>1810</v>
      </c>
      <c r="E26" s="3">
        <v>336</v>
      </c>
      <c r="F26" s="3">
        <v>931</v>
      </c>
      <c r="G26" s="3">
        <v>0.84299999999999997</v>
      </c>
      <c r="H26" s="3">
        <v>0.66</v>
      </c>
      <c r="I26" s="3">
        <v>0.74099999999999999</v>
      </c>
      <c r="J26">
        <f>(D22-D26)/D22</f>
        <v>2.5834230355220669E-2</v>
      </c>
      <c r="K26">
        <f>(E22-E26)/E22</f>
        <v>0.60330578512396693</v>
      </c>
    </row>
    <row r="27" spans="1:14" x14ac:dyDescent="0.5">
      <c r="A27" s="4" t="s">
        <v>18</v>
      </c>
      <c r="B27" s="4" t="s">
        <v>16</v>
      </c>
      <c r="C27" s="4"/>
      <c r="D27" s="4">
        <v>1774</v>
      </c>
      <c r="E27" s="4">
        <v>455</v>
      </c>
      <c r="F27" s="4">
        <v>967</v>
      </c>
      <c r="G27" s="4">
        <v>0.79600000000000004</v>
      </c>
      <c r="H27" s="4">
        <v>0.64700000000000002</v>
      </c>
      <c r="I27" s="4">
        <v>0.71399999999999997</v>
      </c>
      <c r="J27" s="5"/>
      <c r="K27" s="5"/>
    </row>
    <row r="28" spans="1:14" x14ac:dyDescent="0.5">
      <c r="A28" s="4" t="s">
        <v>18</v>
      </c>
      <c r="B28" s="4" t="s">
        <v>16</v>
      </c>
      <c r="C28" s="4" t="s">
        <v>12</v>
      </c>
      <c r="D28" s="4">
        <v>1753</v>
      </c>
      <c r="E28" s="4">
        <v>306</v>
      </c>
      <c r="F28" s="4">
        <v>988</v>
      </c>
      <c r="G28" s="4">
        <v>0.85099999999999998</v>
      </c>
      <c r="H28" s="4">
        <v>0.64</v>
      </c>
      <c r="I28" s="4">
        <v>0.73</v>
      </c>
      <c r="J28" s="5">
        <f>(D27-D28)/D27</f>
        <v>1.1837655016910935E-2</v>
      </c>
      <c r="K28" s="5">
        <f>(E27-E28)/E27</f>
        <v>0.32747252747252747</v>
      </c>
    </row>
    <row r="29" spans="1:14" x14ac:dyDescent="0.5">
      <c r="A29" s="4" t="s">
        <v>18</v>
      </c>
      <c r="B29" s="4" t="s">
        <v>16</v>
      </c>
      <c r="C29" s="4" t="s">
        <v>13</v>
      </c>
      <c r="D29" s="4">
        <v>626</v>
      </c>
      <c r="E29" s="4">
        <v>84</v>
      </c>
      <c r="F29" s="4">
        <v>2115</v>
      </c>
      <c r="G29" s="4">
        <v>0.88200000000000001</v>
      </c>
      <c r="H29" s="4">
        <v>0.22800000000000001</v>
      </c>
      <c r="I29" s="4">
        <v>0.36299999999999999</v>
      </c>
      <c r="J29" s="5">
        <f>(D27-D29)/D27</f>
        <v>0.64712514092446449</v>
      </c>
      <c r="K29" s="5">
        <f>(E27-E29)/E27</f>
        <v>0.81538461538461537</v>
      </c>
    </row>
    <row r="30" spans="1:14" x14ac:dyDescent="0.5">
      <c r="A30" s="4" t="s">
        <v>18</v>
      </c>
      <c r="B30" s="4" t="s">
        <v>16</v>
      </c>
      <c r="C30" s="4" t="s">
        <v>14</v>
      </c>
      <c r="D30" s="4">
        <v>1630</v>
      </c>
      <c r="E30" s="4">
        <v>286</v>
      </c>
      <c r="F30" s="4">
        <v>1111</v>
      </c>
      <c r="G30" s="4">
        <v>0.85099999999999998</v>
      </c>
      <c r="H30" s="4">
        <v>0.59499999999999997</v>
      </c>
      <c r="I30" s="4">
        <v>0.7</v>
      </c>
      <c r="J30" s="5">
        <f>(D27-D30)/D27</f>
        <v>8.1172491544532127E-2</v>
      </c>
      <c r="K30" s="5">
        <f>(E27-E30)/E27</f>
        <v>0.37142857142857144</v>
      </c>
    </row>
    <row r="31" spans="1:14" x14ac:dyDescent="0.5">
      <c r="A31" s="4" t="s">
        <v>18</v>
      </c>
      <c r="B31" s="4" t="s">
        <v>16</v>
      </c>
      <c r="C31" s="4" t="s">
        <v>15</v>
      </c>
      <c r="D31" s="4">
        <v>1736</v>
      </c>
      <c r="E31" s="4">
        <v>204</v>
      </c>
      <c r="F31" s="4">
        <v>1005</v>
      </c>
      <c r="G31" s="4">
        <v>0.89500000000000002</v>
      </c>
      <c r="H31" s="4">
        <v>0.63300000000000001</v>
      </c>
      <c r="I31" s="4">
        <v>0.74099999999999999</v>
      </c>
      <c r="J31" s="5">
        <f>(D27-D31)/D27</f>
        <v>2.1420518602029311E-2</v>
      </c>
      <c r="K31" s="5">
        <f>(E27-E31)/E27</f>
        <v>0.55164835164835169</v>
      </c>
    </row>
    <row r="32" spans="1:14" x14ac:dyDescent="0.5">
      <c r="A32" s="3" t="s">
        <v>19</v>
      </c>
      <c r="B32" s="3" t="s">
        <v>11</v>
      </c>
      <c r="C32" s="3"/>
      <c r="D32" s="3">
        <v>2199</v>
      </c>
      <c r="E32" s="3">
        <v>804</v>
      </c>
      <c r="F32" s="3">
        <v>1006</v>
      </c>
      <c r="G32" s="3">
        <v>0.73199999999999998</v>
      </c>
      <c r="H32" s="3">
        <v>0.68600000000000005</v>
      </c>
      <c r="I32" s="3">
        <v>0.70799999999999996</v>
      </c>
    </row>
    <row r="33" spans="1:11" x14ac:dyDescent="0.5">
      <c r="A33" s="3" t="s">
        <v>19</v>
      </c>
      <c r="B33" s="3" t="s">
        <v>11</v>
      </c>
      <c r="C33" s="3" t="s">
        <v>12</v>
      </c>
      <c r="D33" s="3">
        <v>2177</v>
      </c>
      <c r="E33" s="3">
        <v>568</v>
      </c>
      <c r="F33" s="3">
        <v>1028</v>
      </c>
      <c r="G33" s="3">
        <v>0.67900000000000005</v>
      </c>
      <c r="H33" s="3">
        <v>0.67900000000000005</v>
      </c>
      <c r="I33" s="3">
        <v>0.73199999999999998</v>
      </c>
      <c r="J33">
        <f>(D32-D33)/D32</f>
        <v>1.0004547521600727E-2</v>
      </c>
      <c r="K33">
        <f>(E32-E33)/E32</f>
        <v>0.29353233830845771</v>
      </c>
    </row>
    <row r="34" spans="1:11" x14ac:dyDescent="0.5">
      <c r="A34" s="3" t="s">
        <v>19</v>
      </c>
      <c r="B34" s="3" t="s">
        <v>11</v>
      </c>
      <c r="C34" s="3" t="s">
        <v>13</v>
      </c>
      <c r="D34" s="3">
        <v>814</v>
      </c>
      <c r="E34" s="3">
        <v>134</v>
      </c>
      <c r="F34" s="3">
        <v>2391</v>
      </c>
      <c r="G34" s="3">
        <v>0.85899999999999999</v>
      </c>
      <c r="H34" s="3">
        <v>0.254</v>
      </c>
      <c r="I34" s="3">
        <v>0.39200000000000002</v>
      </c>
      <c r="J34">
        <f>(D32-D34)/D32</f>
        <v>0.62983174170077305</v>
      </c>
      <c r="K34">
        <f>(E32-E34)/E32</f>
        <v>0.83333333333333337</v>
      </c>
    </row>
    <row r="35" spans="1:11" x14ac:dyDescent="0.5">
      <c r="A35" s="3" t="s">
        <v>19</v>
      </c>
      <c r="B35" s="3" t="s">
        <v>11</v>
      </c>
      <c r="C35" s="3" t="s">
        <v>14</v>
      </c>
      <c r="D35" s="3">
        <v>986</v>
      </c>
      <c r="E35" s="3">
        <v>87</v>
      </c>
      <c r="F35" s="3">
        <v>2219</v>
      </c>
      <c r="G35" s="3">
        <v>0.91900000000000004</v>
      </c>
      <c r="H35" s="3">
        <v>308</v>
      </c>
      <c r="I35" s="3">
        <v>0.46100000000000002</v>
      </c>
      <c r="J35">
        <f>(D32-D35)/D32</f>
        <v>0.55161437016825832</v>
      </c>
      <c r="K35">
        <f>(E32-E35)/E32</f>
        <v>0.89179104477611937</v>
      </c>
    </row>
    <row r="36" spans="1:11" x14ac:dyDescent="0.5">
      <c r="A36" s="3" t="s">
        <v>19</v>
      </c>
      <c r="B36" s="3" t="s">
        <v>11</v>
      </c>
      <c r="C36" s="3" t="s">
        <v>15</v>
      </c>
      <c r="D36" s="3">
        <v>2139</v>
      </c>
      <c r="E36" s="3">
        <v>428</v>
      </c>
      <c r="F36" s="3">
        <v>1066</v>
      </c>
      <c r="G36" s="3">
        <v>0.83299999999999996</v>
      </c>
      <c r="H36" s="3">
        <v>0.66700000000000004</v>
      </c>
      <c r="I36" s="3">
        <v>0.74099999999999999</v>
      </c>
      <c r="J36">
        <f>(D32-D36)/D32</f>
        <v>2.7285129604365622E-2</v>
      </c>
      <c r="K36">
        <f>(E32-E36)/E32</f>
        <v>0.46766169154228854</v>
      </c>
    </row>
    <row r="37" spans="1:11" x14ac:dyDescent="0.5">
      <c r="A37" s="4" t="s">
        <v>19</v>
      </c>
      <c r="B37" s="4" t="s">
        <v>16</v>
      </c>
      <c r="C37" s="4"/>
      <c r="D37" s="4">
        <v>2067</v>
      </c>
      <c r="E37" s="4">
        <v>520</v>
      </c>
      <c r="F37" s="4">
        <v>1138</v>
      </c>
      <c r="G37" s="4">
        <v>0.79900000000000004</v>
      </c>
      <c r="H37" s="4">
        <v>0.64500000000000002</v>
      </c>
      <c r="I37" s="4">
        <v>0.71399999999999997</v>
      </c>
      <c r="J37" s="5"/>
      <c r="K37" s="5"/>
    </row>
    <row r="38" spans="1:11" x14ac:dyDescent="0.5">
      <c r="A38" s="4" t="s">
        <v>19</v>
      </c>
      <c r="B38" s="4" t="s">
        <v>16</v>
      </c>
      <c r="C38" s="4" t="s">
        <v>12</v>
      </c>
      <c r="D38" s="4">
        <v>2054</v>
      </c>
      <c r="E38" s="4">
        <v>359</v>
      </c>
      <c r="F38" s="4">
        <v>1151</v>
      </c>
      <c r="G38" s="4">
        <v>0.85099999999999998</v>
      </c>
      <c r="H38" s="4">
        <v>0.64100000000000001</v>
      </c>
      <c r="I38" s="4">
        <v>0.73099999999999998</v>
      </c>
      <c r="J38" s="5">
        <f>(D37-D38)/D37</f>
        <v>6.2893081761006293E-3</v>
      </c>
      <c r="K38" s="5">
        <f>(E37-E38)/E37</f>
        <v>0.30961538461538463</v>
      </c>
    </row>
    <row r="39" spans="1:11" x14ac:dyDescent="0.5">
      <c r="A39" s="4" t="s">
        <v>19</v>
      </c>
      <c r="B39" s="4" t="s">
        <v>16</v>
      </c>
      <c r="C39" s="4" t="s">
        <v>13</v>
      </c>
      <c r="D39" s="4">
        <v>751</v>
      </c>
      <c r="E39" s="4">
        <v>95</v>
      </c>
      <c r="F39" s="4">
        <v>2454</v>
      </c>
      <c r="G39" s="4">
        <v>0.88800000000000001</v>
      </c>
      <c r="H39" s="4">
        <v>0.23400000000000001</v>
      </c>
      <c r="I39" s="4">
        <v>0.371</v>
      </c>
      <c r="J39" s="5">
        <f>(D37-D39)/D37</f>
        <v>0.63667150459603294</v>
      </c>
      <c r="K39" s="5">
        <f>(E37-E39)/E37</f>
        <v>0.81730769230769229</v>
      </c>
    </row>
    <row r="40" spans="1:11" x14ac:dyDescent="0.5">
      <c r="A40" s="4" t="s">
        <v>19</v>
      </c>
      <c r="B40" s="4" t="s">
        <v>16</v>
      </c>
      <c r="C40" s="4" t="s">
        <v>14</v>
      </c>
      <c r="D40" s="4">
        <v>1912</v>
      </c>
      <c r="E40" s="4">
        <v>359</v>
      </c>
      <c r="F40" s="4">
        <v>1293</v>
      </c>
      <c r="G40" s="4">
        <v>0.84199999999999997</v>
      </c>
      <c r="H40" s="4">
        <v>0.59699999999999998</v>
      </c>
      <c r="I40" s="4">
        <v>0.69799999999999995</v>
      </c>
      <c r="J40" s="5">
        <f>(D37-D40)/D37</f>
        <v>7.4987905176584421E-2</v>
      </c>
      <c r="K40" s="5">
        <f>(E37-E40)/E37</f>
        <v>0.30961538461538463</v>
      </c>
    </row>
    <row r="41" spans="1:11" x14ac:dyDescent="0.5">
      <c r="A41" s="4" t="s">
        <v>19</v>
      </c>
      <c r="B41" s="4" t="s">
        <v>16</v>
      </c>
      <c r="C41" s="4" t="s">
        <v>15</v>
      </c>
      <c r="D41" s="4">
        <v>2019</v>
      </c>
      <c r="E41" s="4">
        <v>272</v>
      </c>
      <c r="F41" s="4">
        <v>1186</v>
      </c>
      <c r="G41" s="4">
        <v>0.88100000000000001</v>
      </c>
      <c r="H41" s="4">
        <v>0.63</v>
      </c>
      <c r="I41" s="4">
        <v>0.73499999999999999</v>
      </c>
      <c r="J41" s="5">
        <f>(D37-D41)/D37</f>
        <v>2.3222060957910014E-2</v>
      </c>
      <c r="K41" s="5">
        <f>(E37-E41)/E37</f>
        <v>0.47692307692307695</v>
      </c>
    </row>
    <row r="42" spans="1:11" x14ac:dyDescent="0.5">
      <c r="A42" s="3" t="s">
        <v>20</v>
      </c>
      <c r="B42" s="3" t="s">
        <v>11</v>
      </c>
      <c r="C42" s="3"/>
      <c r="D42" s="3">
        <v>1723</v>
      </c>
      <c r="E42" s="3">
        <v>235</v>
      </c>
      <c r="F42" s="3">
        <v>957</v>
      </c>
      <c r="G42" s="3">
        <v>0.88</v>
      </c>
      <c r="H42" s="3">
        <v>0.64300000000000002</v>
      </c>
      <c r="I42" s="3">
        <v>0.74299999999999999</v>
      </c>
    </row>
    <row r="43" spans="1:11" x14ac:dyDescent="0.5">
      <c r="A43" s="3" t="s">
        <v>20</v>
      </c>
      <c r="B43" s="3" t="s">
        <v>11</v>
      </c>
      <c r="C43" s="3" t="s">
        <v>12</v>
      </c>
      <c r="D43" s="3">
        <v>1705</v>
      </c>
      <c r="E43" s="3">
        <v>154</v>
      </c>
      <c r="F43" s="3">
        <v>975</v>
      </c>
      <c r="G43" s="3">
        <v>0.91700000000000004</v>
      </c>
      <c r="H43" s="3">
        <v>0.63600000000000001</v>
      </c>
      <c r="I43" s="3">
        <v>0.751</v>
      </c>
      <c r="J43">
        <f>(D42-D43)/D42</f>
        <v>1.0446894950667441E-2</v>
      </c>
      <c r="K43">
        <f>(E42-E43)/E42</f>
        <v>0.34468085106382979</v>
      </c>
    </row>
    <row r="44" spans="1:11" x14ac:dyDescent="0.5">
      <c r="A44" s="3" t="s">
        <v>20</v>
      </c>
      <c r="B44" s="3" t="s">
        <v>11</v>
      </c>
      <c r="C44" s="3" t="s">
        <v>13</v>
      </c>
      <c r="D44" s="3">
        <v>718</v>
      </c>
      <c r="E44" s="3">
        <v>90</v>
      </c>
      <c r="F44" s="3">
        <v>1962</v>
      </c>
      <c r="G44" s="3">
        <v>0.88900000000000001</v>
      </c>
      <c r="H44" s="3">
        <v>0.26800000000000002</v>
      </c>
      <c r="I44" s="3">
        <v>0.41199999999999998</v>
      </c>
      <c r="J44">
        <f>(D42-D44)/D42</f>
        <v>0.58328496807893204</v>
      </c>
      <c r="K44">
        <f>(E42-E44)/E42</f>
        <v>0.61702127659574468</v>
      </c>
    </row>
    <row r="45" spans="1:11" x14ac:dyDescent="0.5">
      <c r="A45" s="3" t="s">
        <v>20</v>
      </c>
      <c r="B45" s="3" t="s">
        <v>11</v>
      </c>
      <c r="C45" s="3" t="s">
        <v>14</v>
      </c>
      <c r="D45" s="3">
        <v>995</v>
      </c>
      <c r="E45" s="3">
        <v>72</v>
      </c>
      <c r="F45" s="3">
        <v>1685</v>
      </c>
      <c r="G45" s="3">
        <v>0.93300000000000005</v>
      </c>
      <c r="H45" s="3">
        <v>0.371</v>
      </c>
      <c r="I45" s="3">
        <v>0.53100000000000003</v>
      </c>
      <c r="J45">
        <f>(D42-D45)/D42</f>
        <v>0.42251886244921649</v>
      </c>
      <c r="K45">
        <f>(E42-E45)/E42</f>
        <v>0.69361702127659575</v>
      </c>
    </row>
    <row r="46" spans="1:11" x14ac:dyDescent="0.5">
      <c r="A46" s="3" t="s">
        <v>20</v>
      </c>
      <c r="B46" s="3" t="s">
        <v>11</v>
      </c>
      <c r="C46" s="3" t="s">
        <v>15</v>
      </c>
      <c r="D46" s="3">
        <v>1665</v>
      </c>
      <c r="E46" s="3">
        <v>135</v>
      </c>
      <c r="F46" s="3">
        <v>1015</v>
      </c>
      <c r="G46" s="3">
        <v>0.92500000000000004</v>
      </c>
      <c r="H46" s="3">
        <v>0.621</v>
      </c>
      <c r="I46" s="3">
        <v>0.74299999999999999</v>
      </c>
      <c r="J46">
        <f>(D42-D46)/D42</f>
        <v>3.3662217063261751E-2</v>
      </c>
      <c r="K46">
        <f>(E42-E46)/E42</f>
        <v>0.42553191489361702</v>
      </c>
    </row>
    <row r="47" spans="1:11" x14ac:dyDescent="0.5">
      <c r="A47" s="4" t="s">
        <v>20</v>
      </c>
      <c r="B47" s="4" t="s">
        <v>16</v>
      </c>
      <c r="C47" s="4"/>
      <c r="D47" s="4">
        <v>1683</v>
      </c>
      <c r="E47" s="4">
        <v>280</v>
      </c>
      <c r="F47" s="4">
        <v>997</v>
      </c>
      <c r="G47" s="4">
        <v>0.85699999999999998</v>
      </c>
      <c r="H47" s="4">
        <v>0.628</v>
      </c>
      <c r="I47" s="4">
        <v>0.72499999999999998</v>
      </c>
      <c r="J47" s="5"/>
      <c r="K47" s="5"/>
    </row>
    <row r="48" spans="1:11" x14ac:dyDescent="0.5">
      <c r="A48" s="4" t="s">
        <v>20</v>
      </c>
      <c r="B48" s="4" t="s">
        <v>16</v>
      </c>
      <c r="C48" s="4" t="s">
        <v>12</v>
      </c>
      <c r="D48" s="4">
        <v>1663</v>
      </c>
      <c r="E48" s="4">
        <v>204</v>
      </c>
      <c r="F48" s="4">
        <v>1017</v>
      </c>
      <c r="G48" s="4">
        <v>0.89100000000000001</v>
      </c>
      <c r="H48" s="4">
        <v>0.621</v>
      </c>
      <c r="I48" s="4">
        <v>0.73099999999999998</v>
      </c>
      <c r="J48" s="5">
        <f>(D47-D48)/D47</f>
        <v>1.1883541295306001E-2</v>
      </c>
      <c r="K48" s="5">
        <f>(E47-E48)/E47</f>
        <v>0.27142857142857141</v>
      </c>
    </row>
    <row r="49" spans="1:11" x14ac:dyDescent="0.5">
      <c r="A49" s="4" t="s">
        <v>20</v>
      </c>
      <c r="B49" s="4" t="s">
        <v>16</v>
      </c>
      <c r="C49" s="4" t="s">
        <v>13</v>
      </c>
      <c r="D49" s="4">
        <v>681</v>
      </c>
      <c r="E49" s="4">
        <v>102</v>
      </c>
      <c r="F49" s="4">
        <v>1999</v>
      </c>
      <c r="G49" s="4">
        <v>0.87</v>
      </c>
      <c r="H49" s="4">
        <v>0.254</v>
      </c>
      <c r="I49" s="4">
        <v>0.39300000000000002</v>
      </c>
      <c r="J49" s="5">
        <f>(D47-D49)/D47</f>
        <v>0.59536541889483063</v>
      </c>
      <c r="K49" s="5">
        <f>(E47-E49)/E47</f>
        <v>0.63571428571428568</v>
      </c>
    </row>
    <row r="50" spans="1:11" x14ac:dyDescent="0.5">
      <c r="A50" s="4" t="s">
        <v>20</v>
      </c>
      <c r="B50" s="4" t="s">
        <v>16</v>
      </c>
      <c r="C50" s="4" t="s">
        <v>14</v>
      </c>
      <c r="D50" s="4">
        <v>1600</v>
      </c>
      <c r="E50" s="4">
        <v>204</v>
      </c>
      <c r="F50" s="4">
        <v>1080</v>
      </c>
      <c r="G50" s="4">
        <v>0.88700000000000001</v>
      </c>
      <c r="H50" s="4">
        <v>0.59699999999999998</v>
      </c>
      <c r="I50" s="4">
        <v>0.71399999999999997</v>
      </c>
      <c r="J50" s="5">
        <f>(D47-D50)/D47</f>
        <v>4.9316696375519907E-2</v>
      </c>
      <c r="K50" s="5">
        <f>(E47-E50)/E47</f>
        <v>0.27142857142857141</v>
      </c>
    </row>
    <row r="51" spans="1:11" x14ac:dyDescent="0.5">
      <c r="A51" s="4" t="s">
        <v>20</v>
      </c>
      <c r="B51" s="4" t="s">
        <v>16</v>
      </c>
      <c r="C51" s="4" t="s">
        <v>15</v>
      </c>
      <c r="D51" s="4">
        <v>1641</v>
      </c>
      <c r="E51" s="4">
        <v>166</v>
      </c>
      <c r="F51" s="4">
        <v>1039</v>
      </c>
      <c r="G51" s="4">
        <v>0.90800000000000003</v>
      </c>
      <c r="H51" s="4">
        <v>0.61199999999999999</v>
      </c>
      <c r="I51" s="4">
        <v>0.73099999999999998</v>
      </c>
      <c r="J51" s="5">
        <f>(D47-D51)/D47</f>
        <v>2.4955436720142603E-2</v>
      </c>
      <c r="K51" s="5">
        <f>(E47-E51)/E47</f>
        <v>0.40714285714285714</v>
      </c>
    </row>
    <row r="52" spans="1:11" x14ac:dyDescent="0.5">
      <c r="A52" s="3" t="s">
        <v>21</v>
      </c>
      <c r="B52" s="3" t="s">
        <v>22</v>
      </c>
      <c r="C52" s="3"/>
      <c r="D52" s="3">
        <v>3770</v>
      </c>
      <c r="E52" s="3">
        <v>2329</v>
      </c>
      <c r="F52" s="3">
        <v>4517</v>
      </c>
      <c r="G52" s="3">
        <v>0.61799999999999999</v>
      </c>
      <c r="H52" s="3">
        <v>0.45500000000000002</v>
      </c>
      <c r="I52" s="3">
        <v>0.52400000000000002</v>
      </c>
    </row>
    <row r="53" spans="1:11" x14ac:dyDescent="0.5">
      <c r="A53" s="3" t="s">
        <v>21</v>
      </c>
      <c r="B53" s="3" t="s">
        <v>22</v>
      </c>
      <c r="C53" s="3" t="s">
        <v>15</v>
      </c>
      <c r="D53" s="3">
        <v>3717</v>
      </c>
      <c r="E53" s="3">
        <v>1681</v>
      </c>
      <c r="F53" s="3">
        <v>4570</v>
      </c>
      <c r="G53" s="3">
        <v>0.68899999999999995</v>
      </c>
      <c r="H53" s="3">
        <v>0.44900000000000001</v>
      </c>
      <c r="I53" s="3">
        <v>0.54300000000000004</v>
      </c>
      <c r="J53">
        <f>(D52-D53)/D52</f>
        <v>1.4058355437665782E-2</v>
      </c>
      <c r="K53">
        <f>(E52-E53)/E52</f>
        <v>0.27823100042936882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</dc:creator>
  <cp:lastModifiedBy>Murad</cp:lastModifiedBy>
  <dcterms:created xsi:type="dcterms:W3CDTF">2021-04-30T23:34:10Z</dcterms:created>
  <dcterms:modified xsi:type="dcterms:W3CDTF">2021-04-30T23:34:35Z</dcterms:modified>
</cp:coreProperties>
</file>