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/projects/2016/medaka/manuscripts/Genome_biology_submission/mikk_assembly_SV_paper/Genome Biology Submission/revisions/revision2/tables/"/>
    </mc:Choice>
  </mc:AlternateContent>
  <xr:revisionPtr revIDLastSave="0" documentId="8_{DB7C451F-DCB7-744A-BEA8-3645ED9334CF}" xr6:coauthVersionLast="47" xr6:coauthVersionMax="47" xr10:uidLastSave="{00000000-0000-0000-0000-000000000000}"/>
  <bookViews>
    <workbookView xWindow="19700" yWindow="7580" windowWidth="25040" windowHeight="14400" xr2:uid="{FEB7F99B-A760-4144-8E16-AA009DA1169E}"/>
  </bookViews>
  <sheets>
    <sheet name="Table 4. Segment usage statist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G3" i="1"/>
  <c r="H3" i="1"/>
  <c r="I3" i="1"/>
  <c r="J3" i="1"/>
  <c r="K3" i="1"/>
  <c r="F4" i="1"/>
  <c r="G4" i="1"/>
  <c r="H4" i="1"/>
  <c r="H15" i="1" s="1"/>
  <c r="I4" i="1"/>
  <c r="J4" i="1"/>
  <c r="K4" i="1"/>
  <c r="F5" i="1"/>
  <c r="G5" i="1"/>
  <c r="H5" i="1"/>
  <c r="I5" i="1"/>
  <c r="J5" i="1"/>
  <c r="K5" i="1"/>
  <c r="F6" i="1"/>
  <c r="G6" i="1"/>
  <c r="H6" i="1"/>
  <c r="I6" i="1"/>
  <c r="J6" i="1"/>
  <c r="K6" i="1"/>
  <c r="F7" i="1"/>
  <c r="G7" i="1"/>
  <c r="H7" i="1"/>
  <c r="I7" i="1"/>
  <c r="J7" i="1"/>
  <c r="K7" i="1"/>
  <c r="F8" i="1"/>
  <c r="G8" i="1"/>
  <c r="H8" i="1"/>
  <c r="I8" i="1"/>
  <c r="J8" i="1"/>
  <c r="K8" i="1"/>
  <c r="F9" i="1"/>
  <c r="G9" i="1"/>
  <c r="H9" i="1"/>
  <c r="I9" i="1"/>
  <c r="J9" i="1"/>
  <c r="K9" i="1"/>
  <c r="F10" i="1"/>
  <c r="G10" i="1"/>
  <c r="H10" i="1"/>
  <c r="I10" i="1"/>
  <c r="J10" i="1"/>
  <c r="K10" i="1"/>
  <c r="F11" i="1"/>
  <c r="G11" i="1"/>
  <c r="H11" i="1"/>
  <c r="I11" i="1"/>
  <c r="J11" i="1"/>
  <c r="K11" i="1"/>
  <c r="F12" i="1"/>
  <c r="G12" i="1"/>
  <c r="H12" i="1"/>
  <c r="I12" i="1"/>
  <c r="J12" i="1"/>
  <c r="K12" i="1"/>
  <c r="F13" i="1"/>
  <c r="G13" i="1"/>
  <c r="H13" i="1"/>
  <c r="I13" i="1"/>
  <c r="J13" i="1"/>
  <c r="K13" i="1"/>
  <c r="F14" i="1"/>
  <c r="G14" i="1"/>
  <c r="H14" i="1"/>
  <c r="I14" i="1"/>
  <c r="J14" i="1"/>
  <c r="K14" i="1"/>
  <c r="F15" i="1"/>
  <c r="G15" i="1"/>
  <c r="I15" i="1"/>
  <c r="J15" i="1"/>
  <c r="K15" i="1"/>
</calcChain>
</file>

<file path=xl/sharedStrings.xml><?xml version="1.0" encoding="utf-8"?>
<sst xmlns="http://schemas.openxmlformats.org/spreadsheetml/2006/main" count="20" uniqueCount="16">
  <si>
    <t>Median</t>
  </si>
  <si>
    <t>134-2</t>
  </si>
  <si>
    <t>134-1</t>
  </si>
  <si>
    <t>131-1</t>
  </si>
  <si>
    <t>117-2</t>
  </si>
  <si>
    <t>80-1</t>
  </si>
  <si>
    <t>79-2</t>
  </si>
  <si>
    <t>69-1</t>
  </si>
  <si>
    <t>less than 6</t>
  </si>
  <si>
    <t>more than 6</t>
  </si>
  <si>
    <t>1 sample contig</t>
  </si>
  <si>
    <t>2 sample contig</t>
  </si>
  <si>
    <t>6 sample contig</t>
  </si>
  <si>
    <t>12 sample contig</t>
  </si>
  <si>
    <t>Percentage</t>
  </si>
  <si>
    <t>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</si>
</sst>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4" x14ac:knownFonts="1"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61BF91"/>
        <bgColor rgb="FF61BF91"/>
      </patternFill>
    </fill>
    <fill>
      <patternFill patternType="solid">
        <fgColor rgb="FFFFFFFF"/>
        <bgColor rgb="FFFFFFFF"/>
      </patternFill>
    </fill>
    <fill>
      <patternFill patternType="solid">
        <fgColor rgb="FF57BB8A"/>
        <bgColor rgb="FF57BB8A"/>
      </patternFill>
    </fill>
    <fill>
      <patternFill patternType="solid">
        <fgColor rgb="FF67C195"/>
        <bgColor rgb="FF67C195"/>
      </patternFill>
    </fill>
    <fill>
      <patternFill patternType="solid">
        <fgColor rgb="FFEFF8F4"/>
        <bgColor rgb="FFEFF8F4"/>
      </patternFill>
    </fill>
    <fill>
      <patternFill patternType="solid">
        <fgColor rgb="FFECF7F2"/>
        <bgColor rgb="FFECF7F2"/>
      </patternFill>
    </fill>
    <fill>
      <patternFill patternType="solid">
        <fgColor rgb="FFF3F3F3"/>
        <bgColor rgb="FFF3F3F3"/>
      </patternFill>
    </fill>
    <fill>
      <patternFill patternType="solid">
        <fgColor rgb="FFF5FBF8"/>
        <bgColor rgb="FFF5FBF8"/>
      </patternFill>
    </fill>
    <fill>
      <patternFill patternType="solid">
        <fgColor rgb="FF58BB8A"/>
        <bgColor rgb="FF58BB8A"/>
      </patternFill>
    </fill>
    <fill>
      <patternFill patternType="solid">
        <fgColor rgb="FF5CBD8D"/>
        <bgColor rgb="FF5CBD8D"/>
      </patternFill>
    </fill>
    <fill>
      <patternFill patternType="solid">
        <fgColor rgb="FFEBF7F1"/>
        <bgColor rgb="FFEBF7F1"/>
      </patternFill>
    </fill>
    <fill>
      <patternFill patternType="solid">
        <fgColor rgb="FFFBFDFC"/>
        <bgColor rgb="FFFBFDFC"/>
      </patternFill>
    </fill>
    <fill>
      <patternFill patternType="solid">
        <fgColor rgb="FF7DCAA5"/>
        <bgColor rgb="FF7DCAA5"/>
      </patternFill>
    </fill>
    <fill>
      <patternFill patternType="solid">
        <fgColor rgb="FF5FBE8F"/>
        <bgColor rgb="FF5FBE8F"/>
      </patternFill>
    </fill>
    <fill>
      <patternFill patternType="solid">
        <fgColor rgb="FFEDF8F3"/>
        <bgColor rgb="FFEDF8F3"/>
      </patternFill>
    </fill>
    <fill>
      <patternFill patternType="solid">
        <fgColor rgb="FF6EC49A"/>
        <bgColor rgb="FF6EC49A"/>
      </patternFill>
    </fill>
    <fill>
      <patternFill patternType="solid">
        <fgColor rgb="FFF8FCFA"/>
        <bgColor rgb="FFF8FCFA"/>
      </patternFill>
    </fill>
    <fill>
      <patternFill patternType="solid">
        <fgColor rgb="FF69C297"/>
        <bgColor rgb="FF69C297"/>
      </patternFill>
    </fill>
    <fill>
      <patternFill patternType="solid">
        <fgColor rgb="FFEEF8F3"/>
        <bgColor rgb="FFEEF8F3"/>
      </patternFill>
    </fill>
    <fill>
      <patternFill patternType="solid">
        <fgColor rgb="FFF9FCFB"/>
        <bgColor rgb="FFF9FCFB"/>
      </patternFill>
    </fill>
    <fill>
      <patternFill patternType="solid">
        <fgColor rgb="FFF6FBF9"/>
        <bgColor rgb="FFF6FBF9"/>
      </patternFill>
    </fill>
    <fill>
      <patternFill patternType="solid">
        <fgColor rgb="FF66C194"/>
        <bgColor rgb="FF66C194"/>
      </patternFill>
    </fill>
    <fill>
      <patternFill patternType="solid">
        <fgColor rgb="FFF1F9F5"/>
        <bgColor rgb="FFF1F9F5"/>
      </patternFill>
    </fill>
    <fill>
      <patternFill patternType="solid">
        <fgColor rgb="FF64C093"/>
        <bgColor rgb="FF64C093"/>
      </patternFill>
    </fill>
    <fill>
      <patternFill patternType="solid">
        <fgColor rgb="FFE9F6F0"/>
        <bgColor rgb="FFE9F6F0"/>
      </patternFill>
    </fill>
    <fill>
      <patternFill patternType="solid">
        <fgColor rgb="FFFEFEFE"/>
        <bgColor rgb="FFFEFEFE"/>
      </patternFill>
    </fill>
    <fill>
      <patternFill patternType="solid">
        <fgColor rgb="FFE9F6EF"/>
        <bgColor rgb="FFE9F6EF"/>
      </patternFill>
    </fill>
    <fill>
      <patternFill patternType="solid">
        <fgColor rgb="FFFAFDFB"/>
        <bgColor rgb="FFFAFDFB"/>
      </patternFill>
    </fill>
    <fill>
      <patternFill patternType="solid">
        <fgColor rgb="FF6BC398"/>
        <bgColor rgb="FF6BC398"/>
      </patternFill>
    </fill>
    <fill>
      <patternFill patternType="solid">
        <fgColor rgb="FFF7FBF9"/>
        <bgColor rgb="FFF7FBF9"/>
      </patternFill>
    </fill>
    <fill>
      <patternFill patternType="solid">
        <fgColor rgb="FFBDBDBD"/>
        <bgColor rgb="FFBDBD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10" fontId="1" fillId="2" borderId="0" xfId="0" applyNumberFormat="1" applyFont="1" applyFill="1" applyAlignment="1">
      <alignment wrapText="1"/>
    </xf>
    <xf numFmtId="10" fontId="1" fillId="3" borderId="0" xfId="0" applyNumberFormat="1" applyFont="1" applyFill="1" applyAlignment="1">
      <alignment wrapText="1"/>
    </xf>
    <xf numFmtId="10" fontId="1" fillId="4" borderId="0" xfId="0" applyNumberFormat="1" applyFont="1" applyFill="1" applyAlignment="1">
      <alignment wrapText="1"/>
    </xf>
    <xf numFmtId="10" fontId="1" fillId="5" borderId="0" xfId="0" applyNumberFormat="1" applyFont="1" applyFill="1" applyAlignment="1">
      <alignment wrapText="1"/>
    </xf>
    <xf numFmtId="10" fontId="1" fillId="6" borderId="0" xfId="0" applyNumberFormat="1" applyFont="1" applyFill="1" applyAlignment="1">
      <alignment wrapText="1"/>
    </xf>
    <xf numFmtId="10" fontId="1" fillId="7" borderId="0" xfId="0" applyNumberFormat="1" applyFont="1" applyFill="1" applyAlignment="1">
      <alignment wrapText="1"/>
    </xf>
    <xf numFmtId="0" fontId="2" fillId="3" borderId="0" xfId="0" applyFont="1" applyFill="1"/>
    <xf numFmtId="0" fontId="3" fillId="3" borderId="0" xfId="0" applyFont="1" applyFill="1" applyAlignment="1">
      <alignment wrapText="1"/>
    </xf>
    <xf numFmtId="10" fontId="1" fillId="8" borderId="0" xfId="0" applyNumberFormat="1" applyFont="1" applyFill="1" applyAlignment="1">
      <alignment wrapText="1"/>
    </xf>
    <xf numFmtId="10" fontId="1" fillId="9" borderId="0" xfId="0" applyNumberFormat="1" applyFont="1" applyFill="1" applyAlignment="1">
      <alignment wrapText="1"/>
    </xf>
    <xf numFmtId="0" fontId="1" fillId="8" borderId="0" xfId="0" applyFont="1" applyFill="1" applyAlignment="1">
      <alignment horizontal="right"/>
    </xf>
    <xf numFmtId="0" fontId="3" fillId="8" borderId="0" xfId="0" applyFont="1" applyFill="1" applyAlignment="1">
      <alignment horizontal="center"/>
    </xf>
    <xf numFmtId="10" fontId="1" fillId="10" borderId="0" xfId="0" applyNumberFormat="1" applyFont="1" applyFill="1" applyAlignment="1">
      <alignment wrapText="1"/>
    </xf>
    <xf numFmtId="10" fontId="1" fillId="11" borderId="0" xfId="0" applyNumberFormat="1" applyFont="1" applyFill="1" applyAlignment="1">
      <alignment wrapText="1"/>
    </xf>
    <xf numFmtId="10" fontId="1" fillId="12" borderId="0" xfId="0" applyNumberFormat="1" applyFont="1" applyFill="1" applyAlignment="1">
      <alignment wrapText="1"/>
    </xf>
    <xf numFmtId="10" fontId="1" fillId="13" borderId="0" xfId="0" applyNumberFormat="1" applyFont="1" applyFill="1" applyAlignment="1">
      <alignment wrapText="1"/>
    </xf>
    <xf numFmtId="0" fontId="1" fillId="3" borderId="0" xfId="0" applyFont="1" applyFill="1" applyAlignment="1">
      <alignment horizontal="right"/>
    </xf>
    <xf numFmtId="0" fontId="3" fillId="3" borderId="0" xfId="0" applyFont="1" applyFill="1" applyAlignment="1">
      <alignment horizontal="center"/>
    </xf>
    <xf numFmtId="10" fontId="1" fillId="14" borderId="0" xfId="0" applyNumberFormat="1" applyFont="1" applyFill="1" applyAlignment="1">
      <alignment wrapText="1"/>
    </xf>
    <xf numFmtId="10" fontId="1" fillId="15" borderId="0" xfId="0" applyNumberFormat="1" applyFont="1" applyFill="1" applyAlignment="1">
      <alignment wrapText="1"/>
    </xf>
    <xf numFmtId="10" fontId="1" fillId="16" borderId="0" xfId="0" applyNumberFormat="1" applyFont="1" applyFill="1" applyAlignment="1">
      <alignment wrapText="1"/>
    </xf>
    <xf numFmtId="10" fontId="1" fillId="17" borderId="0" xfId="0" applyNumberFormat="1" applyFont="1" applyFill="1" applyAlignment="1">
      <alignment wrapText="1"/>
    </xf>
    <xf numFmtId="10" fontId="1" fillId="18" borderId="0" xfId="0" applyNumberFormat="1" applyFont="1" applyFill="1" applyAlignment="1">
      <alignment wrapText="1"/>
    </xf>
    <xf numFmtId="10" fontId="1" fillId="19" borderId="0" xfId="0" applyNumberFormat="1" applyFont="1" applyFill="1" applyAlignment="1">
      <alignment wrapText="1"/>
    </xf>
    <xf numFmtId="10" fontId="1" fillId="20" borderId="0" xfId="0" applyNumberFormat="1" applyFont="1" applyFill="1" applyAlignment="1">
      <alignment wrapText="1"/>
    </xf>
    <xf numFmtId="10" fontId="1" fillId="21" borderId="0" xfId="0" applyNumberFormat="1" applyFont="1" applyFill="1" applyAlignment="1">
      <alignment wrapText="1"/>
    </xf>
    <xf numFmtId="10" fontId="1" fillId="22" borderId="0" xfId="0" applyNumberFormat="1" applyFont="1" applyFill="1" applyAlignment="1">
      <alignment wrapText="1"/>
    </xf>
    <xf numFmtId="10" fontId="1" fillId="23" borderId="0" xfId="0" applyNumberFormat="1" applyFont="1" applyFill="1" applyAlignment="1">
      <alignment wrapText="1"/>
    </xf>
    <xf numFmtId="10" fontId="1" fillId="24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horizontal="center"/>
    </xf>
    <xf numFmtId="10" fontId="1" fillId="25" borderId="0" xfId="0" applyNumberFormat="1" applyFont="1" applyFill="1" applyAlignment="1">
      <alignment wrapText="1"/>
    </xf>
    <xf numFmtId="10" fontId="1" fillId="26" borderId="0" xfId="0" applyNumberFormat="1" applyFont="1" applyFill="1" applyAlignment="1">
      <alignment wrapText="1"/>
    </xf>
    <xf numFmtId="10" fontId="1" fillId="27" borderId="0" xfId="0" applyNumberFormat="1" applyFont="1" applyFill="1" applyAlignment="1">
      <alignment wrapText="1"/>
    </xf>
    <xf numFmtId="164" fontId="3" fillId="8" borderId="0" xfId="0" applyNumberFormat="1" applyFont="1" applyFill="1" applyAlignment="1">
      <alignment horizontal="center"/>
    </xf>
    <xf numFmtId="10" fontId="1" fillId="28" borderId="0" xfId="0" applyNumberFormat="1" applyFont="1" applyFill="1" applyAlignment="1">
      <alignment wrapText="1"/>
    </xf>
    <xf numFmtId="10" fontId="1" fillId="29" borderId="0" xfId="0" applyNumberFormat="1" applyFont="1" applyFill="1" applyAlignment="1">
      <alignment wrapText="1"/>
    </xf>
    <xf numFmtId="10" fontId="1" fillId="30" borderId="0" xfId="0" applyNumberFormat="1" applyFont="1" applyFill="1" applyAlignment="1">
      <alignment wrapText="1"/>
    </xf>
    <xf numFmtId="10" fontId="1" fillId="31" borderId="0" xfId="0" applyNumberFormat="1" applyFont="1" applyFill="1" applyAlignment="1">
      <alignment wrapText="1"/>
    </xf>
    <xf numFmtId="0" fontId="3" fillId="32" borderId="0" xfId="0" applyFont="1" applyFill="1" applyAlignment="1">
      <alignment wrapText="1"/>
    </xf>
    <xf numFmtId="0" fontId="3" fillId="32" borderId="0" xfId="0" applyFont="1" applyFill="1" applyAlignment="1">
      <alignment horizontal="center" wrapText="1"/>
    </xf>
    <xf numFmtId="0" fontId="2" fillId="32" borderId="0" xfId="0" applyFont="1" applyFill="1"/>
    <xf numFmtId="0" fontId="0" fillId="0" borderId="0" xfId="0"/>
    <xf numFmtId="0" fontId="3" fillId="32" borderId="0" xfId="0" applyFont="1" applyFill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D838C-A525-E845-801B-8EA80D967827}">
  <sheetPr>
    <outlinePr summaryBelow="0" summaryRight="0"/>
  </sheetPr>
  <dimension ref="A1:K15"/>
  <sheetViews>
    <sheetView tabSelected="1" workbookViewId="0">
      <selection activeCell="D30" sqref="D30"/>
    </sheetView>
  </sheetViews>
  <sheetFormatPr baseColWidth="10" defaultColWidth="14.5" defaultRowHeight="15.75" customHeight="1" x14ac:dyDescent="0.15"/>
  <sheetData>
    <row r="1" spans="1:11" ht="15.75" customHeight="1" x14ac:dyDescent="0.15">
      <c r="A1" s="44"/>
      <c r="B1" s="43" t="s">
        <v>15</v>
      </c>
      <c r="C1" s="42"/>
      <c r="D1" s="42"/>
      <c r="E1" s="42"/>
      <c r="F1" s="43" t="s">
        <v>14</v>
      </c>
      <c r="G1" s="42"/>
      <c r="H1" s="42"/>
      <c r="I1" s="42"/>
      <c r="J1" s="42"/>
      <c r="K1" s="42"/>
    </row>
    <row r="2" spans="1:11" ht="15.75" customHeight="1" x14ac:dyDescent="0.15">
      <c r="A2" s="41"/>
      <c r="B2" s="40" t="s">
        <v>13</v>
      </c>
      <c r="C2" s="40" t="s">
        <v>12</v>
      </c>
      <c r="D2" s="40" t="s">
        <v>11</v>
      </c>
      <c r="E2" s="40" t="s">
        <v>10</v>
      </c>
      <c r="F2" s="39" t="s">
        <v>13</v>
      </c>
      <c r="G2" s="39" t="s">
        <v>12</v>
      </c>
      <c r="H2" s="39" t="s">
        <v>11</v>
      </c>
      <c r="I2" s="39" t="s">
        <v>10</v>
      </c>
      <c r="J2" s="39" t="s">
        <v>9</v>
      </c>
      <c r="K2" s="39" t="s">
        <v>8</v>
      </c>
    </row>
    <row r="3" spans="1:11" ht="15.75" customHeight="1" x14ac:dyDescent="0.15">
      <c r="A3" s="30">
        <v>43834</v>
      </c>
      <c r="B3" s="17">
        <v>54276.520751999997</v>
      </c>
      <c r="C3" s="17">
        <v>6446.2129510000004</v>
      </c>
      <c r="D3" s="17">
        <v>3755.4391780000001</v>
      </c>
      <c r="E3" s="17">
        <v>1093.7616840000001</v>
      </c>
      <c r="F3" s="16">
        <f>B3/SUM($B3:$E3)</f>
        <v>0.82774011643955514</v>
      </c>
      <c r="G3" s="38">
        <f>C3/SUM($B3:$E3)</f>
        <v>9.8307499904704082E-2</v>
      </c>
      <c r="H3" s="37">
        <f>D3/SUM($B3:$E3)</f>
        <v>5.7272050960724921E-2</v>
      </c>
      <c r="I3" s="3">
        <f>E3/SUM($B3:$E3)</f>
        <v>1.6680332695015707E-2</v>
      </c>
      <c r="J3" s="2">
        <f>SUM(B3:C3)/SUM(B3:E3)</f>
        <v>0.92604761634425925</v>
      </c>
      <c r="K3" s="2">
        <f>SUM(D3:E3)/SUM(B3:E3)</f>
        <v>7.3952383655740625E-2</v>
      </c>
    </row>
    <row r="4" spans="1:11" ht="15.75" customHeight="1" x14ac:dyDescent="0.15">
      <c r="A4" s="34">
        <v>43865</v>
      </c>
      <c r="B4" s="11">
        <v>53601.301182000003</v>
      </c>
      <c r="C4" s="11">
        <v>6384.3465059999999</v>
      </c>
      <c r="D4" s="11">
        <v>3634.1137910000002</v>
      </c>
      <c r="E4" s="11">
        <v>1210.9315770000001</v>
      </c>
      <c r="F4" s="36">
        <f>B4/SUM($B4:$E4)</f>
        <v>0.82678895836729394</v>
      </c>
      <c r="G4" s="23">
        <f>C4/SUM($B4:$E4)</f>
        <v>9.8477221282907992E-2</v>
      </c>
      <c r="H4" s="4">
        <f>D4/SUM($B4:$E4)</f>
        <v>5.6055451819108183E-2</v>
      </c>
      <c r="I4" s="3">
        <f>E4/SUM($B4:$E4)</f>
        <v>1.8678368530689795E-2</v>
      </c>
      <c r="J4" s="9">
        <f>SUM(B4:C4)/SUM(B4:E4)</f>
        <v>0.92526617965020197</v>
      </c>
      <c r="K4" s="9">
        <f>SUM(D4:E4)/SUM(B4:E4)</f>
        <v>7.4733820349797975E-2</v>
      </c>
    </row>
    <row r="5" spans="1:11" ht="15.75" customHeight="1" x14ac:dyDescent="0.15">
      <c r="A5" s="30">
        <v>43837</v>
      </c>
      <c r="B5" s="17">
        <v>54184.135557000001</v>
      </c>
      <c r="C5" s="17">
        <v>6282.9309240000002</v>
      </c>
      <c r="D5" s="17">
        <v>3603.471618</v>
      </c>
      <c r="E5" s="17">
        <v>1075.458106</v>
      </c>
      <c r="F5" s="33">
        <f>B5/SUM($B5:$E5)</f>
        <v>0.83173393168314658</v>
      </c>
      <c r="G5" s="35">
        <f>C5/SUM($B5:$E5)</f>
        <v>9.6443853651865419E-2</v>
      </c>
      <c r="H5" s="31">
        <f>D5/SUM($B5:$E5)</f>
        <v>5.5313784851192913E-2</v>
      </c>
      <c r="I5" s="3">
        <f>E5/SUM($B5:$E5)</f>
        <v>1.6508429813795033E-2</v>
      </c>
      <c r="J5" s="2">
        <f>SUM(B5:C5)/SUM(B5:E5)</f>
        <v>0.92817778533501205</v>
      </c>
      <c r="K5" s="2">
        <f>SUM(D5:E5)/SUM(B5:E5)</f>
        <v>7.1822214664987935E-2</v>
      </c>
    </row>
    <row r="6" spans="1:11" ht="15.75" customHeight="1" x14ac:dyDescent="0.15">
      <c r="A6" s="34">
        <v>43868</v>
      </c>
      <c r="B6" s="11">
        <v>53880.648282000002</v>
      </c>
      <c r="C6" s="11">
        <v>6249.8425820000002</v>
      </c>
      <c r="D6" s="11">
        <v>3577.6505040000002</v>
      </c>
      <c r="E6" s="11">
        <v>1071.026891</v>
      </c>
      <c r="F6" s="33">
        <f>B6/SUM($B6:$E6)</f>
        <v>0.8317588775850665</v>
      </c>
      <c r="G6" s="32">
        <f>C6/SUM($B6:$E6)</f>
        <v>9.6479203885605422E-2</v>
      </c>
      <c r="H6" s="31">
        <f>D6/SUM($B6:$E6)</f>
        <v>5.5228410616447586E-2</v>
      </c>
      <c r="I6" s="3">
        <f>E6/SUM($B6:$E6)</f>
        <v>1.6533507912880597E-2</v>
      </c>
      <c r="J6" s="9">
        <f>SUM(B6:C6)/SUM(B6:E6)</f>
        <v>0.92823808147067188</v>
      </c>
      <c r="K6" s="9">
        <f>SUM(D6:E6)/SUM(B6:E6)</f>
        <v>7.1761918529328186E-2</v>
      </c>
    </row>
    <row r="7" spans="1:11" ht="15.75" customHeight="1" x14ac:dyDescent="0.15">
      <c r="A7" s="30">
        <v>43841</v>
      </c>
      <c r="B7" s="17">
        <v>53320.003055000001</v>
      </c>
      <c r="C7" s="17">
        <v>6302.2607280000002</v>
      </c>
      <c r="D7" s="17">
        <v>3606.5700259999999</v>
      </c>
      <c r="E7" s="17">
        <v>1386.5291319999999</v>
      </c>
      <c r="F7" s="26">
        <f>B7/SUM($B7:$E7)</f>
        <v>0.82519080026968594</v>
      </c>
      <c r="G7" s="29">
        <f>C7/SUM($B7:$E7)</f>
        <v>9.753502017398813E-2</v>
      </c>
      <c r="H7" s="28">
        <f>D7/SUM($B7:$E7)</f>
        <v>5.5815983410835941E-2</v>
      </c>
      <c r="I7" s="3">
        <f>E7/SUM($B7:$E7)</f>
        <v>2.1458196145489942E-2</v>
      </c>
      <c r="J7" s="2">
        <f>SUM(B7:C7)/SUM(B7:E7)</f>
        <v>0.92272582044367402</v>
      </c>
      <c r="K7" s="2">
        <f>SUM(D7:E7)/SUM(B7:E7)</f>
        <v>7.7274179556325887E-2</v>
      </c>
    </row>
    <row r="8" spans="1:11" ht="15.75" customHeight="1" x14ac:dyDescent="0.15">
      <c r="A8" s="12" t="s">
        <v>7</v>
      </c>
      <c r="B8" s="11">
        <v>53829.956831000003</v>
      </c>
      <c r="C8" s="11">
        <v>6510.7763990000003</v>
      </c>
      <c r="D8" s="11">
        <v>3802.2172</v>
      </c>
      <c r="E8" s="11">
        <v>1376.301649</v>
      </c>
      <c r="F8" s="27">
        <f>B8/SUM($B8:$E8)</f>
        <v>0.82158991629047284</v>
      </c>
      <c r="G8" s="2">
        <f>C8/SUM($B8:$E8)</f>
        <v>9.9371958506938002E-2</v>
      </c>
      <c r="H8" s="22">
        <f>D8/SUM($B8:$E8)</f>
        <v>5.8032060491402845E-2</v>
      </c>
      <c r="I8" s="3">
        <f>E8/SUM($B8:$E8)</f>
        <v>2.1006064711186274E-2</v>
      </c>
      <c r="J8" s="9">
        <f>SUM(B8:C8)/SUM(B8:E8)</f>
        <v>0.92096187479741087</v>
      </c>
      <c r="K8" s="9">
        <f>SUM(D8:E8)/SUM(B8:E8)</f>
        <v>7.9038125202589127E-2</v>
      </c>
    </row>
    <row r="9" spans="1:11" ht="15.75" customHeight="1" x14ac:dyDescent="0.15">
      <c r="A9" s="18" t="s">
        <v>6</v>
      </c>
      <c r="B9" s="17">
        <v>53448.662268</v>
      </c>
      <c r="C9" s="17">
        <v>6297.9263529999998</v>
      </c>
      <c r="D9" s="17">
        <v>3674.8453380000001</v>
      </c>
      <c r="E9" s="17">
        <v>1364.906348</v>
      </c>
      <c r="F9" s="26">
        <f>B9/SUM($B9:$E9)</f>
        <v>0.82499894290563913</v>
      </c>
      <c r="G9" s="25">
        <f>C9/SUM($B9:$E9)</f>
        <v>9.721071329475181E-2</v>
      </c>
      <c r="H9" s="24">
        <f>D9/SUM($B9:$E9)</f>
        <v>5.6722533185022996E-2</v>
      </c>
      <c r="I9" s="3">
        <f>E9/SUM($B9:$E9)</f>
        <v>2.1067810614586072E-2</v>
      </c>
      <c r="J9" s="2">
        <f>SUM(B9:C9)/SUM(B9:E9)</f>
        <v>0.92220965620039097</v>
      </c>
      <c r="K9" s="2">
        <f>SUM(D9:E9)/SUM(B9:E9)</f>
        <v>7.7790343799609057E-2</v>
      </c>
    </row>
    <row r="10" spans="1:11" ht="15.75" customHeight="1" x14ac:dyDescent="0.15">
      <c r="A10" s="12" t="s">
        <v>5</v>
      </c>
      <c r="B10" s="11">
        <v>53162.792991000002</v>
      </c>
      <c r="C10" s="11">
        <v>6279.8212729999996</v>
      </c>
      <c r="D10" s="11">
        <v>3743.690055</v>
      </c>
      <c r="E10" s="11">
        <v>1363.0226620000001</v>
      </c>
      <c r="F10" s="23">
        <f>B10/SUM($B10:$E10)</f>
        <v>0.82359949324720905</v>
      </c>
      <c r="G10" s="5">
        <f>C10/SUM($B10:$E10)</f>
        <v>9.7287168847607894E-2</v>
      </c>
      <c r="H10" s="22">
        <f>D10/SUM($B10:$E10)</f>
        <v>5.7997352259024318E-2</v>
      </c>
      <c r="I10" s="3">
        <f>E10/SUM($B10:$E10)</f>
        <v>2.1115985646158693E-2</v>
      </c>
      <c r="J10" s="9">
        <f>SUM(B10:C10)/SUM(B10:E10)</f>
        <v>0.92088666209481695</v>
      </c>
      <c r="K10" s="9">
        <f>SUM(D10:E10)/SUM(B10:E10)</f>
        <v>7.9113337905183018E-2</v>
      </c>
    </row>
    <row r="11" spans="1:11" ht="15.75" customHeight="1" x14ac:dyDescent="0.15">
      <c r="A11" s="18" t="s">
        <v>4</v>
      </c>
      <c r="B11" s="17">
        <v>53587.686479000004</v>
      </c>
      <c r="C11" s="17">
        <v>6285.9884259999999</v>
      </c>
      <c r="D11" s="17">
        <v>3490.5262269999998</v>
      </c>
      <c r="E11" s="17">
        <v>1393.2142719999999</v>
      </c>
      <c r="F11" s="16">
        <f>B11/SUM($B11:$E11)</f>
        <v>0.82751428766395674</v>
      </c>
      <c r="G11" s="21">
        <f>C11/SUM($B11:$E11)</f>
        <v>9.7069785549404736E-2</v>
      </c>
      <c r="H11" s="20">
        <f>D11/SUM($B11:$E11)</f>
        <v>5.390156795517187E-2</v>
      </c>
      <c r="I11" s="3">
        <f>E11/SUM($B11:$E11)</f>
        <v>2.1514358831466619E-2</v>
      </c>
      <c r="J11" s="2">
        <f>SUM(B11:C11)/SUM(B11:E11)</f>
        <v>0.92458407321336156</v>
      </c>
      <c r="K11" s="2">
        <f>SUM(D11:E11)/SUM(B11:E11)</f>
        <v>7.5415926786638485E-2</v>
      </c>
    </row>
    <row r="12" spans="1:11" ht="15.75" customHeight="1" x14ac:dyDescent="0.15">
      <c r="A12" s="12" t="s">
        <v>3</v>
      </c>
      <c r="B12" s="11">
        <v>50712.847674999997</v>
      </c>
      <c r="C12" s="11">
        <v>6497.1115319999999</v>
      </c>
      <c r="D12" s="11">
        <v>8228.2424719999999</v>
      </c>
      <c r="E12" s="11">
        <v>19248.542528000002</v>
      </c>
      <c r="F12" s="3">
        <f>B12/SUM($B12:$E12)</f>
        <v>0.59882863782131557</v>
      </c>
      <c r="G12" s="3">
        <f>C12/SUM($B12:$E12)</f>
        <v>7.6719344837712686E-2</v>
      </c>
      <c r="H12" s="2">
        <f>D12/SUM($B12:$E12)</f>
        <v>9.7160925821964395E-2</v>
      </c>
      <c r="I12" s="19">
        <f>E12/SUM($B12:$E12)</f>
        <v>0.22729109151900734</v>
      </c>
      <c r="J12" s="9">
        <f>SUM(B12:C12)/SUM(B12:E12)</f>
        <v>0.67554798265902827</v>
      </c>
      <c r="K12" s="9">
        <f>SUM(D12:E12)/SUM(B12:E12)</f>
        <v>0.32445201734097179</v>
      </c>
    </row>
    <row r="13" spans="1:11" ht="15.75" customHeight="1" x14ac:dyDescent="0.15">
      <c r="A13" s="18" t="s">
        <v>2</v>
      </c>
      <c r="B13" s="17">
        <v>53396.930938999998</v>
      </c>
      <c r="C13" s="17">
        <v>6238.0515489999998</v>
      </c>
      <c r="D13" s="17">
        <v>3421.1359050000001</v>
      </c>
      <c r="E13" s="17">
        <v>1419.2364620000001</v>
      </c>
      <c r="F13" s="16">
        <f>B13/SUM($B13:$E13)</f>
        <v>0.82817583647403714</v>
      </c>
      <c r="G13" s="15">
        <f>C13/SUM($B13:$E13)</f>
        <v>9.6750945582678632E-2</v>
      </c>
      <c r="H13" s="14">
        <f>D13/SUM($B13:$E13)</f>
        <v>5.3061141155312221E-2</v>
      </c>
      <c r="I13" s="13">
        <f>E13/SUM($B13:$E13)</f>
        <v>2.201207678797195E-2</v>
      </c>
      <c r="J13" s="2">
        <f>SUM(B13:C13)/SUM(B13:E13)</f>
        <v>0.92492678205671575</v>
      </c>
      <c r="K13" s="2">
        <f>SUM(D13:E13)/SUM(B13:E13)</f>
        <v>7.5073217943284171E-2</v>
      </c>
    </row>
    <row r="14" spans="1:11" ht="15.75" customHeight="1" x14ac:dyDescent="0.15">
      <c r="A14" s="12" t="s">
        <v>1</v>
      </c>
      <c r="B14" s="11">
        <v>53420.783130000003</v>
      </c>
      <c r="C14" s="11">
        <v>6294.3219449999997</v>
      </c>
      <c r="D14" s="11">
        <v>3308.3320239999998</v>
      </c>
      <c r="E14" s="11">
        <v>1113.77054</v>
      </c>
      <c r="F14" s="2">
        <f>B14/SUM($B14:$E14)</f>
        <v>0.83291407743664159</v>
      </c>
      <c r="G14" s="10">
        <f>C14/SUM($B14:$E14)</f>
        <v>9.813838451508454E-2</v>
      </c>
      <c r="H14" s="3">
        <f>D14/SUM($B14:$E14)</f>
        <v>5.1582102585774219E-2</v>
      </c>
      <c r="I14" s="3">
        <f>E14/SUM($B14:$E14)</f>
        <v>1.7365435462499742E-2</v>
      </c>
      <c r="J14" s="9">
        <f>SUM(B14:C14)/SUM(B14:E14)</f>
        <v>0.93105246195172597</v>
      </c>
      <c r="K14" s="9">
        <f>SUM(D14:E14)/SUM(B14:E14)</f>
        <v>6.8947538048273957E-2</v>
      </c>
    </row>
    <row r="15" spans="1:11" ht="15.75" customHeight="1" x14ac:dyDescent="0.15">
      <c r="A15" s="8" t="s">
        <v>0</v>
      </c>
      <c r="B15" s="7"/>
      <c r="C15" s="7"/>
      <c r="D15" s="7"/>
      <c r="E15" s="7"/>
      <c r="F15" s="6">
        <f>MEDIAN(F3:F14)</f>
        <v>0.82715162301562528</v>
      </c>
      <c r="G15" s="5">
        <f>MEDIAN(G3:G14)</f>
        <v>9.7248941071179845E-2</v>
      </c>
      <c r="H15" s="4">
        <f>MEDIAN(H3:H14)</f>
        <v>5.5935717614972062E-2</v>
      </c>
      <c r="I15" s="3">
        <f>MEDIAN(I3:I14)</f>
        <v>2.1036937662886175E-2</v>
      </c>
      <c r="J15" s="2">
        <f>MEDIAN(J3:J14)</f>
        <v>0.92475542763503871</v>
      </c>
      <c r="K15" s="1">
        <f>MEDIAN(K3:K14)</f>
        <v>7.5244572364961321E-2</v>
      </c>
    </row>
  </sheetData>
  <mergeCells count="2">
    <mergeCell ref="B1:E1"/>
    <mergeCell ref="F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4. Segment usage statisti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2021-12-15T11:00:41Z</dcterms:created>
  <dcterms:modified xsi:type="dcterms:W3CDTF">2021-12-15T11:01:03Z</dcterms:modified>
</cp:coreProperties>
</file>