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<sst xmlns="http://schemas.openxmlformats.org/spreadsheetml/2006/main" count="438" uniqueCount="104">
  <si>
    <t>Date</t>
  </si>
  <si>
    <t>Species</t>
  </si>
  <si>
    <t>Sample_Type</t>
  </si>
  <si>
    <t>Sample_Subtype</t>
  </si>
  <si>
    <t>Sample_Number</t>
  </si>
  <si>
    <t>Depth</t>
  </si>
  <si>
    <t>Average_reads_per_sample</t>
  </si>
  <si>
    <t>Genes_Exon</t>
  </si>
  <si>
    <t>Genes_Intron</t>
  </si>
  <si>
    <t>Genes_Inex</t>
  </si>
  <si>
    <t>Genes_Exon_Only</t>
  </si>
  <si>
    <t>Genes_Intron_Only</t>
  </si>
  <si>
    <t>Genes_Both</t>
  </si>
  <si>
    <t>Frac_Genes_Exon</t>
  </si>
  <si>
    <t>Frac_Genes_Intron</t>
  </si>
  <si>
    <t>Frac_Genes_Both</t>
  </si>
  <si>
    <t>UMI_Exonic</t>
  </si>
  <si>
    <t>UMI_Intronic</t>
  </si>
  <si>
    <t>UMI_Inex</t>
  </si>
  <si>
    <t>frac_inex_umi</t>
  </si>
  <si>
    <t>human</t>
  </si>
  <si>
    <t>Cell Line</t>
  </si>
  <si>
    <t>iPSC</t>
  </si>
  <si>
    <t>primate (h3, c7)</t>
  </si>
  <si>
    <t>AML</t>
  </si>
  <si>
    <t>mouse</t>
  </si>
  <si>
    <t>Nervous</t>
  </si>
  <si>
    <t>Striatum</t>
  </si>
  <si>
    <t>Musculoskeletal</t>
  </si>
  <si>
    <t>HSC</t>
  </si>
  <si>
    <t>Hippocampus/Cortex</t>
  </si>
  <si>
    <t>Immune</t>
  </si>
  <si>
    <t>CD4 T Cell</t>
  </si>
  <si>
    <t>NA</t>
  </si>
  <si>
    <t>Breast/Lung Tumor Cell Line</t>
  </si>
  <si>
    <t>primates (h14, o6, g4)</t>
  </si>
  <si>
    <t>Renal/Urinary</t>
  </si>
  <si>
    <t>UDSC/iPSC</t>
  </si>
  <si>
    <t>primates (g12, h17, c24)</t>
  </si>
  <si>
    <t>iPSC/NPC</t>
  </si>
  <si>
    <t>Macrophage</t>
  </si>
  <si>
    <t>T Effector/Monocyte/Macrophage</t>
  </si>
  <si>
    <t>BMMNC</t>
  </si>
  <si>
    <t>Hippocampus/Cortex/Brainstem</t>
  </si>
  <si>
    <t>Microglia</t>
  </si>
  <si>
    <t>B Cell</t>
  </si>
  <si>
    <t>L. pulmonaria</t>
  </si>
  <si>
    <t>Lichen</t>
  </si>
  <si>
    <t>zebrafish</t>
  </si>
  <si>
    <t>PDX</t>
  </si>
  <si>
    <t>ALL</t>
  </si>
  <si>
    <t>FL</t>
  </si>
  <si>
    <t>Lotus Japonicus</t>
  </si>
  <si>
    <t>Plant</t>
  </si>
  <si>
    <t>Arabidopsis/Botrytis</t>
  </si>
  <si>
    <t>Plant/Fungus</t>
  </si>
  <si>
    <t>Root</t>
  </si>
  <si>
    <t>Medicago Truncatula</t>
  </si>
  <si>
    <t>Mast Cell Tumor</t>
  </si>
  <si>
    <t>Arabidopsis</t>
  </si>
  <si>
    <t>Hyaloperonospora_arabidopsidis</t>
  </si>
  <si>
    <t>Fungus</t>
  </si>
  <si>
    <t>T Cell</t>
  </si>
  <si>
    <t>P. britannica</t>
  </si>
  <si>
    <t>P. leucophlebia</t>
  </si>
  <si>
    <t>P. membranacea</t>
  </si>
  <si>
    <t>primates  (h4, g3, c3, o3)</t>
  </si>
  <si>
    <t>Germ Layer Cells</t>
  </si>
  <si>
    <t>Digestive/Excretory</t>
  </si>
  <si>
    <t>Liver</t>
  </si>
  <si>
    <t>Neutrophil</t>
  </si>
  <si>
    <t>UDSC</t>
  </si>
  <si>
    <t>ESC</t>
  </si>
  <si>
    <t>CD8 T Cell</t>
  </si>
  <si>
    <t>Monocyte</t>
  </si>
  <si>
    <t>NK Cell</t>
  </si>
  <si>
    <t>NKT Cell</t>
  </si>
  <si>
    <t>PBMC</t>
  </si>
  <si>
    <t>Amygdala</t>
  </si>
  <si>
    <t>Bladder</t>
  </si>
  <si>
    <t>Cerebellum</t>
  </si>
  <si>
    <t>Colon</t>
  </si>
  <si>
    <t>Cortex</t>
  </si>
  <si>
    <t>Cardiopulmonary</t>
  </si>
  <si>
    <t>Heart</t>
  </si>
  <si>
    <t>Kidney</t>
  </si>
  <si>
    <t>Lung</t>
  </si>
  <si>
    <t>Medulla</t>
  </si>
  <si>
    <t>Midbrain</t>
  </si>
  <si>
    <t>Pons</t>
  </si>
  <si>
    <t xml:space="preserve">Small Intestines </t>
  </si>
  <si>
    <t>Spleen</t>
  </si>
  <si>
    <t>Reproductive</t>
  </si>
  <si>
    <t>Testis</t>
  </si>
  <si>
    <t>Thalamus</t>
  </si>
  <si>
    <t>Botrytis Cinarea</t>
  </si>
  <si>
    <t>DC</t>
  </si>
  <si>
    <t>Pericyte</t>
  </si>
  <si>
    <t>Smooth Muscle Cell</t>
  </si>
  <si>
    <t>Classical Monocyte</t>
  </si>
  <si>
    <t>Endothelial Cell</t>
  </si>
  <si>
    <t>Kuppfer Cell</t>
  </si>
  <si>
    <t>Megakaryocyte</t>
  </si>
  <si>
    <t>Nonclassical Monocyte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</si>
</sst>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2">
    <font>
      <sz val="10.0"/>
      <color rgb="FF000000"/>
      <name val="Arial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1" numFmtId="1" xfId="0" applyAlignment="1" applyFont="1" applyNumberFormat="1">
      <alignment vertical="bottom"/>
    </xf>
    <xf borderId="0" fillId="0" fontId="1" numFmtId="164" xfId="0" applyAlignment="1" applyFont="1" applyNumberFormat="1">
      <alignment vertical="bottom"/>
    </xf>
    <xf borderId="0" fillId="0" fontId="1" numFmtId="2" xfId="0" applyAlignment="1" applyFont="1" applyNumberFormat="1">
      <alignment vertical="bottom"/>
    </xf>
    <xf borderId="0" fillId="0" fontId="1" numFmtId="0" xfId="0" applyAlignment="1" applyFont="1">
      <alignment horizontal="right" vertical="bottom"/>
    </xf>
    <xf borderId="0" fillId="0" fontId="1" numFmtId="1" xfId="0" applyAlignment="1" applyFont="1" applyNumberFormat="1">
      <alignment horizontal="right" vertical="bottom"/>
    </xf>
    <xf borderId="0" fillId="0" fontId="1" numFmtId="164" xfId="0" applyAlignment="1" applyFont="1" applyNumberFormat="1">
      <alignment horizontal="right" vertical="bottom"/>
    </xf>
    <xf borderId="0" fillId="0" fontId="1" numFmtId="2" xfId="0" applyAlignment="1" applyFont="1" applyNumberForma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3" t="s">
        <v>14</v>
      </c>
      <c r="P1" s="4" t="s">
        <v>15</v>
      </c>
      <c r="Q1" s="2" t="s">
        <v>16</v>
      </c>
      <c r="R1" s="2" t="s">
        <v>17</v>
      </c>
      <c r="S1" s="2" t="s">
        <v>18</v>
      </c>
      <c r="T1" s="4" t="s">
        <v>19</v>
      </c>
    </row>
    <row r="2">
      <c r="A2" s="5">
        <v>2.0170216E7</v>
      </c>
      <c r="B2" s="1" t="s">
        <v>20</v>
      </c>
      <c r="C2" s="1" t="s">
        <v>21</v>
      </c>
      <c r="D2" s="1" t="s">
        <v>22</v>
      </c>
      <c r="E2" s="5">
        <v>14.0</v>
      </c>
      <c r="F2" s="1"/>
      <c r="G2" s="2"/>
      <c r="H2" s="2"/>
      <c r="I2" s="2"/>
      <c r="J2" s="2"/>
      <c r="K2" s="2"/>
      <c r="L2" s="2"/>
      <c r="M2" s="2"/>
      <c r="N2" s="3"/>
      <c r="O2" s="3"/>
      <c r="P2" s="4"/>
      <c r="Q2" s="2"/>
      <c r="R2" s="2"/>
      <c r="S2" s="2"/>
      <c r="T2" s="4"/>
    </row>
    <row r="3">
      <c r="A3" s="5">
        <v>2.0170613E7</v>
      </c>
      <c r="B3" s="1" t="s">
        <v>23</v>
      </c>
      <c r="C3" s="1" t="s">
        <v>21</v>
      </c>
      <c r="D3" s="1" t="s">
        <v>22</v>
      </c>
      <c r="E3" s="5">
        <v>10.0</v>
      </c>
      <c r="F3" s="1"/>
      <c r="G3" s="2"/>
      <c r="H3" s="2"/>
      <c r="I3" s="2"/>
      <c r="J3" s="2"/>
      <c r="K3" s="2"/>
      <c r="L3" s="2"/>
      <c r="M3" s="2"/>
      <c r="N3" s="3"/>
      <c r="O3" s="3"/>
      <c r="P3" s="4"/>
      <c r="Q3" s="2"/>
      <c r="R3" s="2"/>
      <c r="S3" s="2"/>
      <c r="T3" s="4"/>
    </row>
    <row r="4">
      <c r="A4" s="5">
        <v>2.0170713E7</v>
      </c>
      <c r="B4" s="1" t="s">
        <v>20</v>
      </c>
      <c r="C4" s="1" t="s">
        <v>21</v>
      </c>
      <c r="D4" s="1" t="s">
        <v>24</v>
      </c>
      <c r="E4" s="5">
        <v>90.0</v>
      </c>
      <c r="F4" s="5">
        <v>6.67264509E8</v>
      </c>
      <c r="G4" s="6">
        <f t="shared" ref="G4:G8" si="1">F4/E4</f>
        <v>7414050.1</v>
      </c>
      <c r="H4" s="6">
        <v>30780.0</v>
      </c>
      <c r="I4" s="6">
        <v>22284.0</v>
      </c>
      <c r="J4" s="6">
        <v>38057.0</v>
      </c>
      <c r="K4" s="6">
        <f t="shared" ref="K4:K8" si="2">(J4-I4)</f>
        <v>15773</v>
      </c>
      <c r="L4" s="6">
        <f t="shared" ref="L4:L8" si="3">(J4-H4)</f>
        <v>7277</v>
      </c>
      <c r="M4" s="6">
        <f t="shared" ref="M4:M8" si="4">(J4-(J4-I4)-(J4-H4))</f>
        <v>15007</v>
      </c>
      <c r="N4" s="7">
        <f t="shared" ref="N4:N8" si="5">(J4-I4)/J4</f>
        <v>0.4144572615</v>
      </c>
      <c r="O4" s="7">
        <f t="shared" ref="O4:O8" si="6">(J4-H4)/J4</f>
        <v>0.1912131802</v>
      </c>
      <c r="P4" s="8">
        <f t="shared" ref="P4:P8" si="7">(J4-(J4-I4)-(J4-H4))/J4</f>
        <v>0.3943295583</v>
      </c>
      <c r="Q4" s="6">
        <v>2655186.0</v>
      </c>
      <c r="R4" s="6">
        <v>365921.0</v>
      </c>
      <c r="S4" s="6">
        <v>2997550.0</v>
      </c>
      <c r="T4" s="8">
        <f t="shared" ref="T4:T8" si="8">(S4-Q4)/S4</f>
        <v>0.1142146086</v>
      </c>
    </row>
    <row r="5">
      <c r="A5" s="5">
        <v>2.0170728E7</v>
      </c>
      <c r="B5" s="1" t="s">
        <v>25</v>
      </c>
      <c r="C5" s="1" t="s">
        <v>26</v>
      </c>
      <c r="D5" s="1" t="s">
        <v>27</v>
      </c>
      <c r="E5" s="5">
        <v>31.0</v>
      </c>
      <c r="F5" s="5">
        <v>1.68160761E8</v>
      </c>
      <c r="G5" s="6">
        <f t="shared" si="1"/>
        <v>5424540.677</v>
      </c>
      <c r="H5" s="6">
        <v>19968.0</v>
      </c>
      <c r="I5" s="6">
        <v>17953.0</v>
      </c>
      <c r="J5" s="6">
        <v>23006.0</v>
      </c>
      <c r="K5" s="6">
        <f t="shared" si="2"/>
        <v>5053</v>
      </c>
      <c r="L5" s="6">
        <f t="shared" si="3"/>
        <v>3038</v>
      </c>
      <c r="M5" s="6">
        <f t="shared" si="4"/>
        <v>14915</v>
      </c>
      <c r="N5" s="7">
        <f t="shared" si="5"/>
        <v>0.2196383552</v>
      </c>
      <c r="O5" s="7">
        <f t="shared" si="6"/>
        <v>0.132052508</v>
      </c>
      <c r="P5" s="8">
        <f t="shared" si="7"/>
        <v>0.6483091367</v>
      </c>
      <c r="Q5" s="6">
        <v>1484727.0</v>
      </c>
      <c r="R5" s="6">
        <v>1303746.0</v>
      </c>
      <c r="S5" s="6">
        <v>2808176.0</v>
      </c>
      <c r="T5" s="8">
        <f t="shared" si="8"/>
        <v>0.4712842073</v>
      </c>
    </row>
    <row r="6">
      <c r="A6" s="5">
        <v>2.0180502E7</v>
      </c>
      <c r="B6" s="1" t="s">
        <v>25</v>
      </c>
      <c r="C6" s="1" t="s">
        <v>28</v>
      </c>
      <c r="D6" s="1" t="s">
        <v>29</v>
      </c>
      <c r="E6" s="5">
        <v>20.0</v>
      </c>
      <c r="F6" s="5">
        <v>1.54988721E8</v>
      </c>
      <c r="G6" s="6">
        <f t="shared" si="1"/>
        <v>7749436.05</v>
      </c>
      <c r="H6" s="6">
        <v>14256.0</v>
      </c>
      <c r="I6" s="6">
        <v>12579.0</v>
      </c>
      <c r="J6" s="6">
        <v>19353.0</v>
      </c>
      <c r="K6" s="6">
        <f t="shared" si="2"/>
        <v>6774</v>
      </c>
      <c r="L6" s="6">
        <f t="shared" si="3"/>
        <v>5097</v>
      </c>
      <c r="M6" s="6">
        <f t="shared" si="4"/>
        <v>7482</v>
      </c>
      <c r="N6" s="7">
        <f t="shared" si="5"/>
        <v>0.3500232522</v>
      </c>
      <c r="O6" s="7">
        <f t="shared" si="6"/>
        <v>0.2633700202</v>
      </c>
      <c r="P6" s="8">
        <f t="shared" si="7"/>
        <v>0.3866067276</v>
      </c>
      <c r="Q6" s="6">
        <v>278785.0</v>
      </c>
      <c r="R6" s="6">
        <v>185268.0</v>
      </c>
      <c r="S6" s="6">
        <v>465648.0</v>
      </c>
      <c r="T6" s="8">
        <f t="shared" si="8"/>
        <v>0.4012966876</v>
      </c>
    </row>
    <row r="7">
      <c r="A7" s="5">
        <v>2.0180514E7</v>
      </c>
      <c r="B7" s="1" t="s">
        <v>25</v>
      </c>
      <c r="C7" s="1" t="s">
        <v>26</v>
      </c>
      <c r="D7" s="1" t="s">
        <v>30</v>
      </c>
      <c r="E7" s="5">
        <v>90.0</v>
      </c>
      <c r="F7" s="5">
        <v>6.07862036E8</v>
      </c>
      <c r="G7" s="6">
        <f t="shared" si="1"/>
        <v>6754022.622</v>
      </c>
      <c r="H7" s="6">
        <v>19765.0</v>
      </c>
      <c r="I7" s="6">
        <v>13938.0</v>
      </c>
      <c r="J7" s="6">
        <v>22596.0</v>
      </c>
      <c r="K7" s="6">
        <f t="shared" si="2"/>
        <v>8658</v>
      </c>
      <c r="L7" s="6">
        <f t="shared" si="3"/>
        <v>2831</v>
      </c>
      <c r="M7" s="6">
        <f t="shared" si="4"/>
        <v>11107</v>
      </c>
      <c r="N7" s="7">
        <f t="shared" si="5"/>
        <v>0.383165162</v>
      </c>
      <c r="O7" s="7">
        <f t="shared" si="6"/>
        <v>0.1252876615</v>
      </c>
      <c r="P7" s="8">
        <f t="shared" si="7"/>
        <v>0.4915471765</v>
      </c>
      <c r="Q7" s="6">
        <v>2125493.0</v>
      </c>
      <c r="R7" s="6">
        <v>260766.0</v>
      </c>
      <c r="S7" s="6">
        <v>2378718.0</v>
      </c>
      <c r="T7" s="8">
        <f t="shared" si="8"/>
        <v>0.1064544011</v>
      </c>
    </row>
    <row r="8">
      <c r="A8" s="5">
        <v>2.0180614E7</v>
      </c>
      <c r="B8" s="1" t="s">
        <v>25</v>
      </c>
      <c r="C8" s="1" t="s">
        <v>31</v>
      </c>
      <c r="D8" s="1" t="s">
        <v>32</v>
      </c>
      <c r="E8" s="5">
        <v>11.0</v>
      </c>
      <c r="F8" s="5">
        <v>8.9435464E7</v>
      </c>
      <c r="G8" s="6">
        <f t="shared" si="1"/>
        <v>8130496.727</v>
      </c>
      <c r="H8" s="6">
        <v>12583.0</v>
      </c>
      <c r="I8" s="6">
        <v>12488.0</v>
      </c>
      <c r="J8" s="6">
        <v>18286.0</v>
      </c>
      <c r="K8" s="6">
        <f t="shared" si="2"/>
        <v>5798</v>
      </c>
      <c r="L8" s="6">
        <f t="shared" si="3"/>
        <v>5703</v>
      </c>
      <c r="M8" s="6">
        <f t="shared" si="4"/>
        <v>6785</v>
      </c>
      <c r="N8" s="7">
        <f t="shared" si="5"/>
        <v>0.3170731707</v>
      </c>
      <c r="O8" s="7">
        <f t="shared" si="6"/>
        <v>0.3118779394</v>
      </c>
      <c r="P8" s="8">
        <f t="shared" si="7"/>
        <v>0.3710488899</v>
      </c>
      <c r="Q8" s="6">
        <v>181556.0</v>
      </c>
      <c r="R8" s="6">
        <v>132982.0</v>
      </c>
      <c r="S8" s="6">
        <v>312245.0</v>
      </c>
      <c r="T8" s="8">
        <f t="shared" si="8"/>
        <v>0.4185463338</v>
      </c>
    </row>
    <row r="9">
      <c r="A9" s="5">
        <v>2.0180619E7</v>
      </c>
      <c r="B9" s="1" t="s">
        <v>20</v>
      </c>
      <c r="C9" s="1" t="s">
        <v>21</v>
      </c>
      <c r="D9" s="1" t="s">
        <v>24</v>
      </c>
      <c r="E9" s="5">
        <v>90.0</v>
      </c>
      <c r="F9" s="5">
        <v>6.67264509E8</v>
      </c>
      <c r="G9" s="6">
        <v>7410000.0</v>
      </c>
      <c r="H9" s="6">
        <v>30780.0</v>
      </c>
      <c r="I9" s="6">
        <v>22283.5</v>
      </c>
      <c r="J9" s="6">
        <v>38357.0</v>
      </c>
      <c r="K9" s="6">
        <v>16073.5</v>
      </c>
      <c r="L9" s="6">
        <v>7577.0</v>
      </c>
      <c r="M9" s="6">
        <v>14706.5</v>
      </c>
      <c r="N9" s="7">
        <v>0.41904998</v>
      </c>
      <c r="O9" s="7">
        <v>0.19753891</v>
      </c>
      <c r="P9" s="8">
        <v>0.38341111</v>
      </c>
      <c r="Q9" s="6">
        <v>2655186.0</v>
      </c>
      <c r="R9" s="6">
        <v>365921.0</v>
      </c>
      <c r="S9" s="6">
        <v>2997549.5</v>
      </c>
      <c r="T9" s="8">
        <v>0.11421446</v>
      </c>
    </row>
    <row r="10">
      <c r="A10" s="5">
        <v>2.0180619E7</v>
      </c>
      <c r="B10" s="1" t="s">
        <v>20</v>
      </c>
      <c r="C10" s="1" t="s">
        <v>21</v>
      </c>
      <c r="D10" s="1" t="s">
        <v>24</v>
      </c>
      <c r="E10" s="5">
        <v>99.0</v>
      </c>
      <c r="F10" s="5">
        <v>1.192954561E9</v>
      </c>
      <c r="G10" s="6">
        <v>1.21E7</v>
      </c>
      <c r="H10" s="6">
        <v>21743.0</v>
      </c>
      <c r="I10" s="6">
        <v>19047.0</v>
      </c>
      <c r="J10" s="6">
        <v>27306.0</v>
      </c>
      <c r="K10" s="6">
        <v>8259.0</v>
      </c>
      <c r="L10" s="6">
        <v>5563.0</v>
      </c>
      <c r="M10" s="6">
        <v>13484.0</v>
      </c>
      <c r="N10" s="7">
        <v>0.302461</v>
      </c>
      <c r="O10" s="7">
        <v>0.20372812</v>
      </c>
      <c r="P10" s="8">
        <v>0.49381088</v>
      </c>
      <c r="Q10" s="6">
        <v>3304665.0</v>
      </c>
      <c r="R10" s="6">
        <v>1191187.0</v>
      </c>
      <c r="S10" s="6">
        <v>4431165.0</v>
      </c>
      <c r="T10" s="8">
        <v>0.25422208</v>
      </c>
    </row>
    <row r="11">
      <c r="A11" s="5">
        <v>2.0180619E7</v>
      </c>
      <c r="B11" s="1" t="s">
        <v>20</v>
      </c>
      <c r="C11" s="1" t="s">
        <v>31</v>
      </c>
      <c r="D11" s="1" t="s">
        <v>33</v>
      </c>
      <c r="E11" s="5">
        <v>83.0</v>
      </c>
      <c r="F11" s="5">
        <v>4.71649567E8</v>
      </c>
      <c r="G11" s="6">
        <v>5680000.0</v>
      </c>
      <c r="H11" s="6">
        <v>13724.0</v>
      </c>
      <c r="I11" s="6">
        <v>11847.0</v>
      </c>
      <c r="J11" s="6">
        <v>17347.0</v>
      </c>
      <c r="K11" s="6">
        <v>5500.0</v>
      </c>
      <c r="L11" s="6">
        <v>3623.0</v>
      </c>
      <c r="M11" s="6">
        <v>8224.0</v>
      </c>
      <c r="N11" s="7">
        <v>0.3170577</v>
      </c>
      <c r="O11" s="7">
        <v>0.20885456</v>
      </c>
      <c r="P11" s="8">
        <v>0.47408774</v>
      </c>
      <c r="Q11" s="6">
        <v>344655.0</v>
      </c>
      <c r="R11" s="6">
        <v>155923.0</v>
      </c>
      <c r="S11" s="6">
        <v>500578.0</v>
      </c>
      <c r="T11" s="8">
        <v>0.31148592</v>
      </c>
    </row>
    <row r="12">
      <c r="A12" s="5">
        <v>2.0181004E7</v>
      </c>
      <c r="B12" s="1" t="s">
        <v>25</v>
      </c>
      <c r="C12" s="1" t="s">
        <v>21</v>
      </c>
      <c r="D12" s="1" t="s">
        <v>34</v>
      </c>
      <c r="E12" s="5">
        <v>24.0</v>
      </c>
      <c r="F12" s="5">
        <v>1.59697008E8</v>
      </c>
      <c r="G12" s="6">
        <f t="shared" ref="G12:G21" si="9">F12/E12</f>
        <v>6654042</v>
      </c>
      <c r="H12" s="6">
        <v>16109.0</v>
      </c>
      <c r="I12" s="6">
        <v>13942.0</v>
      </c>
      <c r="J12" s="6">
        <v>20782.0</v>
      </c>
      <c r="K12" s="6">
        <f t="shared" ref="K12:K21" si="10">(J12-I12)</f>
        <v>6840</v>
      </c>
      <c r="L12" s="6">
        <f t="shared" ref="L12:L21" si="11">(J12-H12)</f>
        <v>4673</v>
      </c>
      <c r="M12" s="6">
        <f t="shared" ref="M12:M21" si="12">(J12-(J12-I12)-(J12-H12))</f>
        <v>9269</v>
      </c>
      <c r="N12" s="7">
        <f t="shared" ref="N12:N21" si="13">(J12-I12)/J12</f>
        <v>0.3291309787</v>
      </c>
      <c r="O12" s="7">
        <f t="shared" ref="O12:O21" si="14">(J12-H12)/J12</f>
        <v>0.2248580502</v>
      </c>
      <c r="P12" s="8">
        <f t="shared" ref="P12:P21" si="15">(J12-(J12-I12)-(J12-H12))/J12</f>
        <v>0.446010971</v>
      </c>
      <c r="Q12" s="6">
        <v>2131298.0</v>
      </c>
      <c r="R12" s="6">
        <v>444135.0</v>
      </c>
      <c r="S12" s="6">
        <v>2565736.0</v>
      </c>
      <c r="T12" s="8">
        <f t="shared" ref="T12:T21" si="16">(S12-Q12)/S12</f>
        <v>0.1693229545</v>
      </c>
    </row>
    <row r="13">
      <c r="A13" s="5">
        <v>2.0181004E7</v>
      </c>
      <c r="B13" s="1" t="s">
        <v>35</v>
      </c>
      <c r="C13" s="1" t="s">
        <v>36</v>
      </c>
      <c r="D13" s="1" t="s">
        <v>37</v>
      </c>
      <c r="E13" s="5">
        <v>24.0</v>
      </c>
      <c r="F13" s="5">
        <v>8.4623082E7</v>
      </c>
      <c r="G13" s="6">
        <f t="shared" si="9"/>
        <v>3525961.75</v>
      </c>
      <c r="H13" s="6">
        <v>19734.0</v>
      </c>
      <c r="I13" s="6">
        <v>16367.0</v>
      </c>
      <c r="J13" s="6">
        <v>23918.0</v>
      </c>
      <c r="K13" s="6">
        <f t="shared" si="10"/>
        <v>7551</v>
      </c>
      <c r="L13" s="6">
        <f t="shared" si="11"/>
        <v>4184</v>
      </c>
      <c r="M13" s="6">
        <f t="shared" si="12"/>
        <v>12183</v>
      </c>
      <c r="N13" s="7">
        <f t="shared" si="13"/>
        <v>0.3157036542</v>
      </c>
      <c r="O13" s="7">
        <f t="shared" si="14"/>
        <v>0.1749310143</v>
      </c>
      <c r="P13" s="8">
        <f t="shared" si="15"/>
        <v>0.5093653315</v>
      </c>
      <c r="Q13" s="6">
        <v>1665334.0</v>
      </c>
      <c r="R13" s="6">
        <v>388900.0</v>
      </c>
      <c r="S13" s="6">
        <v>2110512.0</v>
      </c>
      <c r="T13" s="8">
        <f t="shared" si="16"/>
        <v>0.2109336502</v>
      </c>
    </row>
    <row r="14">
      <c r="A14" s="5">
        <v>2.0190103E7</v>
      </c>
      <c r="B14" s="1" t="s">
        <v>25</v>
      </c>
      <c r="C14" s="1" t="s">
        <v>31</v>
      </c>
      <c r="D14" s="1" t="s">
        <v>32</v>
      </c>
      <c r="E14" s="5">
        <v>81.0</v>
      </c>
      <c r="F14" s="5">
        <v>8.55843229E8</v>
      </c>
      <c r="G14" s="6">
        <f t="shared" si="9"/>
        <v>10565965.79</v>
      </c>
      <c r="H14" s="6">
        <v>16819.0</v>
      </c>
      <c r="I14" s="6">
        <v>15731.0</v>
      </c>
      <c r="J14" s="6">
        <v>22874.0</v>
      </c>
      <c r="K14" s="6">
        <f t="shared" si="10"/>
        <v>7143</v>
      </c>
      <c r="L14" s="6">
        <f t="shared" si="11"/>
        <v>6055</v>
      </c>
      <c r="M14" s="6">
        <f t="shared" si="12"/>
        <v>9676</v>
      </c>
      <c r="N14" s="7">
        <f t="shared" si="13"/>
        <v>0.3122759465</v>
      </c>
      <c r="O14" s="7">
        <f t="shared" si="14"/>
        <v>0.2647110256</v>
      </c>
      <c r="P14" s="8">
        <f t="shared" si="15"/>
        <v>0.4230130279</v>
      </c>
      <c r="Q14" s="6">
        <v>850164.0</v>
      </c>
      <c r="R14" s="6">
        <v>428217.0</v>
      </c>
      <c r="S14" s="6">
        <v>1293394.0</v>
      </c>
      <c r="T14" s="8">
        <f t="shared" si="16"/>
        <v>0.3426875337</v>
      </c>
    </row>
    <row r="15">
      <c r="A15" s="5">
        <v>2.0190205E7</v>
      </c>
      <c r="B15" s="1" t="s">
        <v>38</v>
      </c>
      <c r="C15" s="1" t="s">
        <v>21</v>
      </c>
      <c r="D15" s="1" t="s">
        <v>39</v>
      </c>
      <c r="E15" s="5">
        <v>53.0</v>
      </c>
      <c r="F15" s="5">
        <v>3.40762162E8</v>
      </c>
      <c r="G15" s="6">
        <f t="shared" si="9"/>
        <v>6429474.755</v>
      </c>
      <c r="H15" s="6">
        <v>17290.0</v>
      </c>
      <c r="I15" s="6">
        <v>15821.0</v>
      </c>
      <c r="J15" s="6">
        <v>22280.0</v>
      </c>
      <c r="K15" s="6">
        <f t="shared" si="10"/>
        <v>6459</v>
      </c>
      <c r="L15" s="6">
        <f t="shared" si="11"/>
        <v>4990</v>
      </c>
      <c r="M15" s="6">
        <f t="shared" si="12"/>
        <v>10831</v>
      </c>
      <c r="N15" s="7">
        <f t="shared" si="13"/>
        <v>0.2899012567</v>
      </c>
      <c r="O15" s="7">
        <f t="shared" si="14"/>
        <v>0.223967684</v>
      </c>
      <c r="P15" s="8">
        <f t="shared" si="15"/>
        <v>0.4861310592</v>
      </c>
      <c r="Q15" s="6">
        <v>429644.0</v>
      </c>
      <c r="R15" s="6">
        <v>292376.0</v>
      </c>
      <c r="S15" s="6">
        <v>696806.0</v>
      </c>
      <c r="T15" s="8">
        <f t="shared" si="16"/>
        <v>0.3834094425</v>
      </c>
    </row>
    <row r="16">
      <c r="A16" s="5">
        <v>2.0190508E7</v>
      </c>
      <c r="B16" s="1" t="s">
        <v>25</v>
      </c>
      <c r="C16" s="1" t="s">
        <v>31</v>
      </c>
      <c r="D16" s="1" t="s">
        <v>40</v>
      </c>
      <c r="E16" s="5">
        <v>24.0</v>
      </c>
      <c r="F16" s="5">
        <v>2.00076477E8</v>
      </c>
      <c r="G16" s="6">
        <f t="shared" si="9"/>
        <v>8336519.875</v>
      </c>
      <c r="H16" s="6">
        <v>15914.0</v>
      </c>
      <c r="I16" s="6">
        <v>12495.0</v>
      </c>
      <c r="J16" s="6">
        <v>19512.0</v>
      </c>
      <c r="K16" s="6">
        <f t="shared" si="10"/>
        <v>7017</v>
      </c>
      <c r="L16" s="6">
        <f t="shared" si="11"/>
        <v>3598</v>
      </c>
      <c r="M16" s="6">
        <f t="shared" si="12"/>
        <v>8897</v>
      </c>
      <c r="N16" s="7">
        <f t="shared" si="13"/>
        <v>0.3596248462</v>
      </c>
      <c r="O16" s="7">
        <f t="shared" si="14"/>
        <v>0.184399344</v>
      </c>
      <c r="P16" s="8">
        <f t="shared" si="15"/>
        <v>0.4559758098</v>
      </c>
      <c r="Q16" s="6">
        <v>3875014.0</v>
      </c>
      <c r="R16" s="6">
        <v>268950.0</v>
      </c>
      <c r="S16" s="6">
        <v>4147086.0</v>
      </c>
      <c r="T16" s="8">
        <f t="shared" si="16"/>
        <v>0.06560558426</v>
      </c>
    </row>
    <row r="17">
      <c r="A17" s="5">
        <v>2.0190508E7</v>
      </c>
      <c r="B17" s="1" t="s">
        <v>25</v>
      </c>
      <c r="C17" s="1" t="s">
        <v>31</v>
      </c>
      <c r="D17" s="1" t="s">
        <v>41</v>
      </c>
      <c r="E17" s="5">
        <v>39.0</v>
      </c>
      <c r="F17" s="5">
        <v>2.81646648E8</v>
      </c>
      <c r="G17" s="6">
        <f t="shared" si="9"/>
        <v>7221708.923</v>
      </c>
      <c r="H17" s="6">
        <v>14372.0</v>
      </c>
      <c r="I17" s="6">
        <v>12068.0</v>
      </c>
      <c r="J17" s="6">
        <v>18776.0</v>
      </c>
      <c r="K17" s="6">
        <f t="shared" si="10"/>
        <v>6708</v>
      </c>
      <c r="L17" s="6">
        <f t="shared" si="11"/>
        <v>4404</v>
      </c>
      <c r="M17" s="6">
        <f t="shared" si="12"/>
        <v>7664</v>
      </c>
      <c r="N17" s="7">
        <f t="shared" si="13"/>
        <v>0.3572645931</v>
      </c>
      <c r="O17" s="7">
        <f t="shared" si="14"/>
        <v>0.2345547507</v>
      </c>
      <c r="P17" s="8">
        <f t="shared" si="15"/>
        <v>0.4081806562</v>
      </c>
      <c r="Q17" s="6">
        <v>415141.0</v>
      </c>
      <c r="R17" s="6">
        <v>155510.0</v>
      </c>
      <c r="S17" s="6">
        <v>566621.0</v>
      </c>
      <c r="T17" s="8">
        <f t="shared" si="16"/>
        <v>0.2673391915</v>
      </c>
    </row>
    <row r="18">
      <c r="A18" s="5">
        <v>2.0190612E7</v>
      </c>
      <c r="B18" s="1" t="s">
        <v>20</v>
      </c>
      <c r="C18" s="1" t="s">
        <v>31</v>
      </c>
      <c r="D18" s="1" t="s">
        <v>42</v>
      </c>
      <c r="E18" s="5">
        <v>47.0</v>
      </c>
      <c r="F18" s="5">
        <v>1.78517479E8</v>
      </c>
      <c r="G18" s="6">
        <f t="shared" si="9"/>
        <v>3798244.234</v>
      </c>
      <c r="H18" s="6">
        <v>16136.0</v>
      </c>
      <c r="I18" s="6">
        <v>14029.0</v>
      </c>
      <c r="J18" s="6">
        <v>20092.0</v>
      </c>
      <c r="K18" s="6">
        <f t="shared" si="10"/>
        <v>6063</v>
      </c>
      <c r="L18" s="6">
        <f t="shared" si="11"/>
        <v>3956</v>
      </c>
      <c r="M18" s="6">
        <f t="shared" si="12"/>
        <v>10073</v>
      </c>
      <c r="N18" s="7">
        <f t="shared" si="13"/>
        <v>0.3017618953</v>
      </c>
      <c r="O18" s="7">
        <f t="shared" si="14"/>
        <v>0.1968942863</v>
      </c>
      <c r="P18" s="8">
        <f t="shared" si="15"/>
        <v>0.5013438184</v>
      </c>
      <c r="Q18" s="6">
        <v>844310.0</v>
      </c>
      <c r="R18" s="6">
        <v>209392.0</v>
      </c>
      <c r="S18" s="6">
        <v>1009098.0</v>
      </c>
      <c r="T18" s="8">
        <f t="shared" si="16"/>
        <v>0.1633022759</v>
      </c>
    </row>
    <row r="19">
      <c r="A19" s="5">
        <v>2.0190819E7</v>
      </c>
      <c r="B19" s="1" t="s">
        <v>25</v>
      </c>
      <c r="C19" s="1" t="s">
        <v>26</v>
      </c>
      <c r="D19" s="1" t="s">
        <v>43</v>
      </c>
      <c r="E19" s="5">
        <v>120.0</v>
      </c>
      <c r="F19" s="5">
        <v>4.97208266E8</v>
      </c>
      <c r="G19" s="6">
        <f t="shared" si="9"/>
        <v>4143402.217</v>
      </c>
      <c r="H19" s="6">
        <v>16986.0</v>
      </c>
      <c r="I19" s="6">
        <v>11396.0</v>
      </c>
      <c r="J19" s="6">
        <v>20046.0</v>
      </c>
      <c r="K19" s="6">
        <f t="shared" si="10"/>
        <v>8650</v>
      </c>
      <c r="L19" s="6">
        <f t="shared" si="11"/>
        <v>3060</v>
      </c>
      <c r="M19" s="6">
        <f t="shared" si="12"/>
        <v>8336</v>
      </c>
      <c r="N19" s="7">
        <f t="shared" si="13"/>
        <v>0.4315075327</v>
      </c>
      <c r="O19" s="7">
        <f t="shared" si="14"/>
        <v>0.1526489075</v>
      </c>
      <c r="P19" s="8">
        <f t="shared" si="15"/>
        <v>0.4158435598</v>
      </c>
      <c r="Q19" s="6">
        <v>686832.0</v>
      </c>
      <c r="R19" s="6">
        <v>113622.0</v>
      </c>
      <c r="S19" s="6">
        <v>793238.0</v>
      </c>
      <c r="T19" s="8">
        <f t="shared" si="16"/>
        <v>0.1341413296</v>
      </c>
    </row>
    <row r="20">
      <c r="A20" s="5">
        <v>2.0190819E7</v>
      </c>
      <c r="B20" s="1" t="s">
        <v>25</v>
      </c>
      <c r="C20" s="1" t="s">
        <v>26</v>
      </c>
      <c r="D20" s="1" t="s">
        <v>44</v>
      </c>
      <c r="E20" s="5">
        <v>70.0</v>
      </c>
      <c r="F20" s="5">
        <v>4.24723001E8</v>
      </c>
      <c r="G20" s="6">
        <f t="shared" si="9"/>
        <v>6067471.443</v>
      </c>
      <c r="H20" s="6">
        <v>19174.0</v>
      </c>
      <c r="I20" s="6">
        <v>14074.0</v>
      </c>
      <c r="J20" s="6">
        <v>22704.0</v>
      </c>
      <c r="K20" s="6">
        <f t="shared" si="10"/>
        <v>8630</v>
      </c>
      <c r="L20" s="6">
        <f t="shared" si="11"/>
        <v>3530</v>
      </c>
      <c r="M20" s="6">
        <f t="shared" si="12"/>
        <v>10544</v>
      </c>
      <c r="N20" s="7">
        <f t="shared" si="13"/>
        <v>0.3801092319</v>
      </c>
      <c r="O20" s="7">
        <f t="shared" si="14"/>
        <v>0.1554792107</v>
      </c>
      <c r="P20" s="8">
        <f t="shared" si="15"/>
        <v>0.4644115574</v>
      </c>
      <c r="Q20" s="6">
        <v>1308820.0</v>
      </c>
      <c r="R20" s="6">
        <v>216483.0</v>
      </c>
      <c r="S20" s="6">
        <v>1492922.0</v>
      </c>
      <c r="T20" s="8">
        <f t="shared" si="16"/>
        <v>0.1233165564</v>
      </c>
    </row>
    <row r="21">
      <c r="A21" s="5">
        <v>2.0191118E7</v>
      </c>
      <c r="B21" s="1" t="s">
        <v>25</v>
      </c>
      <c r="C21" s="1" t="s">
        <v>31</v>
      </c>
      <c r="D21" s="1" t="s">
        <v>45</v>
      </c>
      <c r="E21" s="5">
        <v>12.0</v>
      </c>
      <c r="F21" s="5">
        <v>1.34183422E8</v>
      </c>
      <c r="G21" s="6">
        <f t="shared" si="9"/>
        <v>11181951.83</v>
      </c>
      <c r="H21" s="6">
        <v>14932.0</v>
      </c>
      <c r="I21" s="6">
        <v>13595.0</v>
      </c>
      <c r="J21" s="6">
        <v>20002.0</v>
      </c>
      <c r="K21" s="6">
        <f t="shared" si="10"/>
        <v>6407</v>
      </c>
      <c r="L21" s="6">
        <f t="shared" si="11"/>
        <v>5070</v>
      </c>
      <c r="M21" s="6">
        <f t="shared" si="12"/>
        <v>8525</v>
      </c>
      <c r="N21" s="7">
        <f t="shared" si="13"/>
        <v>0.3203179682</v>
      </c>
      <c r="O21" s="7">
        <f t="shared" si="14"/>
        <v>0.2534746525</v>
      </c>
      <c r="P21" s="8">
        <f t="shared" si="15"/>
        <v>0.4262073793</v>
      </c>
      <c r="Q21" s="6">
        <v>400606.0</v>
      </c>
      <c r="R21" s="6">
        <v>216112.0</v>
      </c>
      <c r="S21" s="6">
        <v>610824.0</v>
      </c>
      <c r="T21" s="8">
        <f t="shared" si="16"/>
        <v>0.3441547811</v>
      </c>
    </row>
    <row r="22">
      <c r="A22" s="5">
        <v>2.0191118E7</v>
      </c>
      <c r="B22" s="1" t="s">
        <v>46</v>
      </c>
      <c r="C22" s="1" t="s">
        <v>47</v>
      </c>
      <c r="D22" s="1" t="s">
        <v>47</v>
      </c>
      <c r="E22" s="5">
        <v>96.0</v>
      </c>
      <c r="F22" s="1"/>
      <c r="G22" s="2"/>
      <c r="H22" s="2"/>
      <c r="I22" s="2"/>
      <c r="J22" s="2"/>
      <c r="K22" s="2"/>
      <c r="L22" s="2"/>
      <c r="M22" s="2"/>
      <c r="N22" s="3"/>
      <c r="O22" s="3"/>
      <c r="P22" s="4"/>
      <c r="Q22" s="2"/>
      <c r="R22" s="2"/>
      <c r="S22" s="2"/>
      <c r="T22" s="4"/>
    </row>
    <row r="23">
      <c r="A23" s="5">
        <v>2.0191118E7</v>
      </c>
      <c r="B23" s="1" t="s">
        <v>48</v>
      </c>
      <c r="C23" s="1" t="s">
        <v>31</v>
      </c>
      <c r="D23" s="1" t="s">
        <v>40</v>
      </c>
      <c r="E23" s="5">
        <v>20.0</v>
      </c>
      <c r="F23" s="5">
        <v>1.52308641E8</v>
      </c>
      <c r="G23" s="6">
        <f t="shared" ref="G23:G24" si="17">F23/E23</f>
        <v>7615432.05</v>
      </c>
      <c r="H23" s="6">
        <v>16972.0</v>
      </c>
      <c r="I23" s="6">
        <v>13442.0</v>
      </c>
      <c r="J23" s="6">
        <v>20462.0</v>
      </c>
      <c r="K23" s="6">
        <f t="shared" ref="K23:K24" si="18">(J23-I23)</f>
        <v>7020</v>
      </c>
      <c r="L23" s="6">
        <f t="shared" ref="L23:L24" si="19">(J23-H23)</f>
        <v>3490</v>
      </c>
      <c r="M23" s="6">
        <f t="shared" ref="M23:M24" si="20">(J23-(J23-I23)-(J23-H23))</f>
        <v>9952</v>
      </c>
      <c r="N23" s="7">
        <f t="shared" ref="N23:N24" si="21">(J23-I23)/J23</f>
        <v>0.3430749682</v>
      </c>
      <c r="O23" s="7">
        <f t="shared" ref="O23:O24" si="22">(J23-H23)/J23</f>
        <v>0.1705600626</v>
      </c>
      <c r="P23" s="8">
        <f t="shared" ref="P23:P24" si="23">(J23-(J23-I23)-(J23-H23))/J23</f>
        <v>0.4863649692</v>
      </c>
      <c r="Q23" s="6">
        <v>1672986.0</v>
      </c>
      <c r="R23" s="6">
        <v>161080.0</v>
      </c>
      <c r="S23" s="6">
        <v>1848200.0</v>
      </c>
      <c r="T23" s="8">
        <f t="shared" ref="T23:T24" si="24">(S23-Q23)/S23</f>
        <v>0.09480251055</v>
      </c>
    </row>
    <row r="24">
      <c r="A24" s="5">
        <v>2.0191205E7</v>
      </c>
      <c r="B24" s="1" t="s">
        <v>25</v>
      </c>
      <c r="C24" s="1" t="s">
        <v>31</v>
      </c>
      <c r="D24" s="1" t="s">
        <v>32</v>
      </c>
      <c r="E24" s="5">
        <v>9.0</v>
      </c>
      <c r="F24" s="5">
        <v>7.2386086E7</v>
      </c>
      <c r="G24" s="6">
        <f t="shared" si="17"/>
        <v>8042898.444</v>
      </c>
      <c r="H24" s="6">
        <v>17858.0</v>
      </c>
      <c r="I24" s="6">
        <v>13079.0</v>
      </c>
      <c r="J24" s="6">
        <v>20989.0</v>
      </c>
      <c r="K24" s="6">
        <f t="shared" si="18"/>
        <v>7910</v>
      </c>
      <c r="L24" s="6">
        <f t="shared" si="19"/>
        <v>3131</v>
      </c>
      <c r="M24" s="6">
        <f t="shared" si="20"/>
        <v>9948</v>
      </c>
      <c r="N24" s="7">
        <f t="shared" si="21"/>
        <v>0.3768640717</v>
      </c>
      <c r="O24" s="7">
        <f t="shared" si="22"/>
        <v>0.1491733765</v>
      </c>
      <c r="P24" s="8">
        <f t="shared" si="23"/>
        <v>0.4739625518</v>
      </c>
      <c r="Q24" s="6">
        <v>2704451.0</v>
      </c>
      <c r="R24" s="6">
        <v>240463.0</v>
      </c>
      <c r="S24" s="6">
        <v>2912509.0</v>
      </c>
      <c r="T24" s="8">
        <f t="shared" si="24"/>
        <v>0.07143600243</v>
      </c>
    </row>
    <row r="25">
      <c r="A25" s="5">
        <v>2.0191206E7</v>
      </c>
      <c r="B25" s="1" t="s">
        <v>46</v>
      </c>
      <c r="C25" s="1" t="s">
        <v>47</v>
      </c>
      <c r="D25" s="1" t="s">
        <v>47</v>
      </c>
      <c r="E25" s="5">
        <v>96.0</v>
      </c>
      <c r="F25" s="1"/>
      <c r="G25" s="2"/>
      <c r="H25" s="2"/>
      <c r="I25" s="2"/>
      <c r="J25" s="2"/>
      <c r="K25" s="2"/>
      <c r="L25" s="2"/>
      <c r="M25" s="2"/>
      <c r="N25" s="3"/>
      <c r="O25" s="3"/>
      <c r="P25" s="4"/>
      <c r="Q25" s="2"/>
      <c r="R25" s="2"/>
      <c r="S25" s="2"/>
      <c r="T25" s="4"/>
    </row>
    <row r="26">
      <c r="A26" s="5">
        <v>2.0191227E7</v>
      </c>
      <c r="B26" s="1" t="s">
        <v>20</v>
      </c>
      <c r="C26" s="1" t="s">
        <v>49</v>
      </c>
      <c r="D26" s="1" t="s">
        <v>50</v>
      </c>
      <c r="E26" s="5">
        <v>34.0</v>
      </c>
      <c r="F26" s="5">
        <v>1.456935E8</v>
      </c>
      <c r="G26" s="6">
        <v>4290000.0</v>
      </c>
      <c r="H26" s="6">
        <v>18360.5</v>
      </c>
      <c r="I26" s="6">
        <v>20345.0</v>
      </c>
      <c r="J26" s="6">
        <v>28213.5</v>
      </c>
      <c r="K26" s="6">
        <v>7868.5</v>
      </c>
      <c r="L26" s="6">
        <v>9853.0</v>
      </c>
      <c r="M26" s="6">
        <v>10492.0</v>
      </c>
      <c r="N26" s="7">
        <v>0.27889131</v>
      </c>
      <c r="O26" s="7">
        <v>0.34922998</v>
      </c>
      <c r="P26" s="8">
        <v>0.37187871</v>
      </c>
      <c r="Q26" s="6">
        <v>383630.0</v>
      </c>
      <c r="R26" s="6">
        <v>406277.5</v>
      </c>
      <c r="S26" s="6">
        <v>813671.5</v>
      </c>
      <c r="T26" s="8">
        <v>0.5285198</v>
      </c>
    </row>
    <row r="27">
      <c r="A27" s="5">
        <v>2.0191227E7</v>
      </c>
      <c r="B27" s="1" t="s">
        <v>20</v>
      </c>
      <c r="C27" s="1" t="s">
        <v>31</v>
      </c>
      <c r="D27" s="1" t="s">
        <v>24</v>
      </c>
      <c r="E27" s="5">
        <v>20.0</v>
      </c>
      <c r="F27" s="5">
        <v>1.788149E8</v>
      </c>
      <c r="G27" s="6">
        <v>8940000.0</v>
      </c>
      <c r="H27" s="6">
        <v>9815.5</v>
      </c>
      <c r="I27" s="6">
        <v>12977.0</v>
      </c>
      <c r="J27" s="6">
        <v>17694.5</v>
      </c>
      <c r="K27" s="6">
        <v>4717.5</v>
      </c>
      <c r="L27" s="6">
        <v>7879.0</v>
      </c>
      <c r="M27" s="6">
        <v>5098.0</v>
      </c>
      <c r="N27" s="7">
        <v>0.26660827</v>
      </c>
      <c r="O27" s="7">
        <v>0.44527961</v>
      </c>
      <c r="P27" s="8">
        <v>0.28811213</v>
      </c>
      <c r="Q27" s="6">
        <v>99198.0</v>
      </c>
      <c r="R27" s="6">
        <v>84538.5</v>
      </c>
      <c r="S27" s="6">
        <v>197189.5</v>
      </c>
      <c r="T27" s="8">
        <v>0.49694076</v>
      </c>
    </row>
    <row r="28">
      <c r="A28" s="5">
        <v>2.0191227E7</v>
      </c>
      <c r="B28" s="1" t="s">
        <v>20</v>
      </c>
      <c r="C28" s="1" t="s">
        <v>31</v>
      </c>
      <c r="D28" s="1" t="s">
        <v>24</v>
      </c>
      <c r="E28" s="5">
        <v>32.0</v>
      </c>
      <c r="F28" s="5">
        <v>2.89590651E8</v>
      </c>
      <c r="G28" s="6">
        <v>9050000.0</v>
      </c>
      <c r="H28" s="6">
        <v>13899.5</v>
      </c>
      <c r="I28" s="6">
        <v>14858.5</v>
      </c>
      <c r="J28" s="6">
        <v>20749.5</v>
      </c>
      <c r="K28" s="6">
        <v>5891.0</v>
      </c>
      <c r="L28" s="6">
        <v>6850.0</v>
      </c>
      <c r="M28" s="6">
        <v>8008.5</v>
      </c>
      <c r="N28" s="7">
        <v>0.28391046</v>
      </c>
      <c r="O28" s="7">
        <v>0.33012844</v>
      </c>
      <c r="P28" s="8">
        <v>0.38596111</v>
      </c>
      <c r="Q28" s="6">
        <v>210185.0</v>
      </c>
      <c r="R28" s="6">
        <v>153092.5</v>
      </c>
      <c r="S28" s="6">
        <v>358295.5</v>
      </c>
      <c r="T28" s="8">
        <v>0.41337527</v>
      </c>
    </row>
    <row r="29">
      <c r="A29" s="5">
        <v>2.0191227E7</v>
      </c>
      <c r="B29" s="1" t="s">
        <v>20</v>
      </c>
      <c r="C29" s="1" t="s">
        <v>49</v>
      </c>
      <c r="D29" s="1" t="s">
        <v>24</v>
      </c>
      <c r="E29" s="5">
        <v>36.0</v>
      </c>
      <c r="F29" s="5">
        <v>3.68006698E8</v>
      </c>
      <c r="G29" s="6">
        <v>1.02E7</v>
      </c>
      <c r="H29" s="6">
        <v>17674.0</v>
      </c>
      <c r="I29" s="6">
        <v>17263.0</v>
      </c>
      <c r="J29" s="6">
        <v>23988.5</v>
      </c>
      <c r="K29" s="6">
        <v>6725.5</v>
      </c>
      <c r="L29" s="6">
        <v>6314.5</v>
      </c>
      <c r="M29" s="6">
        <v>10948.5</v>
      </c>
      <c r="N29" s="7">
        <v>0.28036351</v>
      </c>
      <c r="O29" s="7">
        <v>0.2632303</v>
      </c>
      <c r="P29" s="8">
        <v>0.45640619</v>
      </c>
      <c r="Q29" s="6">
        <v>656508.5</v>
      </c>
      <c r="R29" s="6">
        <v>406156.0</v>
      </c>
      <c r="S29" s="6">
        <v>1035629.0</v>
      </c>
      <c r="T29" s="8">
        <v>0.36607752</v>
      </c>
    </row>
    <row r="30">
      <c r="A30" s="5">
        <v>2.0191227E7</v>
      </c>
      <c r="B30" s="1" t="s">
        <v>20</v>
      </c>
      <c r="C30" s="1" t="s">
        <v>31</v>
      </c>
      <c r="D30" s="1" t="s">
        <v>51</v>
      </c>
      <c r="E30" s="5">
        <v>27.0</v>
      </c>
      <c r="F30" s="5">
        <v>1.77007598E8</v>
      </c>
      <c r="G30" s="6">
        <v>6560000.0</v>
      </c>
      <c r="H30" s="6">
        <v>9113.0</v>
      </c>
      <c r="I30" s="6">
        <v>7951.0</v>
      </c>
      <c r="J30" s="6">
        <v>12712.0</v>
      </c>
      <c r="K30" s="6">
        <v>4761.0</v>
      </c>
      <c r="L30" s="6">
        <v>3599.0</v>
      </c>
      <c r="M30" s="6">
        <v>4352.0</v>
      </c>
      <c r="N30" s="7">
        <v>0.37452801</v>
      </c>
      <c r="O30" s="7">
        <v>0.28311831</v>
      </c>
      <c r="P30" s="8">
        <v>0.34235368</v>
      </c>
      <c r="Q30" s="6">
        <v>67388.0</v>
      </c>
      <c r="R30" s="6">
        <v>42333.0</v>
      </c>
      <c r="S30" s="6">
        <v>108740.0</v>
      </c>
      <c r="T30" s="8">
        <v>0.38028324</v>
      </c>
    </row>
    <row r="31">
      <c r="A31" s="5">
        <v>2.0191227E7</v>
      </c>
      <c r="B31" s="1" t="s">
        <v>20</v>
      </c>
      <c r="C31" s="1" t="s">
        <v>31</v>
      </c>
      <c r="D31" s="1" t="s">
        <v>51</v>
      </c>
      <c r="E31" s="5">
        <v>31.0</v>
      </c>
      <c r="F31" s="5">
        <v>2.37700974E8</v>
      </c>
      <c r="G31" s="6">
        <v>7670000.0</v>
      </c>
      <c r="H31" s="6">
        <v>4310.0</v>
      </c>
      <c r="I31" s="6">
        <v>7085.0</v>
      </c>
      <c r="J31" s="6">
        <v>9753.0</v>
      </c>
      <c r="K31" s="6">
        <v>2668.0</v>
      </c>
      <c r="L31" s="6">
        <v>5443.0</v>
      </c>
      <c r="M31" s="6">
        <v>1642.0</v>
      </c>
      <c r="N31" s="7">
        <v>0.27355685</v>
      </c>
      <c r="O31" s="7">
        <v>0.55808469</v>
      </c>
      <c r="P31" s="8">
        <v>0.16835845</v>
      </c>
      <c r="Q31" s="6">
        <v>48140.0</v>
      </c>
      <c r="R31" s="6">
        <v>40191.0</v>
      </c>
      <c r="S31" s="6">
        <v>91913.0</v>
      </c>
      <c r="T31" s="8">
        <v>0.47624384</v>
      </c>
    </row>
    <row r="32">
      <c r="A32" s="5">
        <v>2.0191227E7</v>
      </c>
      <c r="B32" s="1" t="s">
        <v>52</v>
      </c>
      <c r="C32" s="1" t="s">
        <v>53</v>
      </c>
      <c r="D32" s="1" t="s">
        <v>33</v>
      </c>
      <c r="E32" s="5">
        <v>64.0</v>
      </c>
      <c r="F32" s="5">
        <v>5.27421623E8</v>
      </c>
      <c r="G32" s="6">
        <v>8240000.0</v>
      </c>
      <c r="H32" s="6">
        <v>26003.5</v>
      </c>
      <c r="I32" s="2" t="s">
        <v>33</v>
      </c>
      <c r="J32" s="2" t="s">
        <v>33</v>
      </c>
      <c r="K32" s="2" t="s">
        <v>33</v>
      </c>
      <c r="L32" s="2" t="s">
        <v>33</v>
      </c>
      <c r="M32" s="2" t="s">
        <v>33</v>
      </c>
      <c r="N32" s="3" t="s">
        <v>33</v>
      </c>
      <c r="O32" s="3" t="s">
        <v>33</v>
      </c>
      <c r="P32" s="4" t="s">
        <v>33</v>
      </c>
      <c r="Q32" s="6">
        <v>1402552.0</v>
      </c>
      <c r="R32" s="2" t="s">
        <v>33</v>
      </c>
      <c r="S32" s="2" t="s">
        <v>33</v>
      </c>
      <c r="T32" s="4" t="s">
        <v>33</v>
      </c>
    </row>
    <row r="33">
      <c r="A33" s="5">
        <v>2.0191227E7</v>
      </c>
      <c r="B33" s="1" t="s">
        <v>54</v>
      </c>
      <c r="C33" s="1" t="s">
        <v>55</v>
      </c>
      <c r="D33" s="1" t="s">
        <v>56</v>
      </c>
      <c r="E33" s="5">
        <v>24.0</v>
      </c>
      <c r="F33" s="5">
        <v>2.0589676E7</v>
      </c>
      <c r="G33" s="6">
        <v>858000.0</v>
      </c>
      <c r="H33" s="6">
        <v>16658.0</v>
      </c>
      <c r="I33" s="6">
        <v>616.0</v>
      </c>
      <c r="J33" s="6">
        <v>16831.0</v>
      </c>
      <c r="K33" s="6">
        <v>16215.0</v>
      </c>
      <c r="L33" s="6">
        <v>173.0</v>
      </c>
      <c r="M33" s="6">
        <v>443.0</v>
      </c>
      <c r="N33" s="7">
        <v>0.96340087</v>
      </c>
      <c r="O33" s="7">
        <v>0.01027865</v>
      </c>
      <c r="P33" s="8">
        <v>0.02632048</v>
      </c>
      <c r="Q33" s="6">
        <v>378176.5</v>
      </c>
      <c r="R33" s="6">
        <v>3059.5</v>
      </c>
      <c r="S33" s="6">
        <v>381726.5</v>
      </c>
      <c r="T33" s="8">
        <v>0.00929985</v>
      </c>
    </row>
    <row r="34">
      <c r="A34" s="5">
        <v>2.0191227E7</v>
      </c>
      <c r="B34" s="1" t="s">
        <v>57</v>
      </c>
      <c r="C34" s="1" t="s">
        <v>53</v>
      </c>
      <c r="D34" s="1" t="s">
        <v>56</v>
      </c>
      <c r="E34" s="5">
        <v>36.0</v>
      </c>
      <c r="F34" s="5">
        <v>4.352794E7</v>
      </c>
      <c r="G34" s="6">
        <v>1210000.0</v>
      </c>
      <c r="H34" s="6">
        <v>22774.5</v>
      </c>
      <c r="I34" s="6">
        <v>3281.0</v>
      </c>
      <c r="J34" s="6">
        <v>23150.0</v>
      </c>
      <c r="K34" s="6">
        <v>19869.0</v>
      </c>
      <c r="L34" s="6">
        <v>375.5</v>
      </c>
      <c r="M34" s="6">
        <v>2905.5</v>
      </c>
      <c r="N34" s="7">
        <v>0.85827214</v>
      </c>
      <c r="O34" s="7">
        <v>0.0162203</v>
      </c>
      <c r="P34" s="8">
        <v>0.12550756</v>
      </c>
      <c r="Q34" s="6">
        <v>646295.5</v>
      </c>
      <c r="R34" s="6">
        <v>17925.5</v>
      </c>
      <c r="S34" s="6">
        <v>659930.0</v>
      </c>
      <c r="T34" s="8">
        <v>0.02066052</v>
      </c>
    </row>
    <row r="35">
      <c r="A35" s="5">
        <v>2.0191227E7</v>
      </c>
      <c r="B35" s="1" t="s">
        <v>57</v>
      </c>
      <c r="C35" s="1" t="s">
        <v>53</v>
      </c>
      <c r="D35" s="1" t="s">
        <v>56</v>
      </c>
      <c r="E35" s="5">
        <v>60.0</v>
      </c>
      <c r="F35" s="5">
        <v>2.51655144E8</v>
      </c>
      <c r="G35" s="6">
        <v>4190000.0</v>
      </c>
      <c r="H35" s="6">
        <v>25198.0</v>
      </c>
      <c r="I35" s="6">
        <v>4775.5</v>
      </c>
      <c r="J35" s="6">
        <v>25647.0</v>
      </c>
      <c r="K35" s="6">
        <v>20871.5</v>
      </c>
      <c r="L35" s="6">
        <v>449.0</v>
      </c>
      <c r="M35" s="6">
        <v>4326.5</v>
      </c>
      <c r="N35" s="7">
        <v>0.81379888</v>
      </c>
      <c r="O35" s="7">
        <v>0.01750692</v>
      </c>
      <c r="P35" s="8">
        <v>0.16869419</v>
      </c>
      <c r="Q35" s="6">
        <v>1014886.5</v>
      </c>
      <c r="R35" s="6">
        <v>42332.5</v>
      </c>
      <c r="S35" s="6">
        <v>1052161.0</v>
      </c>
      <c r="T35" s="8">
        <v>0.03542661</v>
      </c>
    </row>
    <row r="36">
      <c r="A36" s="5">
        <v>2.0200115E7</v>
      </c>
      <c r="B36" s="1" t="s">
        <v>57</v>
      </c>
      <c r="C36" s="1" t="s">
        <v>53</v>
      </c>
      <c r="D36" s="1" t="s">
        <v>56</v>
      </c>
      <c r="E36" s="5">
        <v>36.0</v>
      </c>
      <c r="F36" s="5">
        <v>1.87608414E8</v>
      </c>
      <c r="G36" s="6">
        <v>5210000.0</v>
      </c>
      <c r="H36" s="6">
        <v>25882.5</v>
      </c>
      <c r="I36" s="6">
        <v>5029.5</v>
      </c>
      <c r="J36" s="6">
        <v>26373.0</v>
      </c>
      <c r="K36" s="6">
        <v>21343.5</v>
      </c>
      <c r="L36" s="6">
        <v>490.5</v>
      </c>
      <c r="M36" s="6">
        <v>4539.0</v>
      </c>
      <c r="N36" s="7">
        <v>0.8092936</v>
      </c>
      <c r="O36" s="7">
        <v>0.01859857</v>
      </c>
      <c r="P36" s="8">
        <v>0.17210784</v>
      </c>
      <c r="Q36" s="6">
        <v>717636.5</v>
      </c>
      <c r="R36" s="6">
        <v>72114.0</v>
      </c>
      <c r="S36" s="6">
        <v>773685.0</v>
      </c>
      <c r="T36" s="8">
        <v>0.07244357</v>
      </c>
    </row>
    <row r="37">
      <c r="A37" s="5">
        <v>2.0200615E7</v>
      </c>
      <c r="B37" s="1" t="s">
        <v>20</v>
      </c>
      <c r="C37" s="1" t="s">
        <v>49</v>
      </c>
      <c r="D37" s="1" t="s">
        <v>50</v>
      </c>
      <c r="E37" s="5">
        <v>643.0</v>
      </c>
      <c r="F37" s="5">
        <v>1.53437938E9</v>
      </c>
      <c r="G37" s="6">
        <v>2390000.0</v>
      </c>
      <c r="H37" s="6">
        <v>15202.0</v>
      </c>
      <c r="I37" s="6">
        <v>13757.0</v>
      </c>
      <c r="J37" s="6">
        <v>19792.0</v>
      </c>
      <c r="K37" s="6">
        <v>6035.0</v>
      </c>
      <c r="L37" s="6">
        <v>4590.0</v>
      </c>
      <c r="M37" s="6">
        <v>9167.0</v>
      </c>
      <c r="N37" s="7">
        <v>0.30492118</v>
      </c>
      <c r="O37" s="7">
        <v>0.23191188</v>
      </c>
      <c r="P37" s="8">
        <v>0.46316694</v>
      </c>
      <c r="Q37" s="6">
        <v>542453.0</v>
      </c>
      <c r="R37" s="6">
        <v>220402.0</v>
      </c>
      <c r="S37" s="6">
        <v>780316.0</v>
      </c>
      <c r="T37" s="8">
        <v>0.30482907</v>
      </c>
    </row>
    <row r="38">
      <c r="A38" s="5">
        <v>2.0200615E7</v>
      </c>
      <c r="B38" s="1" t="s">
        <v>25</v>
      </c>
      <c r="C38" s="1" t="s">
        <v>21</v>
      </c>
      <c r="D38" s="1" t="s">
        <v>24</v>
      </c>
      <c r="E38" s="5">
        <v>16.0</v>
      </c>
      <c r="F38" s="5">
        <v>5.3078855E7</v>
      </c>
      <c r="G38" s="6">
        <v>3320000.0</v>
      </c>
      <c r="H38" s="6">
        <v>13004.0</v>
      </c>
      <c r="I38" s="6">
        <v>10759.5</v>
      </c>
      <c r="J38" s="6">
        <v>16298.5</v>
      </c>
      <c r="K38" s="6">
        <v>5539.0</v>
      </c>
      <c r="L38" s="6">
        <v>3294.5</v>
      </c>
      <c r="M38" s="6">
        <v>7465.0</v>
      </c>
      <c r="N38" s="7">
        <v>0.33984723</v>
      </c>
      <c r="O38" s="7">
        <v>0.20213517</v>
      </c>
      <c r="P38" s="8">
        <v>0.45801761</v>
      </c>
      <c r="Q38" s="6">
        <v>564427.0</v>
      </c>
      <c r="R38" s="6">
        <v>138393.0</v>
      </c>
      <c r="S38" s="6">
        <v>716526.0</v>
      </c>
      <c r="T38" s="8">
        <v>0.21227283</v>
      </c>
    </row>
    <row r="39">
      <c r="A39" s="5">
        <v>2.0200615E7</v>
      </c>
      <c r="B39" s="1" t="s">
        <v>20</v>
      </c>
      <c r="C39" s="1" t="s">
        <v>49</v>
      </c>
      <c r="D39" s="1" t="s">
        <v>24</v>
      </c>
      <c r="E39" s="5">
        <v>96.0</v>
      </c>
      <c r="F39" s="5">
        <v>3.80580493E8</v>
      </c>
      <c r="G39" s="6">
        <v>3960000.0</v>
      </c>
      <c r="H39" s="6">
        <v>13059.5</v>
      </c>
      <c r="I39" s="6">
        <v>10090.0</v>
      </c>
      <c r="J39" s="6">
        <v>18703.0</v>
      </c>
      <c r="K39" s="6">
        <v>8613.0</v>
      </c>
      <c r="L39" s="6">
        <v>5643.5</v>
      </c>
      <c r="M39" s="6">
        <v>4446.5</v>
      </c>
      <c r="N39" s="7">
        <v>0.46051436</v>
      </c>
      <c r="O39" s="7">
        <v>0.30174304</v>
      </c>
      <c r="P39" s="8">
        <v>0.23774261</v>
      </c>
      <c r="Q39" s="6">
        <v>72437.5</v>
      </c>
      <c r="R39" s="6">
        <v>38431.5</v>
      </c>
      <c r="S39" s="6">
        <v>108411.5</v>
      </c>
      <c r="T39" s="8">
        <v>0.33182827</v>
      </c>
    </row>
    <row r="40">
      <c r="A40" s="5">
        <v>2.0200615E7</v>
      </c>
      <c r="B40" s="1" t="s">
        <v>20</v>
      </c>
      <c r="C40" s="1" t="s">
        <v>49</v>
      </c>
      <c r="D40" s="1" t="s">
        <v>24</v>
      </c>
      <c r="E40" s="5">
        <v>65.0</v>
      </c>
      <c r="F40" s="5">
        <v>3.2106772E8</v>
      </c>
      <c r="G40" s="6">
        <v>4940000.0</v>
      </c>
      <c r="H40" s="6">
        <v>20668.0</v>
      </c>
      <c r="I40" s="6">
        <v>18948.0</v>
      </c>
      <c r="J40" s="6">
        <v>27714.0</v>
      </c>
      <c r="K40" s="6">
        <v>8766.0</v>
      </c>
      <c r="L40" s="6">
        <v>7046.0</v>
      </c>
      <c r="M40" s="6">
        <v>11902.0</v>
      </c>
      <c r="N40" s="7">
        <v>0.31630223</v>
      </c>
      <c r="O40" s="7">
        <v>0.25423973</v>
      </c>
      <c r="P40" s="8">
        <v>0.42945804</v>
      </c>
      <c r="Q40" s="6">
        <v>1243211.0</v>
      </c>
      <c r="R40" s="6">
        <v>314865.0</v>
      </c>
      <c r="S40" s="6">
        <v>1535515.0</v>
      </c>
      <c r="T40" s="8">
        <v>0.19036219</v>
      </c>
    </row>
    <row r="41">
      <c r="A41" s="5">
        <v>2.0200615E7</v>
      </c>
      <c r="B41" s="1" t="s">
        <v>20</v>
      </c>
      <c r="C41" s="1" t="s">
        <v>21</v>
      </c>
      <c r="D41" s="1" t="s">
        <v>24</v>
      </c>
      <c r="E41" s="5">
        <v>72.0</v>
      </c>
      <c r="F41" s="5">
        <v>3.67524312E8</v>
      </c>
      <c r="G41" s="6">
        <v>5100000.0</v>
      </c>
      <c r="H41" s="6">
        <v>16915.0</v>
      </c>
      <c r="I41" s="6">
        <v>17421.0</v>
      </c>
      <c r="J41" s="6">
        <v>23727.0</v>
      </c>
      <c r="K41" s="6">
        <v>6306.0</v>
      </c>
      <c r="L41" s="6">
        <v>6812.0</v>
      </c>
      <c r="M41" s="6">
        <v>10609.0</v>
      </c>
      <c r="N41" s="7">
        <v>0.26577317</v>
      </c>
      <c r="O41" s="7">
        <v>0.28709909</v>
      </c>
      <c r="P41" s="8">
        <v>0.44712774</v>
      </c>
      <c r="Q41" s="6">
        <v>536212.5</v>
      </c>
      <c r="R41" s="6">
        <v>226825.0</v>
      </c>
      <c r="S41" s="6">
        <v>765652.5</v>
      </c>
      <c r="T41" s="8">
        <v>0.29966597</v>
      </c>
    </row>
    <row r="42">
      <c r="A42" s="5">
        <v>2.0200615E7</v>
      </c>
      <c r="B42" s="1" t="s">
        <v>20</v>
      </c>
      <c r="C42" s="1" t="s">
        <v>49</v>
      </c>
      <c r="D42" s="1" t="s">
        <v>24</v>
      </c>
      <c r="E42" s="5">
        <v>61.0</v>
      </c>
      <c r="F42" s="5">
        <v>3.64845827E8</v>
      </c>
      <c r="G42" s="6">
        <v>5980000.0</v>
      </c>
      <c r="H42" s="6">
        <v>14234.0</v>
      </c>
      <c r="I42" s="6">
        <v>12203.0</v>
      </c>
      <c r="J42" s="6">
        <v>19029.0</v>
      </c>
      <c r="K42" s="6">
        <v>6826.0</v>
      </c>
      <c r="L42" s="6">
        <v>4795.0</v>
      </c>
      <c r="M42" s="6">
        <v>7408.0</v>
      </c>
      <c r="N42" s="7">
        <v>0.35871564</v>
      </c>
      <c r="O42" s="7">
        <v>0.25198381</v>
      </c>
      <c r="P42" s="8">
        <v>0.38930054</v>
      </c>
      <c r="Q42" s="6">
        <v>384612.0</v>
      </c>
      <c r="R42" s="6">
        <v>95537.0</v>
      </c>
      <c r="S42" s="6">
        <v>458911.0</v>
      </c>
      <c r="T42" s="8">
        <v>0.16190285</v>
      </c>
    </row>
    <row r="43">
      <c r="A43" s="5">
        <v>2.0200615E7</v>
      </c>
      <c r="B43" s="1" t="s">
        <v>20</v>
      </c>
      <c r="C43" s="1" t="s">
        <v>49</v>
      </c>
      <c r="D43" s="1" t="s">
        <v>24</v>
      </c>
      <c r="E43" s="5">
        <v>24.0</v>
      </c>
      <c r="F43" s="5">
        <v>1.4707236E8</v>
      </c>
      <c r="G43" s="6">
        <v>6130000.0</v>
      </c>
      <c r="H43" s="6">
        <v>20503.0</v>
      </c>
      <c r="I43" s="6">
        <v>16951.5</v>
      </c>
      <c r="J43" s="6">
        <v>24871.0</v>
      </c>
      <c r="K43" s="6">
        <v>7919.5</v>
      </c>
      <c r="L43" s="6">
        <v>4368.0</v>
      </c>
      <c r="M43" s="6">
        <v>12583.5</v>
      </c>
      <c r="N43" s="7">
        <v>0.31842306</v>
      </c>
      <c r="O43" s="7">
        <v>0.17562623</v>
      </c>
      <c r="P43" s="8">
        <v>0.50595071</v>
      </c>
      <c r="Q43" s="6">
        <v>2432473.5</v>
      </c>
      <c r="R43" s="6">
        <v>706012.0</v>
      </c>
      <c r="S43" s="6">
        <v>3131424.0</v>
      </c>
      <c r="T43" s="8">
        <v>0.22320532</v>
      </c>
    </row>
    <row r="44">
      <c r="A44" s="5">
        <v>2.0200615E7</v>
      </c>
      <c r="B44" s="1" t="s">
        <v>20</v>
      </c>
      <c r="C44" s="1" t="s">
        <v>21</v>
      </c>
      <c r="D44" s="1" t="s">
        <v>24</v>
      </c>
      <c r="E44" s="5">
        <v>30.0</v>
      </c>
      <c r="F44" s="5">
        <v>1.93649969E8</v>
      </c>
      <c r="G44" s="6">
        <v>6450000.0</v>
      </c>
      <c r="H44" s="6">
        <v>15950.5</v>
      </c>
      <c r="I44" s="6">
        <v>15416.5</v>
      </c>
      <c r="J44" s="6">
        <v>20396.0</v>
      </c>
      <c r="K44" s="6">
        <v>4979.5</v>
      </c>
      <c r="L44" s="6">
        <v>4445.5</v>
      </c>
      <c r="M44" s="6">
        <v>10971.0</v>
      </c>
      <c r="N44" s="7">
        <v>0.24414101</v>
      </c>
      <c r="O44" s="7">
        <v>0.2179594</v>
      </c>
      <c r="P44" s="8">
        <v>0.53789959</v>
      </c>
      <c r="Q44" s="6">
        <v>2460356.5</v>
      </c>
      <c r="R44" s="6">
        <v>485167.0</v>
      </c>
      <c r="S44" s="6">
        <v>2931711.0</v>
      </c>
      <c r="T44" s="8">
        <v>0.16077796</v>
      </c>
    </row>
    <row r="45">
      <c r="A45" s="5">
        <v>2.0200615E7</v>
      </c>
      <c r="B45" s="1" t="s">
        <v>20</v>
      </c>
      <c r="C45" s="1" t="s">
        <v>21</v>
      </c>
      <c r="D45" s="1" t="s">
        <v>24</v>
      </c>
      <c r="E45" s="5">
        <v>48.0</v>
      </c>
      <c r="F45" s="5">
        <v>3.11114082E8</v>
      </c>
      <c r="G45" s="6">
        <v>6480000.0</v>
      </c>
      <c r="H45" s="6">
        <v>17495.0</v>
      </c>
      <c r="I45" s="6">
        <v>17236.5</v>
      </c>
      <c r="J45" s="6">
        <v>23615.5</v>
      </c>
      <c r="K45" s="6">
        <v>6379.0</v>
      </c>
      <c r="L45" s="6">
        <v>6120.5</v>
      </c>
      <c r="M45" s="6">
        <v>11116.0</v>
      </c>
      <c r="N45" s="7">
        <v>0.2701192</v>
      </c>
      <c r="O45" s="7">
        <v>0.259173</v>
      </c>
      <c r="P45" s="8">
        <v>0.4707078</v>
      </c>
      <c r="Q45" s="6">
        <v>1552399.0</v>
      </c>
      <c r="R45" s="6">
        <v>387650.0</v>
      </c>
      <c r="S45" s="6">
        <v>1922947.0</v>
      </c>
      <c r="T45" s="8">
        <v>0.19269798</v>
      </c>
    </row>
    <row r="46">
      <c r="A46" s="5">
        <v>2.0200615E7</v>
      </c>
      <c r="B46" s="1" t="s">
        <v>20</v>
      </c>
      <c r="C46" s="1" t="s">
        <v>21</v>
      </c>
      <c r="D46" s="1" t="s">
        <v>24</v>
      </c>
      <c r="E46" s="5">
        <v>24.0</v>
      </c>
      <c r="F46" s="5">
        <v>1.75231123E8</v>
      </c>
      <c r="G46" s="6">
        <v>7300000.0</v>
      </c>
      <c r="H46" s="6">
        <v>19017.0</v>
      </c>
      <c r="I46" s="6">
        <v>17601.5</v>
      </c>
      <c r="J46" s="6">
        <v>24573.0</v>
      </c>
      <c r="K46" s="6">
        <v>6971.5</v>
      </c>
      <c r="L46" s="6">
        <v>5556.0</v>
      </c>
      <c r="M46" s="6">
        <v>12045.5</v>
      </c>
      <c r="N46" s="7">
        <v>0.28370569</v>
      </c>
      <c r="O46" s="7">
        <v>0.22610182</v>
      </c>
      <c r="P46" s="8">
        <v>0.49019249</v>
      </c>
      <c r="Q46" s="6">
        <v>2425467.5</v>
      </c>
      <c r="R46" s="6">
        <v>522129.0</v>
      </c>
      <c r="S46" s="6">
        <v>2904591.5</v>
      </c>
      <c r="T46" s="8">
        <v>0.164954</v>
      </c>
    </row>
    <row r="47">
      <c r="A47" s="5">
        <v>2.0200615E7</v>
      </c>
      <c r="B47" s="1" t="s">
        <v>20</v>
      </c>
      <c r="C47" s="1" t="s">
        <v>21</v>
      </c>
      <c r="D47" s="1" t="s">
        <v>24</v>
      </c>
      <c r="E47" s="5">
        <v>37.0</v>
      </c>
      <c r="F47" s="5">
        <v>3.02458592E8</v>
      </c>
      <c r="G47" s="6">
        <v>8170000.0</v>
      </c>
      <c r="H47" s="6">
        <v>17899.0</v>
      </c>
      <c r="I47" s="6">
        <v>15438.0</v>
      </c>
      <c r="J47" s="6">
        <v>22229.0</v>
      </c>
      <c r="K47" s="6">
        <v>6791.0</v>
      </c>
      <c r="L47" s="6">
        <v>4330.0</v>
      </c>
      <c r="M47" s="6">
        <v>11108.0</v>
      </c>
      <c r="N47" s="7">
        <v>0.30550182</v>
      </c>
      <c r="O47" s="7">
        <v>0.19479059</v>
      </c>
      <c r="P47" s="8">
        <v>0.49970759</v>
      </c>
      <c r="Q47" s="6">
        <v>2275883.0</v>
      </c>
      <c r="R47" s="6">
        <v>392365.0</v>
      </c>
      <c r="S47" s="6">
        <v>2664432.0</v>
      </c>
      <c r="T47" s="8">
        <v>0.14582808</v>
      </c>
    </row>
    <row r="48">
      <c r="A48" s="5">
        <v>2.0200615E7</v>
      </c>
      <c r="B48" s="1" t="s">
        <v>20</v>
      </c>
      <c r="C48" s="1" t="s">
        <v>31</v>
      </c>
      <c r="D48" s="1" t="s">
        <v>40</v>
      </c>
      <c r="E48" s="5">
        <v>189.0</v>
      </c>
      <c r="F48" s="5">
        <v>8.34993304E8</v>
      </c>
      <c r="G48" s="6">
        <v>4420000.0</v>
      </c>
      <c r="H48" s="6">
        <v>9312.0</v>
      </c>
      <c r="I48" s="6">
        <v>8286.0</v>
      </c>
      <c r="J48" s="6">
        <v>13209.0</v>
      </c>
      <c r="K48" s="6">
        <v>4923.0</v>
      </c>
      <c r="L48" s="6">
        <v>3897.0</v>
      </c>
      <c r="M48" s="6">
        <v>4389.0</v>
      </c>
      <c r="N48" s="7">
        <v>0.37270043</v>
      </c>
      <c r="O48" s="7">
        <v>0.29502612</v>
      </c>
      <c r="P48" s="8">
        <v>0.33227345</v>
      </c>
      <c r="Q48" s="6">
        <v>79047.0</v>
      </c>
      <c r="R48" s="6">
        <v>43686.0</v>
      </c>
      <c r="S48" s="6">
        <v>122081.0</v>
      </c>
      <c r="T48" s="8">
        <v>0.35250367</v>
      </c>
    </row>
    <row r="49">
      <c r="A49" s="5">
        <v>2.0200615E7</v>
      </c>
      <c r="B49" s="1" t="s">
        <v>20</v>
      </c>
      <c r="C49" s="1" t="s">
        <v>31</v>
      </c>
      <c r="D49" s="1" t="s">
        <v>58</v>
      </c>
      <c r="E49" s="5">
        <v>47.0</v>
      </c>
      <c r="F49" s="5">
        <v>1.78517479E8</v>
      </c>
      <c r="G49" s="6">
        <v>3800000.0</v>
      </c>
      <c r="H49" s="6">
        <v>16136.0</v>
      </c>
      <c r="I49" s="6">
        <v>14029.0</v>
      </c>
      <c r="J49" s="6">
        <v>20092.0</v>
      </c>
      <c r="K49" s="6">
        <v>6063.0</v>
      </c>
      <c r="L49" s="6">
        <v>3956.0</v>
      </c>
      <c r="M49" s="6">
        <v>10073.0</v>
      </c>
      <c r="N49" s="7">
        <v>0.3017619</v>
      </c>
      <c r="O49" s="7">
        <v>0.19689429</v>
      </c>
      <c r="P49" s="8">
        <v>0.50134382</v>
      </c>
      <c r="Q49" s="6">
        <v>844310.0</v>
      </c>
      <c r="R49" s="6">
        <v>209392.0</v>
      </c>
      <c r="S49" s="6">
        <v>1009098.0</v>
      </c>
      <c r="T49" s="8">
        <v>0.16330228</v>
      </c>
    </row>
    <row r="50">
      <c r="A50" s="5">
        <v>2.0200615E7</v>
      </c>
      <c r="B50" s="1" t="s">
        <v>59</v>
      </c>
      <c r="C50" s="1" t="s">
        <v>53</v>
      </c>
      <c r="D50" s="1" t="s">
        <v>33</v>
      </c>
      <c r="E50" s="5">
        <v>50.0</v>
      </c>
      <c r="F50" s="5">
        <v>4.1558415E7</v>
      </c>
      <c r="G50" s="6">
        <v>831000.0</v>
      </c>
      <c r="H50" s="6">
        <v>15384.5</v>
      </c>
      <c r="I50" s="6">
        <v>844.0</v>
      </c>
      <c r="J50" s="6">
        <v>15530.5</v>
      </c>
      <c r="K50" s="6">
        <v>14686.5</v>
      </c>
      <c r="L50" s="6">
        <v>146.0</v>
      </c>
      <c r="M50" s="6">
        <v>698.0</v>
      </c>
      <c r="N50" s="7">
        <v>0.94565532</v>
      </c>
      <c r="O50" s="7">
        <v>0.00940086</v>
      </c>
      <c r="P50" s="8">
        <v>0.04494382</v>
      </c>
      <c r="Q50" s="6">
        <v>468025.5</v>
      </c>
      <c r="R50" s="6">
        <v>6672.0</v>
      </c>
      <c r="S50" s="6">
        <v>474045.5</v>
      </c>
      <c r="T50" s="8">
        <v>0.0126992</v>
      </c>
    </row>
    <row r="51">
      <c r="A51" s="5">
        <v>2.0200615E7</v>
      </c>
      <c r="B51" s="1" t="s">
        <v>60</v>
      </c>
      <c r="C51" s="1" t="s">
        <v>61</v>
      </c>
      <c r="D51" s="1" t="s">
        <v>33</v>
      </c>
      <c r="E51" s="5">
        <v>96.0</v>
      </c>
      <c r="F51" s="5">
        <v>2.88531004E8</v>
      </c>
      <c r="G51" s="6">
        <v>3010000.0</v>
      </c>
      <c r="H51" s="6">
        <v>19621.0</v>
      </c>
      <c r="I51" s="6">
        <v>3857.0</v>
      </c>
      <c r="J51" s="6">
        <v>20619.5</v>
      </c>
      <c r="K51" s="6">
        <v>16762.5</v>
      </c>
      <c r="L51" s="6">
        <v>998.5</v>
      </c>
      <c r="M51" s="6">
        <v>2858.5</v>
      </c>
      <c r="N51" s="7">
        <v>0.81294406</v>
      </c>
      <c r="O51" s="7">
        <v>0.04842503</v>
      </c>
      <c r="P51" s="8">
        <v>0.13863091</v>
      </c>
      <c r="Q51" s="6">
        <v>599510.5</v>
      </c>
      <c r="R51" s="6">
        <v>28319.0</v>
      </c>
      <c r="S51" s="6">
        <v>628337.5</v>
      </c>
      <c r="T51" s="8">
        <v>0.04587821</v>
      </c>
    </row>
    <row r="52">
      <c r="A52" s="5">
        <v>2.0200615E7</v>
      </c>
      <c r="B52" s="1" t="s">
        <v>25</v>
      </c>
      <c r="C52" s="1" t="s">
        <v>33</v>
      </c>
      <c r="D52" s="1" t="s">
        <v>33</v>
      </c>
      <c r="E52" s="5">
        <v>18.0</v>
      </c>
      <c r="F52" s="5">
        <v>1.00324027E8</v>
      </c>
      <c r="G52" s="6">
        <v>5570000.0</v>
      </c>
      <c r="H52" s="6">
        <v>9982.5</v>
      </c>
      <c r="I52" s="6">
        <v>7161.5</v>
      </c>
      <c r="J52" s="6">
        <v>13629.0</v>
      </c>
      <c r="K52" s="6">
        <v>6467.5</v>
      </c>
      <c r="L52" s="6">
        <v>3646.5</v>
      </c>
      <c r="M52" s="6">
        <v>3515.0</v>
      </c>
      <c r="N52" s="7">
        <v>0.47453958</v>
      </c>
      <c r="O52" s="7">
        <v>0.26755448</v>
      </c>
      <c r="P52" s="8">
        <v>0.25790594</v>
      </c>
      <c r="Q52" s="6">
        <v>209765.0</v>
      </c>
      <c r="R52" s="6">
        <v>46569.5</v>
      </c>
      <c r="S52" s="6">
        <v>255041.0</v>
      </c>
      <c r="T52" s="8">
        <v>0.1775244</v>
      </c>
    </row>
    <row r="53">
      <c r="A53" s="5">
        <v>2.0200615E7</v>
      </c>
      <c r="B53" s="1" t="s">
        <v>60</v>
      </c>
      <c r="C53" s="1" t="s">
        <v>61</v>
      </c>
      <c r="D53" s="1" t="s">
        <v>33</v>
      </c>
      <c r="E53" s="5">
        <v>72.0</v>
      </c>
      <c r="F53" s="5">
        <v>5.19351123E8</v>
      </c>
      <c r="G53" s="6">
        <v>7210000.0</v>
      </c>
      <c r="H53" s="6">
        <v>21509.5</v>
      </c>
      <c r="I53" s="6">
        <v>3860.0</v>
      </c>
      <c r="J53" s="6">
        <v>22045.5</v>
      </c>
      <c r="K53" s="6">
        <v>18185.5</v>
      </c>
      <c r="L53" s="6">
        <v>536.0</v>
      </c>
      <c r="M53" s="6">
        <v>3324.0</v>
      </c>
      <c r="N53" s="7">
        <v>0.82490758</v>
      </c>
      <c r="O53" s="7">
        <v>0.02431335</v>
      </c>
      <c r="P53" s="8">
        <v>0.15077907</v>
      </c>
      <c r="Q53" s="6">
        <v>1334577.0</v>
      </c>
      <c r="R53" s="6">
        <v>27014.5</v>
      </c>
      <c r="S53" s="6">
        <v>1364578.5</v>
      </c>
      <c r="T53" s="8">
        <v>0.02198591</v>
      </c>
    </row>
    <row r="54">
      <c r="A54" s="5">
        <v>2.0200615E7</v>
      </c>
      <c r="B54" s="1" t="s">
        <v>25</v>
      </c>
      <c r="C54" s="1" t="s">
        <v>31</v>
      </c>
      <c r="D54" s="1" t="s">
        <v>62</v>
      </c>
      <c r="E54" s="5">
        <v>25.0</v>
      </c>
      <c r="F54" s="5">
        <v>1.21011147E8</v>
      </c>
      <c r="G54" s="6">
        <v>4840000.0</v>
      </c>
      <c r="H54" s="6">
        <v>12351.0</v>
      </c>
      <c r="I54" s="6">
        <v>11785.0</v>
      </c>
      <c r="J54" s="6">
        <v>16486.0</v>
      </c>
      <c r="K54" s="6">
        <v>4701.0</v>
      </c>
      <c r="L54" s="6">
        <v>4135.0</v>
      </c>
      <c r="M54" s="6">
        <v>7650.0</v>
      </c>
      <c r="N54" s="7">
        <v>0.28515104</v>
      </c>
      <c r="O54" s="7">
        <v>0.25081888</v>
      </c>
      <c r="P54" s="8">
        <v>0.46403009</v>
      </c>
      <c r="Q54" s="6">
        <v>656450.0</v>
      </c>
      <c r="R54" s="6">
        <v>358475.0</v>
      </c>
      <c r="S54" s="6">
        <v>1011342.0</v>
      </c>
      <c r="T54" s="8">
        <v>0.35091196</v>
      </c>
    </row>
    <row r="55">
      <c r="A55" s="5">
        <v>2.0200615E7</v>
      </c>
      <c r="B55" s="1" t="s">
        <v>25</v>
      </c>
      <c r="C55" s="1" t="s">
        <v>31</v>
      </c>
      <c r="D55" s="1" t="s">
        <v>62</v>
      </c>
      <c r="E55" s="5">
        <v>16.0</v>
      </c>
      <c r="F55" s="5">
        <v>8.7810387E7</v>
      </c>
      <c r="G55" s="6">
        <v>5490000.0</v>
      </c>
      <c r="H55" s="6">
        <v>10735.0</v>
      </c>
      <c r="I55" s="6">
        <v>8779.5</v>
      </c>
      <c r="J55" s="6">
        <v>14181.5</v>
      </c>
      <c r="K55" s="6">
        <v>5402.0</v>
      </c>
      <c r="L55" s="6">
        <v>3446.5</v>
      </c>
      <c r="M55" s="6">
        <v>5333.0</v>
      </c>
      <c r="N55" s="7">
        <v>0.3809188</v>
      </c>
      <c r="O55" s="7">
        <v>0.24302789</v>
      </c>
      <c r="P55" s="8">
        <v>0.37605331</v>
      </c>
      <c r="Q55" s="6">
        <v>390166.0</v>
      </c>
      <c r="R55" s="6">
        <v>154190.5</v>
      </c>
      <c r="S55" s="6">
        <v>548080.0</v>
      </c>
      <c r="T55" s="8">
        <v>0.28812217</v>
      </c>
    </row>
    <row r="56">
      <c r="A56" s="5">
        <v>2.0200615E7</v>
      </c>
      <c r="B56" s="1" t="s">
        <v>25</v>
      </c>
      <c r="C56" s="1" t="s">
        <v>31</v>
      </c>
      <c r="D56" s="1" t="s">
        <v>62</v>
      </c>
      <c r="E56" s="5">
        <v>10.0</v>
      </c>
      <c r="F56" s="5">
        <v>1.81413918E8</v>
      </c>
      <c r="G56" s="6">
        <v>1.81E7</v>
      </c>
      <c r="H56" s="6">
        <v>13540.5</v>
      </c>
      <c r="I56" s="6">
        <v>12885.5</v>
      </c>
      <c r="J56" s="6">
        <v>18566.0</v>
      </c>
      <c r="K56" s="6">
        <v>5680.5</v>
      </c>
      <c r="L56" s="6">
        <v>5025.5</v>
      </c>
      <c r="M56" s="6">
        <v>7860.0</v>
      </c>
      <c r="N56" s="7">
        <v>0.30596251</v>
      </c>
      <c r="O56" s="7">
        <v>0.27068297</v>
      </c>
      <c r="P56" s="8">
        <v>0.42335452</v>
      </c>
      <c r="Q56" s="6">
        <v>1167876.0</v>
      </c>
      <c r="R56" s="6">
        <v>413326.0</v>
      </c>
      <c r="S56" s="6">
        <v>1560972.5</v>
      </c>
      <c r="T56" s="8">
        <v>0.25182795</v>
      </c>
    </row>
    <row r="57">
      <c r="A57" s="5">
        <v>2.0200626E7</v>
      </c>
      <c r="B57" s="1" t="s">
        <v>20</v>
      </c>
      <c r="C57" s="1" t="s">
        <v>31</v>
      </c>
      <c r="D57" s="1" t="s">
        <v>51</v>
      </c>
      <c r="E57" s="5">
        <v>30.0</v>
      </c>
      <c r="F57" s="5">
        <v>1.73289413E8</v>
      </c>
      <c r="G57" s="6">
        <v>5780000.0</v>
      </c>
      <c r="H57" s="6">
        <v>9839.0</v>
      </c>
      <c r="I57" s="6">
        <v>10320.5</v>
      </c>
      <c r="J57" s="6">
        <v>14953.0</v>
      </c>
      <c r="K57" s="6">
        <v>4632.5</v>
      </c>
      <c r="L57" s="6">
        <v>5114.0</v>
      </c>
      <c r="M57" s="6">
        <v>5206.5</v>
      </c>
      <c r="N57" s="7">
        <v>0.30980405</v>
      </c>
      <c r="O57" s="7">
        <v>0.34200495</v>
      </c>
      <c r="P57" s="8">
        <v>0.348191</v>
      </c>
      <c r="Q57" s="6">
        <v>72974.0</v>
      </c>
      <c r="R57" s="6">
        <v>78604.0</v>
      </c>
      <c r="S57" s="6">
        <v>154273.5</v>
      </c>
      <c r="T57" s="8">
        <v>0.52698292</v>
      </c>
    </row>
    <row r="58">
      <c r="A58" s="5">
        <v>2.0200626E7</v>
      </c>
      <c r="B58" s="1" t="s">
        <v>63</v>
      </c>
      <c r="C58" s="1" t="s">
        <v>47</v>
      </c>
      <c r="D58" s="1" t="s">
        <v>47</v>
      </c>
      <c r="E58" s="5">
        <v>48.0</v>
      </c>
      <c r="F58" s="1"/>
      <c r="G58" s="2"/>
      <c r="H58" s="2"/>
      <c r="I58" s="2"/>
      <c r="J58" s="2"/>
      <c r="K58" s="2"/>
      <c r="L58" s="2"/>
      <c r="M58" s="2"/>
      <c r="N58" s="3"/>
      <c r="O58" s="3"/>
      <c r="P58" s="4"/>
      <c r="Q58" s="2"/>
      <c r="R58" s="2"/>
      <c r="S58" s="2"/>
      <c r="T58" s="4"/>
    </row>
    <row r="59">
      <c r="A59" s="5">
        <v>2.0200713E7</v>
      </c>
      <c r="B59" s="1" t="s">
        <v>20</v>
      </c>
      <c r="C59" s="1" t="s">
        <v>31</v>
      </c>
      <c r="D59" s="1" t="s">
        <v>51</v>
      </c>
      <c r="E59" s="5">
        <v>21.0</v>
      </c>
      <c r="F59" s="5">
        <v>1.53761335E8</v>
      </c>
      <c r="G59" s="6">
        <v>7320000.0</v>
      </c>
      <c r="H59" s="6">
        <v>19711.0</v>
      </c>
      <c r="I59" s="6">
        <v>15980.0</v>
      </c>
      <c r="J59" s="6">
        <v>25747.0</v>
      </c>
      <c r="K59" s="6">
        <v>9767.0</v>
      </c>
      <c r="L59" s="6">
        <v>6036.0</v>
      </c>
      <c r="M59" s="6">
        <v>9944.0</v>
      </c>
      <c r="N59" s="7">
        <v>0.37934517</v>
      </c>
      <c r="O59" s="7">
        <v>0.23443508</v>
      </c>
      <c r="P59" s="8">
        <v>0.38621975</v>
      </c>
      <c r="Q59" s="6">
        <v>2775491.0</v>
      </c>
      <c r="R59" s="6">
        <v>685586.0</v>
      </c>
      <c r="S59" s="6">
        <v>3456828.0</v>
      </c>
      <c r="T59" s="8">
        <v>0.1970989</v>
      </c>
    </row>
    <row r="60">
      <c r="A60" s="5">
        <v>2.0200718E7</v>
      </c>
      <c r="B60" s="1" t="s">
        <v>64</v>
      </c>
      <c r="C60" s="1" t="s">
        <v>47</v>
      </c>
      <c r="D60" s="1" t="s">
        <v>47</v>
      </c>
      <c r="E60" s="5">
        <v>48.0</v>
      </c>
      <c r="F60" s="1"/>
      <c r="G60" s="2"/>
      <c r="H60" s="2"/>
      <c r="I60" s="2"/>
      <c r="J60" s="2"/>
      <c r="K60" s="2"/>
      <c r="L60" s="2"/>
      <c r="M60" s="2"/>
      <c r="N60" s="3"/>
      <c r="O60" s="3"/>
      <c r="P60" s="4"/>
      <c r="Q60" s="2"/>
      <c r="R60" s="2"/>
      <c r="S60" s="2"/>
      <c r="T60" s="4"/>
    </row>
    <row r="61">
      <c r="A61" s="5">
        <v>2.0200718E7</v>
      </c>
      <c r="B61" s="1" t="s">
        <v>65</v>
      </c>
      <c r="C61" s="1" t="s">
        <v>47</v>
      </c>
      <c r="D61" s="1" t="s">
        <v>47</v>
      </c>
      <c r="E61" s="5">
        <v>48.0</v>
      </c>
      <c r="F61" s="1"/>
      <c r="G61" s="2"/>
      <c r="H61" s="2"/>
      <c r="I61" s="2"/>
      <c r="J61" s="2"/>
      <c r="K61" s="2"/>
      <c r="L61" s="2"/>
      <c r="M61" s="2"/>
      <c r="N61" s="3"/>
      <c r="O61" s="3"/>
      <c r="P61" s="4"/>
      <c r="Q61" s="2"/>
      <c r="R61" s="2"/>
      <c r="S61" s="2"/>
      <c r="T61" s="4"/>
    </row>
    <row r="62">
      <c r="A62" s="5">
        <v>2.0200728E7</v>
      </c>
      <c r="B62" s="1" t="s">
        <v>20</v>
      </c>
      <c r="C62" s="1" t="s">
        <v>21</v>
      </c>
      <c r="D62" s="1" t="s">
        <v>24</v>
      </c>
      <c r="E62" s="5">
        <v>36.0</v>
      </c>
      <c r="F62" s="5">
        <v>1.88949807E8</v>
      </c>
      <c r="G62" s="6">
        <v>5250000.0</v>
      </c>
      <c r="H62" s="6">
        <v>17901.5</v>
      </c>
      <c r="I62" s="6">
        <v>16131.0</v>
      </c>
      <c r="J62" s="6">
        <v>24355.0</v>
      </c>
      <c r="K62" s="6">
        <v>8224.0</v>
      </c>
      <c r="L62" s="6">
        <v>6453.5</v>
      </c>
      <c r="M62" s="6">
        <v>9677.5</v>
      </c>
      <c r="N62" s="7">
        <v>0.33767194</v>
      </c>
      <c r="O62" s="7">
        <v>0.26497639</v>
      </c>
      <c r="P62" s="8">
        <v>0.39735167</v>
      </c>
      <c r="Q62" s="6">
        <v>1705262.5</v>
      </c>
      <c r="R62" s="6">
        <v>478377.0</v>
      </c>
      <c r="S62" s="6">
        <v>2213546.0</v>
      </c>
      <c r="T62" s="8">
        <v>0.2296241</v>
      </c>
    </row>
    <row r="63">
      <c r="A63" s="5">
        <v>2.0200805E7</v>
      </c>
      <c r="B63" s="1" t="s">
        <v>66</v>
      </c>
      <c r="C63" s="1" t="s">
        <v>21</v>
      </c>
      <c r="D63" s="1" t="s">
        <v>67</v>
      </c>
      <c r="E63" s="5">
        <v>13.0</v>
      </c>
      <c r="F63" s="5">
        <v>6.9469374E7</v>
      </c>
      <c r="G63" s="6">
        <f>F63/E63</f>
        <v>5343798</v>
      </c>
      <c r="H63" s="6">
        <v>22583.0</v>
      </c>
      <c r="I63" s="6">
        <v>17555.0</v>
      </c>
      <c r="J63" s="6">
        <v>26803.0</v>
      </c>
      <c r="K63" s="6">
        <f>(J63-I63)</f>
        <v>9248</v>
      </c>
      <c r="L63" s="6">
        <f>(J63-H63)</f>
        <v>4220</v>
      </c>
      <c r="M63" s="6">
        <f>(J63-(J63-I63)-(J63-H63))</f>
        <v>13335</v>
      </c>
      <c r="N63" s="7">
        <f>(J63-I63)/J63</f>
        <v>0.3450360034</v>
      </c>
      <c r="O63" s="7">
        <f>(J63-H63)/J63</f>
        <v>0.1574450621</v>
      </c>
      <c r="P63" s="8">
        <f>(J63-(J63-I63)-(J63-H63))/J63</f>
        <v>0.4975189344</v>
      </c>
      <c r="Q63" s="6">
        <v>3250664.0</v>
      </c>
      <c r="R63" s="6">
        <v>410911.0</v>
      </c>
      <c r="S63" s="6">
        <v>3707673.0</v>
      </c>
      <c r="T63" s="8">
        <f>(S63-Q63)/S63</f>
        <v>0.1232603307</v>
      </c>
    </row>
    <row r="64">
      <c r="A64" s="5">
        <v>2.0200914E7</v>
      </c>
      <c r="B64" s="1" t="s">
        <v>20</v>
      </c>
      <c r="C64" s="1" t="s">
        <v>21</v>
      </c>
      <c r="D64" s="1" t="s">
        <v>24</v>
      </c>
      <c r="E64" s="5">
        <v>11.0</v>
      </c>
      <c r="F64" s="5">
        <v>1.51550105E8</v>
      </c>
      <c r="G64" s="6">
        <v>1.38E7</v>
      </c>
      <c r="H64" s="6">
        <v>23991.0</v>
      </c>
      <c r="I64" s="6">
        <v>19659.0</v>
      </c>
      <c r="J64" s="6">
        <v>30615.0</v>
      </c>
      <c r="K64" s="6">
        <v>10956.0</v>
      </c>
      <c r="L64" s="6">
        <v>6624.0</v>
      </c>
      <c r="M64" s="6">
        <v>13035.0</v>
      </c>
      <c r="N64" s="7">
        <v>0.35786379</v>
      </c>
      <c r="O64" s="7">
        <v>0.21636453</v>
      </c>
      <c r="P64" s="8">
        <v>0.42577168</v>
      </c>
      <c r="Q64" s="6">
        <v>1977816.0</v>
      </c>
      <c r="R64" s="6">
        <v>516988.0</v>
      </c>
      <c r="S64" s="6">
        <v>2507980.0</v>
      </c>
      <c r="T64" s="8">
        <v>0.21139084</v>
      </c>
    </row>
    <row r="65">
      <c r="A65" s="5">
        <v>2.0200914E7</v>
      </c>
      <c r="B65" s="1" t="s">
        <v>20</v>
      </c>
      <c r="C65" s="1" t="s">
        <v>31</v>
      </c>
      <c r="D65" s="1" t="s">
        <v>45</v>
      </c>
      <c r="E65" s="5">
        <v>54.0</v>
      </c>
      <c r="F65" s="5">
        <v>3.1556887E8</v>
      </c>
      <c r="G65" s="6">
        <v>5840000.0</v>
      </c>
      <c r="H65" s="6">
        <v>16153.5</v>
      </c>
      <c r="I65" s="6">
        <v>13693.5</v>
      </c>
      <c r="J65" s="6">
        <v>22112.0</v>
      </c>
      <c r="K65" s="6">
        <v>8418.5</v>
      </c>
      <c r="L65" s="6">
        <v>5958.5</v>
      </c>
      <c r="M65" s="6">
        <v>7735.0</v>
      </c>
      <c r="N65" s="7">
        <v>0.38072088</v>
      </c>
      <c r="O65" s="7">
        <v>0.26946907</v>
      </c>
      <c r="P65" s="8">
        <v>0.34981006</v>
      </c>
      <c r="Q65" s="6">
        <v>836132.0</v>
      </c>
      <c r="R65" s="6">
        <v>118243.0</v>
      </c>
      <c r="S65" s="6">
        <v>936227.0</v>
      </c>
      <c r="T65" s="8">
        <v>0.10691317</v>
      </c>
    </row>
    <row r="66">
      <c r="A66" s="5">
        <v>2.0200915E7</v>
      </c>
      <c r="B66" s="1" t="s">
        <v>25</v>
      </c>
      <c r="C66" s="1" t="s">
        <v>31</v>
      </c>
      <c r="D66" s="1" t="s">
        <v>32</v>
      </c>
      <c r="E66" s="5">
        <v>15.0</v>
      </c>
      <c r="F66" s="5">
        <v>7.2791966E7</v>
      </c>
      <c r="G66" s="6">
        <f t="shared" ref="G66:G68" si="25">F66/E66</f>
        <v>4852797.733</v>
      </c>
      <c r="H66" s="6">
        <v>13415.0</v>
      </c>
      <c r="I66" s="6">
        <v>6905.0</v>
      </c>
      <c r="J66" s="6">
        <v>16127.0</v>
      </c>
      <c r="K66" s="6">
        <f t="shared" ref="K66:K68" si="26">(J66-I66)</f>
        <v>9222</v>
      </c>
      <c r="L66" s="6">
        <f t="shared" ref="L66:L68" si="27">(J66-H66)</f>
        <v>2712</v>
      </c>
      <c r="M66" s="6">
        <f t="shared" ref="M66:M68" si="28">(J66-(J66-I66)-(J66-H66))</f>
        <v>4193</v>
      </c>
      <c r="N66" s="7">
        <f t="shared" ref="N66:N68" si="29">(J66-I66)/J66</f>
        <v>0.5718360513</v>
      </c>
      <c r="O66" s="7">
        <f t="shared" ref="O66:O68" si="30">(J66-H66)/J66</f>
        <v>0.1681651888</v>
      </c>
      <c r="P66" s="8">
        <f t="shared" ref="P66:P68" si="31">(J66-(J66-I66)-(J66-H66))/J66</f>
        <v>0.2599987598</v>
      </c>
      <c r="Q66" s="6">
        <v>1344806.0</v>
      </c>
      <c r="R66" s="6">
        <v>72338.0</v>
      </c>
      <c r="S66" s="6">
        <v>1409602.0</v>
      </c>
      <c r="T66" s="8">
        <f t="shared" ref="T66:T68" si="32">(S66-Q66)/S66</f>
        <v>0.04596758518</v>
      </c>
    </row>
    <row r="67">
      <c r="A67" s="5">
        <v>2.0200915E7</v>
      </c>
      <c r="B67" s="1" t="s">
        <v>25</v>
      </c>
      <c r="C67" s="1" t="s">
        <v>68</v>
      </c>
      <c r="D67" s="1" t="s">
        <v>69</v>
      </c>
      <c r="E67" s="5">
        <v>12.0</v>
      </c>
      <c r="F67" s="5">
        <v>1.34321077E8</v>
      </c>
      <c r="G67" s="6">
        <f t="shared" si="25"/>
        <v>11193423.08</v>
      </c>
      <c r="H67" s="6">
        <v>18256.0</v>
      </c>
      <c r="I67" s="6">
        <v>10487.0</v>
      </c>
      <c r="J67" s="6">
        <v>21138.0</v>
      </c>
      <c r="K67" s="6">
        <f t="shared" si="26"/>
        <v>10651</v>
      </c>
      <c r="L67" s="6">
        <f t="shared" si="27"/>
        <v>2882</v>
      </c>
      <c r="M67" s="6">
        <f t="shared" si="28"/>
        <v>7605</v>
      </c>
      <c r="N67" s="7">
        <f t="shared" si="29"/>
        <v>0.5038792696</v>
      </c>
      <c r="O67" s="7">
        <f t="shared" si="30"/>
        <v>0.1363421327</v>
      </c>
      <c r="P67" s="8">
        <f t="shared" si="31"/>
        <v>0.3597785978</v>
      </c>
      <c r="Q67" s="6">
        <v>3298310.0</v>
      </c>
      <c r="R67" s="6">
        <v>191962.0</v>
      </c>
      <c r="S67" s="6">
        <v>3491292.0</v>
      </c>
      <c r="T67" s="8">
        <f t="shared" si="32"/>
        <v>0.05527523908</v>
      </c>
    </row>
    <row r="68">
      <c r="A68" s="5">
        <v>2.0200915E7</v>
      </c>
      <c r="B68" s="1" t="s">
        <v>20</v>
      </c>
      <c r="C68" s="1" t="s">
        <v>31</v>
      </c>
      <c r="D68" s="1" t="s">
        <v>70</v>
      </c>
      <c r="E68" s="5">
        <v>30.0</v>
      </c>
      <c r="F68" s="5">
        <v>3.33866108E8</v>
      </c>
      <c r="G68" s="6">
        <f t="shared" si="25"/>
        <v>11128870.27</v>
      </c>
      <c r="H68" s="6">
        <v>9026.0</v>
      </c>
      <c r="I68" s="6">
        <v>11545.0</v>
      </c>
      <c r="J68" s="6">
        <v>16194.0</v>
      </c>
      <c r="K68" s="6">
        <f t="shared" si="26"/>
        <v>4649</v>
      </c>
      <c r="L68" s="6">
        <f t="shared" si="27"/>
        <v>7168</v>
      </c>
      <c r="M68" s="6">
        <f t="shared" si="28"/>
        <v>4377</v>
      </c>
      <c r="N68" s="7">
        <f t="shared" si="29"/>
        <v>0.2870816352</v>
      </c>
      <c r="O68" s="7">
        <f t="shared" si="30"/>
        <v>0.442633074</v>
      </c>
      <c r="P68" s="8">
        <f t="shared" si="31"/>
        <v>0.2702852908</v>
      </c>
      <c r="Q68" s="6">
        <v>119156.0</v>
      </c>
      <c r="R68" s="6">
        <v>131017.0</v>
      </c>
      <c r="S68" s="6">
        <v>247988.0</v>
      </c>
      <c r="T68" s="8">
        <f t="shared" si="32"/>
        <v>0.5195090085</v>
      </c>
    </row>
    <row r="69">
      <c r="A69" s="5">
        <v>2.0200917E7</v>
      </c>
      <c r="B69" s="1" t="s">
        <v>25</v>
      </c>
      <c r="C69" s="1" t="s">
        <v>21</v>
      </c>
      <c r="D69" s="1" t="s">
        <v>24</v>
      </c>
      <c r="E69" s="5">
        <v>24.0</v>
      </c>
      <c r="F69" s="5">
        <v>9.4184242E7</v>
      </c>
      <c r="G69" s="6">
        <v>3920000.0</v>
      </c>
      <c r="H69" s="6">
        <v>16958.0</v>
      </c>
      <c r="I69" s="6">
        <v>12681.0</v>
      </c>
      <c r="J69" s="6">
        <v>21886.0</v>
      </c>
      <c r="K69" s="6">
        <v>9205.0</v>
      </c>
      <c r="L69" s="6">
        <v>4928.0</v>
      </c>
      <c r="M69" s="6">
        <v>7753.0</v>
      </c>
      <c r="N69" s="7">
        <v>0.4205885</v>
      </c>
      <c r="O69" s="7">
        <v>0.22516677</v>
      </c>
      <c r="P69" s="8">
        <v>0.35424472</v>
      </c>
      <c r="Q69" s="6">
        <v>730934.5</v>
      </c>
      <c r="R69" s="6">
        <v>87212.0</v>
      </c>
      <c r="S69" s="6">
        <v>813444.5</v>
      </c>
      <c r="T69" s="8">
        <v>0.10143286</v>
      </c>
    </row>
    <row r="70">
      <c r="A70" s="5">
        <v>2.0201013E7</v>
      </c>
      <c r="B70" s="1" t="s">
        <v>25</v>
      </c>
      <c r="C70" s="1" t="s">
        <v>26</v>
      </c>
      <c r="D70" s="1" t="s">
        <v>30</v>
      </c>
      <c r="E70" s="5">
        <v>84.0</v>
      </c>
      <c r="F70" s="5">
        <v>8.26769283E8</v>
      </c>
      <c r="G70" s="6">
        <f t="shared" ref="G70:G71" si="33">F70/E70</f>
        <v>9842491.464</v>
      </c>
      <c r="H70" s="6">
        <v>23505.0</v>
      </c>
      <c r="I70" s="6">
        <v>18874.0</v>
      </c>
      <c r="J70" s="6">
        <v>28804.0</v>
      </c>
      <c r="K70" s="6">
        <f t="shared" ref="K70:K71" si="34">(J70-I70)</f>
        <v>9930</v>
      </c>
      <c r="L70" s="6">
        <f t="shared" ref="L70:L71" si="35">(J70-H70)</f>
        <v>5299</v>
      </c>
      <c r="M70" s="6">
        <f t="shared" ref="M70:M71" si="36">(J70-(J70-I70)-(J70-H70))</f>
        <v>13575</v>
      </c>
      <c r="N70" s="7">
        <f t="shared" ref="N70:N71" si="37">(J70-I70)/J70</f>
        <v>0.3447437856</v>
      </c>
      <c r="O70" s="7">
        <f t="shared" ref="O70:O71" si="38">(J70-H70)/J70</f>
        <v>0.1839675045</v>
      </c>
      <c r="P70" s="8">
        <f t="shared" ref="P70:P71" si="39">(J70-(J70-I70)-(J70-H70))/J70</f>
        <v>0.4712887099</v>
      </c>
      <c r="Q70" s="6">
        <v>1566200.0</v>
      </c>
      <c r="R70" s="6">
        <v>681048.0</v>
      </c>
      <c r="S70" s="6">
        <v>2254111.0</v>
      </c>
      <c r="T70" s="8">
        <f t="shared" ref="T70:T71" si="40">(S70-Q70)/S70</f>
        <v>0.3051806233</v>
      </c>
    </row>
    <row r="71">
      <c r="A71" s="5">
        <v>2.0201013E7</v>
      </c>
      <c r="B71" s="1" t="s">
        <v>25</v>
      </c>
      <c r="C71" s="1" t="s">
        <v>26</v>
      </c>
      <c r="D71" s="1" t="s">
        <v>30</v>
      </c>
      <c r="E71" s="5">
        <v>73.0</v>
      </c>
      <c r="F71" s="5">
        <v>7.38341739E8</v>
      </c>
      <c r="G71" s="6">
        <f t="shared" si="33"/>
        <v>10114270.4</v>
      </c>
      <c r="H71" s="6">
        <v>22910.0</v>
      </c>
      <c r="I71" s="6">
        <v>18336.0</v>
      </c>
      <c r="J71" s="6">
        <v>28069.0</v>
      </c>
      <c r="K71" s="6">
        <f t="shared" si="34"/>
        <v>9733</v>
      </c>
      <c r="L71" s="6">
        <f t="shared" si="35"/>
        <v>5159</v>
      </c>
      <c r="M71" s="6">
        <f t="shared" si="36"/>
        <v>13177</v>
      </c>
      <c r="N71" s="7">
        <f t="shared" si="37"/>
        <v>0.3467526453</v>
      </c>
      <c r="O71" s="7">
        <f t="shared" si="38"/>
        <v>0.1837970715</v>
      </c>
      <c r="P71" s="8">
        <f t="shared" si="39"/>
        <v>0.4694502832</v>
      </c>
      <c r="Q71" s="6">
        <v>1347825.0</v>
      </c>
      <c r="R71" s="6">
        <v>647520.0</v>
      </c>
      <c r="S71" s="6">
        <v>2002625.0</v>
      </c>
      <c r="T71" s="8">
        <f t="shared" si="40"/>
        <v>0.3269708508</v>
      </c>
    </row>
    <row r="72">
      <c r="A72" s="5">
        <v>2.0201123E7</v>
      </c>
      <c r="B72" s="1" t="s">
        <v>20</v>
      </c>
      <c r="C72" s="1" t="s">
        <v>21</v>
      </c>
      <c r="D72" s="1" t="s">
        <v>24</v>
      </c>
      <c r="E72" s="5">
        <v>48.0</v>
      </c>
      <c r="F72" s="5">
        <v>3.43687027E8</v>
      </c>
      <c r="G72" s="6">
        <v>7160000.0</v>
      </c>
      <c r="H72" s="6">
        <v>20328.5</v>
      </c>
      <c r="I72" s="6">
        <v>17709.5</v>
      </c>
      <c r="J72" s="6">
        <v>26949.5</v>
      </c>
      <c r="K72" s="6">
        <v>9240.0</v>
      </c>
      <c r="L72" s="6">
        <v>6621.0</v>
      </c>
      <c r="M72" s="6">
        <v>11088.5</v>
      </c>
      <c r="N72" s="7">
        <v>0.3428635</v>
      </c>
      <c r="O72" s="7">
        <v>0.24568174</v>
      </c>
      <c r="P72" s="8">
        <v>0.41145476</v>
      </c>
      <c r="Q72" s="6">
        <v>2413964.0</v>
      </c>
      <c r="R72" s="6">
        <v>635284.5</v>
      </c>
      <c r="S72" s="6">
        <v>3056799.5</v>
      </c>
      <c r="T72" s="8">
        <v>0.21029691</v>
      </c>
    </row>
    <row r="73">
      <c r="A73" s="5">
        <v>2.0201127E7</v>
      </c>
      <c r="B73" s="1" t="s">
        <v>20</v>
      </c>
      <c r="C73" s="1" t="s">
        <v>36</v>
      </c>
      <c r="D73" s="1" t="s">
        <v>71</v>
      </c>
      <c r="E73" s="5">
        <v>19.0</v>
      </c>
      <c r="F73" s="5">
        <v>1.65756189E8</v>
      </c>
      <c r="G73" s="6">
        <f t="shared" ref="G73:G75" si="41">F73/E73</f>
        <v>8724009.947</v>
      </c>
      <c r="H73" s="6">
        <v>21006.0</v>
      </c>
      <c r="I73" s="6">
        <v>15687.0</v>
      </c>
      <c r="J73" s="6">
        <v>25680.0</v>
      </c>
      <c r="K73" s="6">
        <f t="shared" ref="K73:K75" si="42">(J73-I73)</f>
        <v>9993</v>
      </c>
      <c r="L73" s="6">
        <f t="shared" ref="L73:L75" si="43">(J73-H73)</f>
        <v>4674</v>
      </c>
      <c r="M73" s="6">
        <f t="shared" ref="M73:M75" si="44">(J73-(J73-I73)-(J73-H73))</f>
        <v>11013</v>
      </c>
      <c r="N73" s="7">
        <f t="shared" ref="N73:N75" si="45">(J73-I73)/J73</f>
        <v>0.389135514</v>
      </c>
      <c r="O73" s="7">
        <f t="shared" ref="O73:O75" si="46">(J73-H73)/J73</f>
        <v>0.1820093458</v>
      </c>
      <c r="P73" s="8">
        <f t="shared" ref="P73:P75" si="47">(J73-(J73-I73)-(J73-H73))/J73</f>
        <v>0.4288551402</v>
      </c>
      <c r="Q73" s="6">
        <v>2172970.0</v>
      </c>
      <c r="R73" s="6">
        <v>454127.0</v>
      </c>
      <c r="S73" s="6">
        <v>2633742.0</v>
      </c>
      <c r="T73" s="8">
        <f t="shared" ref="T73:T75" si="48">(S73-Q73)/S73</f>
        <v>0.1749495585</v>
      </c>
    </row>
    <row r="74">
      <c r="A74" s="5">
        <v>2.020113E7</v>
      </c>
      <c r="B74" s="1" t="s">
        <v>25</v>
      </c>
      <c r="C74" s="1" t="s">
        <v>31</v>
      </c>
      <c r="D74" s="1" t="s">
        <v>32</v>
      </c>
      <c r="E74" s="5">
        <v>26.0</v>
      </c>
      <c r="F74" s="5">
        <v>1.10175505E8</v>
      </c>
      <c r="G74" s="6">
        <f t="shared" si="41"/>
        <v>4237519.423</v>
      </c>
      <c r="H74" s="6">
        <v>15556.0</v>
      </c>
      <c r="I74" s="6">
        <v>10252.0</v>
      </c>
      <c r="J74" s="6">
        <v>18548.0</v>
      </c>
      <c r="K74" s="6">
        <f t="shared" si="42"/>
        <v>8296</v>
      </c>
      <c r="L74" s="6">
        <f t="shared" si="43"/>
        <v>2992</v>
      </c>
      <c r="M74" s="6">
        <f t="shared" si="44"/>
        <v>7260</v>
      </c>
      <c r="N74" s="7">
        <f t="shared" si="45"/>
        <v>0.4472719431</v>
      </c>
      <c r="O74" s="7">
        <f t="shared" si="46"/>
        <v>0.1613111926</v>
      </c>
      <c r="P74" s="8">
        <f t="shared" si="47"/>
        <v>0.3914168644</v>
      </c>
      <c r="Q74" s="6">
        <v>661148.0</v>
      </c>
      <c r="R74" s="6">
        <v>91030.0</v>
      </c>
      <c r="S74" s="6">
        <v>760280.0</v>
      </c>
      <c r="T74" s="8">
        <f t="shared" si="48"/>
        <v>0.1303888041</v>
      </c>
    </row>
    <row r="75">
      <c r="A75" s="5">
        <v>2.020113E7</v>
      </c>
      <c r="B75" s="1" t="s">
        <v>25</v>
      </c>
      <c r="C75" s="1" t="s">
        <v>31</v>
      </c>
      <c r="D75" s="1" t="s">
        <v>32</v>
      </c>
      <c r="E75" s="5">
        <v>23.0</v>
      </c>
      <c r="F75" s="5">
        <v>1.28115947E8</v>
      </c>
      <c r="G75" s="6">
        <f t="shared" si="41"/>
        <v>5570258.565</v>
      </c>
      <c r="H75" s="6">
        <v>15627.0</v>
      </c>
      <c r="I75" s="6">
        <v>11976.0</v>
      </c>
      <c r="J75" s="6">
        <v>19986.0</v>
      </c>
      <c r="K75" s="6">
        <f t="shared" si="42"/>
        <v>8010</v>
      </c>
      <c r="L75" s="6">
        <f t="shared" si="43"/>
        <v>4359</v>
      </c>
      <c r="M75" s="6">
        <f t="shared" si="44"/>
        <v>7617</v>
      </c>
      <c r="N75" s="7">
        <f t="shared" si="45"/>
        <v>0.4007805464</v>
      </c>
      <c r="O75" s="7">
        <f t="shared" si="46"/>
        <v>0.2181026719</v>
      </c>
      <c r="P75" s="8">
        <f t="shared" si="47"/>
        <v>0.3811167817</v>
      </c>
      <c r="Q75" s="6">
        <v>901509.0</v>
      </c>
      <c r="R75" s="6">
        <v>167042.0</v>
      </c>
      <c r="S75" s="6">
        <v>1066079.0</v>
      </c>
      <c r="T75" s="8">
        <f t="shared" si="48"/>
        <v>0.1543694229</v>
      </c>
    </row>
    <row r="76">
      <c r="A76" s="5">
        <v>2.0201201E7</v>
      </c>
      <c r="B76" s="1" t="s">
        <v>20</v>
      </c>
      <c r="C76" s="1" t="s">
        <v>49</v>
      </c>
      <c r="D76" s="1" t="s">
        <v>24</v>
      </c>
      <c r="E76" s="5">
        <v>75.0</v>
      </c>
      <c r="F76" s="5">
        <v>3.06621078E8</v>
      </c>
      <c r="G76" s="6">
        <v>4090000.0</v>
      </c>
      <c r="H76" s="6">
        <v>15701.0</v>
      </c>
      <c r="I76" s="6">
        <v>13716.0</v>
      </c>
      <c r="J76" s="6">
        <v>23674.0</v>
      </c>
      <c r="K76" s="6">
        <v>9958.0</v>
      </c>
      <c r="L76" s="6">
        <v>7973.0</v>
      </c>
      <c r="M76" s="6">
        <v>5743.0</v>
      </c>
      <c r="N76" s="7">
        <v>0.42063023</v>
      </c>
      <c r="O76" s="7">
        <v>0.33678297</v>
      </c>
      <c r="P76" s="8">
        <v>0.2425868</v>
      </c>
      <c r="Q76" s="6">
        <v>189404.0</v>
      </c>
      <c r="R76" s="6">
        <v>48716.0</v>
      </c>
      <c r="S76" s="6">
        <v>237956.0</v>
      </c>
      <c r="T76" s="8">
        <v>0.20403772</v>
      </c>
    </row>
    <row r="77">
      <c r="A77" s="5">
        <v>2.0201211E7</v>
      </c>
      <c r="B77" s="1" t="s">
        <v>25</v>
      </c>
      <c r="C77" s="1" t="s">
        <v>21</v>
      </c>
      <c r="D77" s="1" t="s">
        <v>72</v>
      </c>
      <c r="E77" s="5">
        <v>48.0</v>
      </c>
      <c r="F77" s="5">
        <v>3.62302997E8</v>
      </c>
      <c r="G77" s="6">
        <v>7550000.0</v>
      </c>
      <c r="H77" s="6">
        <v>16278.5</v>
      </c>
      <c r="I77" s="6">
        <v>12883.0</v>
      </c>
      <c r="J77" s="6">
        <v>19428.5</v>
      </c>
      <c r="K77" s="6">
        <v>6545.5</v>
      </c>
      <c r="L77" s="6">
        <v>3150.0</v>
      </c>
      <c r="M77" s="6">
        <v>9733.0</v>
      </c>
      <c r="N77" s="7">
        <v>0.33690197</v>
      </c>
      <c r="O77" s="7">
        <v>0.16213295</v>
      </c>
      <c r="P77" s="8">
        <v>0.50096508</v>
      </c>
      <c r="Q77" s="6">
        <v>1385786.5</v>
      </c>
      <c r="R77" s="6">
        <v>281725.5</v>
      </c>
      <c r="S77" s="6">
        <v>1609034.5</v>
      </c>
      <c r="T77" s="8">
        <v>0.13874656</v>
      </c>
    </row>
    <row r="78">
      <c r="A78" s="5">
        <v>2.0201211E7</v>
      </c>
      <c r="B78" s="1" t="s">
        <v>20</v>
      </c>
      <c r="C78" s="1" t="s">
        <v>33</v>
      </c>
      <c r="D78" s="1" t="s">
        <v>33</v>
      </c>
      <c r="E78" s="5">
        <v>44.0</v>
      </c>
      <c r="F78" s="5">
        <v>1.74750108E8</v>
      </c>
      <c r="G78" s="6">
        <v>3970000.0</v>
      </c>
      <c r="H78" s="6">
        <v>16932.0</v>
      </c>
      <c r="I78" s="6">
        <v>13991.5</v>
      </c>
      <c r="J78" s="6">
        <v>21513.5</v>
      </c>
      <c r="K78" s="6">
        <v>7522.0</v>
      </c>
      <c r="L78" s="6">
        <v>4581.5</v>
      </c>
      <c r="M78" s="6">
        <v>9410.0</v>
      </c>
      <c r="N78" s="7">
        <v>0.34964092</v>
      </c>
      <c r="O78" s="7">
        <v>0.2129593</v>
      </c>
      <c r="P78" s="8">
        <v>0.43739977</v>
      </c>
      <c r="Q78" s="6">
        <v>1948245.5</v>
      </c>
      <c r="R78" s="6">
        <v>204654.5</v>
      </c>
      <c r="S78" s="6">
        <v>2139704.5</v>
      </c>
      <c r="T78" s="8">
        <v>0.08947918</v>
      </c>
    </row>
    <row r="79">
      <c r="A79" s="5">
        <v>2.0201217E7</v>
      </c>
      <c r="B79" s="1" t="s">
        <v>25</v>
      </c>
      <c r="C79" s="1" t="s">
        <v>33</v>
      </c>
      <c r="D79" s="1" t="s">
        <v>33</v>
      </c>
      <c r="E79" s="5">
        <v>20.0</v>
      </c>
      <c r="F79" s="5">
        <v>1.87679331E8</v>
      </c>
      <c r="G79" s="6">
        <v>9380000.0</v>
      </c>
      <c r="H79" s="6">
        <v>24087.0</v>
      </c>
      <c r="I79" s="6">
        <v>17731.0</v>
      </c>
      <c r="J79" s="6">
        <v>29023.0</v>
      </c>
      <c r="K79" s="6">
        <v>11292.0</v>
      </c>
      <c r="L79" s="6">
        <v>4936.0</v>
      </c>
      <c r="M79" s="6">
        <v>12795.0</v>
      </c>
      <c r="N79" s="7">
        <v>0.38907074</v>
      </c>
      <c r="O79" s="7">
        <v>0.17007201</v>
      </c>
      <c r="P79" s="8">
        <v>0.44085725</v>
      </c>
      <c r="Q79" s="6">
        <v>3577873.0</v>
      </c>
      <c r="R79" s="6">
        <v>677420.0</v>
      </c>
      <c r="S79" s="6">
        <v>4257409.5</v>
      </c>
      <c r="T79" s="8">
        <v>0.15961267</v>
      </c>
    </row>
    <row r="80">
      <c r="A80" s="5">
        <v>2.0210103E7</v>
      </c>
      <c r="B80" s="1" t="s">
        <v>20</v>
      </c>
      <c r="C80" s="1" t="s">
        <v>31</v>
      </c>
      <c r="D80" s="1" t="s">
        <v>32</v>
      </c>
      <c r="E80" s="5">
        <v>61.0</v>
      </c>
      <c r="F80" s="5">
        <v>4.53475416E8</v>
      </c>
      <c r="G80" s="6">
        <f t="shared" ref="G80:G88" si="49">F80/E80</f>
        <v>7434023.213</v>
      </c>
      <c r="H80" s="6">
        <v>13615.0</v>
      </c>
      <c r="I80" s="6">
        <v>13511.0</v>
      </c>
      <c r="J80" s="6">
        <v>19876.0</v>
      </c>
      <c r="K80" s="6">
        <f t="shared" ref="K80:K88" si="50">(J80-I80)</f>
        <v>6365</v>
      </c>
      <c r="L80" s="6">
        <f t="shared" ref="L80:L88" si="51">(J80-H80)</f>
        <v>6261</v>
      </c>
      <c r="M80" s="6">
        <f t="shared" ref="M80:M88" si="52">(J80-(J80-I80)-(J80-H80))</f>
        <v>7250</v>
      </c>
      <c r="N80" s="7">
        <f t="shared" ref="N80:N88" si="53">(J80-I80)/J80</f>
        <v>0.3202354599</v>
      </c>
      <c r="O80" s="7">
        <f t="shared" ref="O80:O88" si="54">(J80-H80)/J80</f>
        <v>0.3150030187</v>
      </c>
      <c r="P80" s="8">
        <f t="shared" ref="P80:P88" si="55">(J80-(J80-I80)-(J80-H80))/J80</f>
        <v>0.3647615214</v>
      </c>
      <c r="Q80" s="6">
        <v>179999.0</v>
      </c>
      <c r="R80" s="6">
        <v>141165.0</v>
      </c>
      <c r="S80" s="6">
        <v>324770.0</v>
      </c>
      <c r="T80" s="8">
        <f t="shared" ref="T80:T88" si="56">(S80-Q80)/S80</f>
        <v>0.445764695</v>
      </c>
    </row>
    <row r="81">
      <c r="A81" s="5">
        <v>2.0210103E7</v>
      </c>
      <c r="B81" s="1" t="s">
        <v>20</v>
      </c>
      <c r="C81" s="1" t="s">
        <v>31</v>
      </c>
      <c r="D81" s="1" t="s">
        <v>73</v>
      </c>
      <c r="E81" s="5">
        <v>61.0</v>
      </c>
      <c r="F81" s="5">
        <v>5.2629064E8</v>
      </c>
      <c r="G81" s="6">
        <f t="shared" si="49"/>
        <v>8627715.41</v>
      </c>
      <c r="H81" s="6">
        <v>15502.0</v>
      </c>
      <c r="I81" s="6">
        <v>15781.0</v>
      </c>
      <c r="J81" s="6">
        <v>22689.0</v>
      </c>
      <c r="K81" s="6">
        <f t="shared" si="50"/>
        <v>6908</v>
      </c>
      <c r="L81" s="6">
        <f t="shared" si="51"/>
        <v>7187</v>
      </c>
      <c r="M81" s="6">
        <f t="shared" si="52"/>
        <v>8594</v>
      </c>
      <c r="N81" s="7">
        <f t="shared" si="53"/>
        <v>0.3044647186</v>
      </c>
      <c r="O81" s="7">
        <f t="shared" si="54"/>
        <v>0.3167614262</v>
      </c>
      <c r="P81" s="8">
        <f t="shared" si="55"/>
        <v>0.3787738552</v>
      </c>
      <c r="Q81" s="6">
        <v>173058.0</v>
      </c>
      <c r="R81" s="6">
        <v>186307.0</v>
      </c>
      <c r="S81" s="6">
        <v>353092.0</v>
      </c>
      <c r="T81" s="8">
        <f t="shared" si="56"/>
        <v>0.5098784453</v>
      </c>
    </row>
    <row r="82">
      <c r="A82" s="5">
        <v>2.0210103E7</v>
      </c>
      <c r="B82" s="1" t="s">
        <v>20</v>
      </c>
      <c r="C82" s="1" t="s">
        <v>31</v>
      </c>
      <c r="D82" s="1" t="s">
        <v>74</v>
      </c>
      <c r="E82" s="5">
        <v>61.0</v>
      </c>
      <c r="F82" s="5">
        <v>6.30918344E8</v>
      </c>
      <c r="G82" s="6">
        <f t="shared" si="49"/>
        <v>10342923.67</v>
      </c>
      <c r="H82" s="6">
        <v>16394.0</v>
      </c>
      <c r="I82" s="6">
        <v>16083.0</v>
      </c>
      <c r="J82" s="6">
        <v>23586.0</v>
      </c>
      <c r="K82" s="6">
        <f t="shared" si="50"/>
        <v>7503</v>
      </c>
      <c r="L82" s="6">
        <f t="shared" si="51"/>
        <v>7192</v>
      </c>
      <c r="M82" s="6">
        <f t="shared" si="52"/>
        <v>8891</v>
      </c>
      <c r="N82" s="7">
        <f t="shared" si="53"/>
        <v>0.3181124396</v>
      </c>
      <c r="O82" s="7">
        <f t="shared" si="54"/>
        <v>0.3049266514</v>
      </c>
      <c r="P82" s="8">
        <f t="shared" si="55"/>
        <v>0.376960909</v>
      </c>
      <c r="Q82" s="6">
        <v>336456.0</v>
      </c>
      <c r="R82" s="6">
        <v>248703.0</v>
      </c>
      <c r="S82" s="6">
        <v>562609.0</v>
      </c>
      <c r="T82" s="8">
        <f t="shared" si="56"/>
        <v>0.4019718846</v>
      </c>
    </row>
    <row r="83">
      <c r="A83" s="5">
        <v>2.0210103E7</v>
      </c>
      <c r="B83" s="1" t="s">
        <v>20</v>
      </c>
      <c r="C83" s="1" t="s">
        <v>31</v>
      </c>
      <c r="D83" s="1" t="s">
        <v>75</v>
      </c>
      <c r="E83" s="5">
        <v>61.0</v>
      </c>
      <c r="F83" s="5">
        <v>5.13908493E8</v>
      </c>
      <c r="G83" s="6">
        <f t="shared" si="49"/>
        <v>8424729.393</v>
      </c>
      <c r="H83" s="6">
        <v>10998.0</v>
      </c>
      <c r="I83" s="6">
        <v>12319.0</v>
      </c>
      <c r="J83" s="6">
        <v>17659.0</v>
      </c>
      <c r="K83" s="6">
        <f t="shared" si="50"/>
        <v>5340</v>
      </c>
      <c r="L83" s="6">
        <f t="shared" si="51"/>
        <v>6661</v>
      </c>
      <c r="M83" s="6">
        <f t="shared" si="52"/>
        <v>5658</v>
      </c>
      <c r="N83" s="7">
        <f t="shared" si="53"/>
        <v>0.3023953791</v>
      </c>
      <c r="O83" s="7">
        <f t="shared" si="54"/>
        <v>0.377201427</v>
      </c>
      <c r="P83" s="8">
        <f t="shared" si="55"/>
        <v>0.3204031938</v>
      </c>
      <c r="Q83" s="6">
        <v>72194.0</v>
      </c>
      <c r="R83" s="6">
        <v>73267.0</v>
      </c>
      <c r="S83" s="6">
        <v>144028.0</v>
      </c>
      <c r="T83" s="8">
        <f t="shared" si="56"/>
        <v>0.498750243</v>
      </c>
    </row>
    <row r="84">
      <c r="A84" s="5">
        <v>2.0210118E7</v>
      </c>
      <c r="B84" s="1" t="s">
        <v>25</v>
      </c>
      <c r="C84" s="1" t="s">
        <v>31</v>
      </c>
      <c r="D84" s="1" t="s">
        <v>45</v>
      </c>
      <c r="E84" s="5">
        <v>40.0</v>
      </c>
      <c r="F84" s="5">
        <v>1.96257893E8</v>
      </c>
      <c r="G84" s="6">
        <f t="shared" si="49"/>
        <v>4906447.325</v>
      </c>
      <c r="H84" s="6">
        <v>14848.0</v>
      </c>
      <c r="I84" s="6">
        <v>8684.0</v>
      </c>
      <c r="J84" s="6">
        <v>17700.0</v>
      </c>
      <c r="K84" s="6">
        <f t="shared" si="50"/>
        <v>9016</v>
      </c>
      <c r="L84" s="6">
        <f t="shared" si="51"/>
        <v>2852</v>
      </c>
      <c r="M84" s="6">
        <f t="shared" si="52"/>
        <v>5832</v>
      </c>
      <c r="N84" s="7">
        <f t="shared" si="53"/>
        <v>0.5093785311</v>
      </c>
      <c r="O84" s="7">
        <f t="shared" si="54"/>
        <v>0.1611299435</v>
      </c>
      <c r="P84" s="8">
        <f t="shared" si="55"/>
        <v>0.3294915254</v>
      </c>
      <c r="Q84" s="6">
        <v>311156.0</v>
      </c>
      <c r="R84" s="6">
        <v>65039.0</v>
      </c>
      <c r="S84" s="6">
        <v>381987.0</v>
      </c>
      <c r="T84" s="8">
        <f t="shared" si="56"/>
        <v>0.1854277763</v>
      </c>
    </row>
    <row r="85">
      <c r="A85" s="5">
        <v>2.0210118E7</v>
      </c>
      <c r="B85" s="1" t="s">
        <v>25</v>
      </c>
      <c r="C85" s="1" t="s">
        <v>31</v>
      </c>
      <c r="D85" s="1" t="s">
        <v>40</v>
      </c>
      <c r="E85" s="5">
        <v>8.0</v>
      </c>
      <c r="F85" s="5">
        <v>6.3964151E7</v>
      </c>
      <c r="G85" s="6">
        <f t="shared" si="49"/>
        <v>7995518.875</v>
      </c>
      <c r="H85" s="6">
        <v>16406.0</v>
      </c>
      <c r="I85" s="6">
        <v>11447.0</v>
      </c>
      <c r="J85" s="6">
        <v>20321.0</v>
      </c>
      <c r="K85" s="6">
        <f t="shared" si="50"/>
        <v>8874</v>
      </c>
      <c r="L85" s="6">
        <f t="shared" si="51"/>
        <v>3915</v>
      </c>
      <c r="M85" s="6">
        <f t="shared" si="52"/>
        <v>7532</v>
      </c>
      <c r="N85" s="7">
        <f t="shared" si="53"/>
        <v>0.4366911077</v>
      </c>
      <c r="O85" s="7">
        <f t="shared" si="54"/>
        <v>0.1926578416</v>
      </c>
      <c r="P85" s="8">
        <f t="shared" si="55"/>
        <v>0.3706510506</v>
      </c>
      <c r="Q85" s="6">
        <v>680922.0</v>
      </c>
      <c r="R85" s="6">
        <v>130476.0</v>
      </c>
      <c r="S85" s="6">
        <v>806924.0</v>
      </c>
      <c r="T85" s="8">
        <f t="shared" si="56"/>
        <v>0.156151013</v>
      </c>
    </row>
    <row r="86">
      <c r="A86" s="5">
        <v>2.0210118E7</v>
      </c>
      <c r="B86" s="1" t="s">
        <v>20</v>
      </c>
      <c r="C86" s="1" t="s">
        <v>31</v>
      </c>
      <c r="D86" s="1" t="s">
        <v>74</v>
      </c>
      <c r="E86" s="5">
        <v>14.0</v>
      </c>
      <c r="F86" s="5">
        <v>1.18480281E8</v>
      </c>
      <c r="G86" s="6">
        <f t="shared" si="49"/>
        <v>8462877.214</v>
      </c>
      <c r="H86" s="6">
        <v>12692.0</v>
      </c>
      <c r="I86" s="6">
        <v>10516.0</v>
      </c>
      <c r="J86" s="6">
        <v>17915.0</v>
      </c>
      <c r="K86" s="6">
        <f t="shared" si="50"/>
        <v>7399</v>
      </c>
      <c r="L86" s="6">
        <f t="shared" si="51"/>
        <v>5223</v>
      </c>
      <c r="M86" s="6">
        <f t="shared" si="52"/>
        <v>5293</v>
      </c>
      <c r="N86" s="7">
        <f t="shared" si="53"/>
        <v>0.413005861</v>
      </c>
      <c r="O86" s="7">
        <f t="shared" si="54"/>
        <v>0.2915433994</v>
      </c>
      <c r="P86" s="8">
        <f t="shared" si="55"/>
        <v>0.2954507396</v>
      </c>
      <c r="Q86" s="6">
        <v>219944.0</v>
      </c>
      <c r="R86" s="6">
        <v>76638.0</v>
      </c>
      <c r="S86" s="6">
        <v>296322.0</v>
      </c>
      <c r="T86" s="8">
        <f t="shared" si="56"/>
        <v>0.2577533899</v>
      </c>
    </row>
    <row r="87">
      <c r="A87" s="5">
        <v>2.0210118E7</v>
      </c>
      <c r="B87" s="1" t="s">
        <v>25</v>
      </c>
      <c r="C87" s="1" t="s">
        <v>31</v>
      </c>
      <c r="D87" s="1" t="s">
        <v>76</v>
      </c>
      <c r="E87" s="5">
        <v>8.0</v>
      </c>
      <c r="F87" s="5">
        <v>6.0576522E7</v>
      </c>
      <c r="G87" s="6">
        <f t="shared" si="49"/>
        <v>7572065.25</v>
      </c>
      <c r="H87" s="6">
        <v>12476.0</v>
      </c>
      <c r="I87" s="6">
        <v>8666.0</v>
      </c>
      <c r="J87" s="6">
        <v>16605.0</v>
      </c>
      <c r="K87" s="6">
        <f t="shared" si="50"/>
        <v>7939</v>
      </c>
      <c r="L87" s="6">
        <f t="shared" si="51"/>
        <v>4129</v>
      </c>
      <c r="M87" s="6">
        <f t="shared" si="52"/>
        <v>4537</v>
      </c>
      <c r="N87" s="7">
        <f t="shared" si="53"/>
        <v>0.4781090033</v>
      </c>
      <c r="O87" s="7">
        <f t="shared" si="54"/>
        <v>0.2486600422</v>
      </c>
      <c r="P87" s="8">
        <f t="shared" si="55"/>
        <v>0.2732309545</v>
      </c>
      <c r="Q87" s="6">
        <v>156631.0</v>
      </c>
      <c r="R87" s="6">
        <v>60440.0</v>
      </c>
      <c r="S87" s="6">
        <v>216728.0</v>
      </c>
      <c r="T87" s="8">
        <f t="shared" si="56"/>
        <v>0.2772922742</v>
      </c>
    </row>
    <row r="88">
      <c r="A88" s="5">
        <v>2.0210118E7</v>
      </c>
      <c r="B88" s="1" t="s">
        <v>20</v>
      </c>
      <c r="C88" s="1" t="s">
        <v>31</v>
      </c>
      <c r="D88" s="1" t="s">
        <v>77</v>
      </c>
      <c r="E88" s="5">
        <v>10.0</v>
      </c>
      <c r="F88" s="5">
        <v>3.2493987E7</v>
      </c>
      <c r="G88" s="6">
        <f t="shared" si="49"/>
        <v>3249398.7</v>
      </c>
      <c r="H88" s="6">
        <v>16716.0</v>
      </c>
      <c r="I88" s="6">
        <v>14304.0</v>
      </c>
      <c r="J88" s="6">
        <v>22702.0</v>
      </c>
      <c r="K88" s="6">
        <f t="shared" si="50"/>
        <v>8398</v>
      </c>
      <c r="L88" s="6">
        <f t="shared" si="51"/>
        <v>5986</v>
      </c>
      <c r="M88" s="6">
        <f t="shared" si="52"/>
        <v>8318</v>
      </c>
      <c r="N88" s="7">
        <f t="shared" si="53"/>
        <v>0.3699233548</v>
      </c>
      <c r="O88" s="7">
        <f t="shared" si="54"/>
        <v>0.2636772091</v>
      </c>
      <c r="P88" s="8">
        <f t="shared" si="55"/>
        <v>0.3663994362</v>
      </c>
      <c r="Q88" s="6">
        <v>334012.0</v>
      </c>
      <c r="R88" s="6">
        <v>139677.0</v>
      </c>
      <c r="S88" s="6">
        <v>476715.0</v>
      </c>
      <c r="T88" s="8">
        <f t="shared" si="56"/>
        <v>0.2993465698</v>
      </c>
    </row>
    <row r="89">
      <c r="A89" s="5">
        <v>2.0210119E7</v>
      </c>
      <c r="B89" s="1" t="s">
        <v>20</v>
      </c>
      <c r="C89" s="1" t="s">
        <v>21</v>
      </c>
      <c r="D89" s="1" t="s">
        <v>24</v>
      </c>
      <c r="E89" s="5">
        <v>36.0</v>
      </c>
      <c r="F89" s="5">
        <v>2.42069701E8</v>
      </c>
      <c r="G89" s="6">
        <v>6720000.0</v>
      </c>
      <c r="H89" s="6">
        <v>8628.0</v>
      </c>
      <c r="I89" s="6">
        <v>3083.0</v>
      </c>
      <c r="J89" s="6">
        <v>10026.0</v>
      </c>
      <c r="K89" s="6">
        <v>6943.0</v>
      </c>
      <c r="L89" s="6">
        <v>1398.0</v>
      </c>
      <c r="M89" s="6">
        <v>1685.0</v>
      </c>
      <c r="N89" s="7">
        <v>0.6924995</v>
      </c>
      <c r="O89" s="7">
        <v>0.13943746</v>
      </c>
      <c r="P89" s="8">
        <v>0.16806304</v>
      </c>
      <c r="Q89" s="6">
        <v>57427.5</v>
      </c>
      <c r="R89" s="6">
        <v>6894.5</v>
      </c>
      <c r="S89" s="6">
        <v>64502.0</v>
      </c>
      <c r="T89" s="8">
        <v>0.10967877</v>
      </c>
    </row>
    <row r="90">
      <c r="A90" s="5">
        <v>2.0210125E7</v>
      </c>
      <c r="B90" s="1" t="s">
        <v>20</v>
      </c>
      <c r="C90" s="1" t="s">
        <v>49</v>
      </c>
      <c r="D90" s="1" t="s">
        <v>24</v>
      </c>
      <c r="E90" s="5">
        <v>36.0</v>
      </c>
      <c r="F90" s="5">
        <v>2.15428861E8</v>
      </c>
      <c r="G90" s="6">
        <v>5980000.0</v>
      </c>
      <c r="H90" s="6">
        <v>16930.5</v>
      </c>
      <c r="I90" s="6">
        <v>10291.0</v>
      </c>
      <c r="J90" s="6">
        <v>20748.5</v>
      </c>
      <c r="K90" s="6">
        <v>10457.5</v>
      </c>
      <c r="L90" s="6">
        <v>3818.0</v>
      </c>
      <c r="M90" s="6">
        <v>6473.0</v>
      </c>
      <c r="N90" s="7">
        <v>0.50401234</v>
      </c>
      <c r="O90" s="7">
        <v>0.1840133</v>
      </c>
      <c r="P90" s="8">
        <v>0.31197436</v>
      </c>
      <c r="Q90" s="6">
        <v>552709.5</v>
      </c>
      <c r="R90" s="6">
        <v>78788.5</v>
      </c>
      <c r="S90" s="6">
        <v>630860.5</v>
      </c>
      <c r="T90" s="8">
        <v>0.12388</v>
      </c>
    </row>
    <row r="91">
      <c r="A91" s="5">
        <v>2.0210209E7</v>
      </c>
      <c r="B91" s="1" t="s">
        <v>25</v>
      </c>
      <c r="C91" s="1" t="s">
        <v>26</v>
      </c>
      <c r="D91" s="1" t="s">
        <v>78</v>
      </c>
      <c r="E91" s="5">
        <v>24.0</v>
      </c>
      <c r="F91" s="5">
        <v>1.60583036E8</v>
      </c>
      <c r="G91" s="6">
        <f t="shared" ref="G91:G108" si="57">F91/E91</f>
        <v>6690959.833</v>
      </c>
      <c r="H91" s="6">
        <v>18824.0</v>
      </c>
      <c r="I91" s="6">
        <v>11588.0</v>
      </c>
      <c r="J91" s="6">
        <v>20472.0</v>
      </c>
      <c r="K91" s="6">
        <f t="shared" ref="K91:K108" si="58">(J91-I91)</f>
        <v>8884</v>
      </c>
      <c r="L91" s="6">
        <f t="shared" ref="L91:L108" si="59">(J91-H91)</f>
        <v>1648</v>
      </c>
      <c r="M91" s="6">
        <f t="shared" ref="M91:M108" si="60">(J91-(J91-I91)-(J91-H91))</f>
        <v>9940</v>
      </c>
      <c r="N91" s="7">
        <f t="shared" ref="N91:N108" si="61">(J91-I91)/J91</f>
        <v>0.4339585776</v>
      </c>
      <c r="O91" s="7">
        <f t="shared" ref="O91:O108" si="62">(J91-H91)/J91</f>
        <v>0.08050019539</v>
      </c>
      <c r="P91" s="8">
        <f t="shared" ref="P91:P108" si="63">(J91-(J91-I91)-(J91-H91))/J91</f>
        <v>0.485541227</v>
      </c>
      <c r="Q91" s="6">
        <v>2051065.0</v>
      </c>
      <c r="R91" s="6">
        <v>198900.0</v>
      </c>
      <c r="S91" s="6">
        <v>2239209.0</v>
      </c>
      <c r="T91" s="8">
        <f t="shared" ref="T91:T108" si="64">(S91-Q91)/S91</f>
        <v>0.0840225276</v>
      </c>
    </row>
    <row r="92">
      <c r="A92" s="5">
        <v>2.0210209E7</v>
      </c>
      <c r="B92" s="1" t="s">
        <v>25</v>
      </c>
      <c r="C92" s="1" t="s">
        <v>36</v>
      </c>
      <c r="D92" s="1" t="s">
        <v>79</v>
      </c>
      <c r="E92" s="5">
        <v>24.0</v>
      </c>
      <c r="F92" s="5">
        <v>1.47605071E8</v>
      </c>
      <c r="G92" s="6">
        <f t="shared" si="57"/>
        <v>6150211.292</v>
      </c>
      <c r="H92" s="6">
        <v>16839.0</v>
      </c>
      <c r="I92" s="6">
        <v>10288.0</v>
      </c>
      <c r="J92" s="6">
        <v>18125.0</v>
      </c>
      <c r="K92" s="6">
        <f t="shared" si="58"/>
        <v>7837</v>
      </c>
      <c r="L92" s="6">
        <f t="shared" si="59"/>
        <v>1286</v>
      </c>
      <c r="M92" s="6">
        <f t="shared" si="60"/>
        <v>9002</v>
      </c>
      <c r="N92" s="7">
        <f t="shared" si="61"/>
        <v>0.4323862069</v>
      </c>
      <c r="O92" s="7">
        <f t="shared" si="62"/>
        <v>0.07095172414</v>
      </c>
      <c r="P92" s="8">
        <f t="shared" si="63"/>
        <v>0.496662069</v>
      </c>
      <c r="Q92" s="6">
        <v>1121691.0</v>
      </c>
      <c r="R92" s="6">
        <v>127950.0</v>
      </c>
      <c r="S92" s="6">
        <v>1248498.0</v>
      </c>
      <c r="T92" s="8">
        <f t="shared" si="64"/>
        <v>0.1015676437</v>
      </c>
    </row>
    <row r="93">
      <c r="A93" s="5">
        <v>2.0210209E7</v>
      </c>
      <c r="B93" s="1" t="s">
        <v>25</v>
      </c>
      <c r="C93" s="1" t="s">
        <v>26</v>
      </c>
      <c r="D93" s="1" t="s">
        <v>80</v>
      </c>
      <c r="E93" s="5">
        <v>24.0</v>
      </c>
      <c r="F93" s="5">
        <v>1.52361734E8</v>
      </c>
      <c r="G93" s="6">
        <f t="shared" si="57"/>
        <v>6348405.583</v>
      </c>
      <c r="H93" s="6">
        <v>18542.0</v>
      </c>
      <c r="I93" s="6">
        <v>12451.0</v>
      </c>
      <c r="J93" s="6">
        <v>20432.0</v>
      </c>
      <c r="K93" s="6">
        <f t="shared" si="58"/>
        <v>7981</v>
      </c>
      <c r="L93" s="6">
        <f t="shared" si="59"/>
        <v>1890</v>
      </c>
      <c r="M93" s="6">
        <f t="shared" si="60"/>
        <v>10561</v>
      </c>
      <c r="N93" s="7">
        <f t="shared" si="61"/>
        <v>0.3906127643</v>
      </c>
      <c r="O93" s="7">
        <f t="shared" si="62"/>
        <v>0.09250195771</v>
      </c>
      <c r="P93" s="8">
        <f t="shared" si="63"/>
        <v>0.516885278</v>
      </c>
      <c r="Q93" s="6">
        <v>1624876.0</v>
      </c>
      <c r="R93" s="6">
        <v>363134.0</v>
      </c>
      <c r="S93" s="6">
        <v>1993624.0</v>
      </c>
      <c r="T93" s="8">
        <f t="shared" si="64"/>
        <v>0.1849636642</v>
      </c>
    </row>
    <row r="94">
      <c r="A94" s="5">
        <v>2.0210209E7</v>
      </c>
      <c r="B94" s="1" t="s">
        <v>25</v>
      </c>
      <c r="C94" s="1" t="s">
        <v>68</v>
      </c>
      <c r="D94" s="1" t="s">
        <v>81</v>
      </c>
      <c r="E94" s="5">
        <v>24.0</v>
      </c>
      <c r="F94" s="5">
        <v>1.49444378E8</v>
      </c>
      <c r="G94" s="6">
        <f t="shared" si="57"/>
        <v>6226849.083</v>
      </c>
      <c r="H94" s="6">
        <v>18119.0</v>
      </c>
      <c r="I94" s="6">
        <v>11518.0</v>
      </c>
      <c r="J94" s="6">
        <v>19584.0</v>
      </c>
      <c r="K94" s="6">
        <f t="shared" si="58"/>
        <v>8066</v>
      </c>
      <c r="L94" s="6">
        <f t="shared" si="59"/>
        <v>1465</v>
      </c>
      <c r="M94" s="6">
        <f t="shared" si="60"/>
        <v>10053</v>
      </c>
      <c r="N94" s="7">
        <f t="shared" si="61"/>
        <v>0.4118668301</v>
      </c>
      <c r="O94" s="7">
        <f t="shared" si="62"/>
        <v>0.07480596405</v>
      </c>
      <c r="P94" s="8">
        <f t="shared" si="63"/>
        <v>0.5133272059</v>
      </c>
      <c r="Q94" s="6">
        <v>2324318.0</v>
      </c>
      <c r="R94" s="6">
        <v>186208.0</v>
      </c>
      <c r="S94" s="6">
        <v>2487607.0</v>
      </c>
      <c r="T94" s="8">
        <f t="shared" si="64"/>
        <v>0.06564099554</v>
      </c>
    </row>
    <row r="95">
      <c r="A95" s="5">
        <v>2.0210209E7</v>
      </c>
      <c r="B95" s="1" t="s">
        <v>25</v>
      </c>
      <c r="C95" s="1" t="s">
        <v>26</v>
      </c>
      <c r="D95" s="1" t="s">
        <v>82</v>
      </c>
      <c r="E95" s="5">
        <v>24.0</v>
      </c>
      <c r="F95" s="5">
        <v>1.84164613E8</v>
      </c>
      <c r="G95" s="6">
        <f t="shared" si="57"/>
        <v>7673525.542</v>
      </c>
      <c r="H95" s="6">
        <v>19182.0</v>
      </c>
      <c r="I95" s="6">
        <v>11926.0</v>
      </c>
      <c r="J95" s="6">
        <v>20972.0</v>
      </c>
      <c r="K95" s="6">
        <f t="shared" si="58"/>
        <v>9046</v>
      </c>
      <c r="L95" s="6">
        <f t="shared" si="59"/>
        <v>1790</v>
      </c>
      <c r="M95" s="6">
        <f t="shared" si="60"/>
        <v>10136</v>
      </c>
      <c r="N95" s="7">
        <f t="shared" si="61"/>
        <v>0.4313370208</v>
      </c>
      <c r="O95" s="7">
        <f t="shared" si="62"/>
        <v>0.08535189777</v>
      </c>
      <c r="P95" s="8">
        <f t="shared" si="63"/>
        <v>0.4833110814</v>
      </c>
      <c r="Q95" s="6">
        <v>2744274.0</v>
      </c>
      <c r="R95" s="6">
        <v>205742.0</v>
      </c>
      <c r="S95" s="6">
        <v>2967972.0</v>
      </c>
      <c r="T95" s="8">
        <f t="shared" si="64"/>
        <v>0.07537065714</v>
      </c>
    </row>
    <row r="96">
      <c r="A96" s="5">
        <v>2.0210209E7</v>
      </c>
      <c r="B96" s="1" t="s">
        <v>25</v>
      </c>
      <c r="C96" s="1" t="s">
        <v>83</v>
      </c>
      <c r="D96" s="1" t="s">
        <v>84</v>
      </c>
      <c r="E96" s="5">
        <v>24.0</v>
      </c>
      <c r="F96" s="5">
        <v>1.65797552E8</v>
      </c>
      <c r="G96" s="6">
        <f t="shared" si="57"/>
        <v>6908231.333</v>
      </c>
      <c r="H96" s="6">
        <v>15392.0</v>
      </c>
      <c r="I96" s="6">
        <v>8513.0</v>
      </c>
      <c r="J96" s="6">
        <v>16648.0</v>
      </c>
      <c r="K96" s="6">
        <f t="shared" si="58"/>
        <v>8135</v>
      </c>
      <c r="L96" s="6">
        <f t="shared" si="59"/>
        <v>1256</v>
      </c>
      <c r="M96" s="6">
        <f t="shared" si="60"/>
        <v>7257</v>
      </c>
      <c r="N96" s="7">
        <f t="shared" si="61"/>
        <v>0.488647285</v>
      </c>
      <c r="O96" s="7">
        <f t="shared" si="62"/>
        <v>0.07544449784</v>
      </c>
      <c r="P96" s="8">
        <f t="shared" si="63"/>
        <v>0.4359082172</v>
      </c>
      <c r="Q96" s="6">
        <v>2991790.0</v>
      </c>
      <c r="R96" s="6">
        <v>72944.0</v>
      </c>
      <c r="S96" s="6">
        <v>3067478.0</v>
      </c>
      <c r="T96" s="8">
        <f t="shared" si="64"/>
        <v>0.02467434159</v>
      </c>
    </row>
    <row r="97">
      <c r="A97" s="5">
        <v>2.0210209E7</v>
      </c>
      <c r="B97" s="1" t="s">
        <v>25</v>
      </c>
      <c r="C97" s="1" t="s">
        <v>36</v>
      </c>
      <c r="D97" s="1" t="s">
        <v>85</v>
      </c>
      <c r="E97" s="5">
        <v>24.0</v>
      </c>
      <c r="F97" s="5">
        <v>1.78812341E8</v>
      </c>
      <c r="G97" s="6">
        <f t="shared" si="57"/>
        <v>7450514.208</v>
      </c>
      <c r="H97" s="6">
        <v>17998.0</v>
      </c>
      <c r="I97" s="6">
        <v>10928.0</v>
      </c>
      <c r="J97" s="6">
        <v>19466.0</v>
      </c>
      <c r="K97" s="6">
        <f t="shared" si="58"/>
        <v>8538</v>
      </c>
      <c r="L97" s="6">
        <f t="shared" si="59"/>
        <v>1468</v>
      </c>
      <c r="M97" s="6">
        <f t="shared" si="60"/>
        <v>9460</v>
      </c>
      <c r="N97" s="7">
        <f t="shared" si="61"/>
        <v>0.4386109113</v>
      </c>
      <c r="O97" s="7">
        <f t="shared" si="62"/>
        <v>0.07541354156</v>
      </c>
      <c r="P97" s="8">
        <f t="shared" si="63"/>
        <v>0.4859755471</v>
      </c>
      <c r="Q97" s="6">
        <v>3429545.0</v>
      </c>
      <c r="R97" s="6">
        <v>136196.0</v>
      </c>
      <c r="S97" s="6">
        <v>3565195.0</v>
      </c>
      <c r="T97" s="8">
        <f t="shared" si="64"/>
        <v>0.03804840969</v>
      </c>
    </row>
    <row r="98">
      <c r="A98" s="5">
        <v>2.0210209E7</v>
      </c>
      <c r="B98" s="1" t="s">
        <v>25</v>
      </c>
      <c r="C98" s="1" t="s">
        <v>68</v>
      </c>
      <c r="D98" s="1" t="s">
        <v>69</v>
      </c>
      <c r="E98" s="5">
        <v>24.0</v>
      </c>
      <c r="F98" s="5">
        <v>1.71165193E8</v>
      </c>
      <c r="G98" s="6">
        <f t="shared" si="57"/>
        <v>7131883.042</v>
      </c>
      <c r="H98" s="6">
        <v>15672.0</v>
      </c>
      <c r="I98" s="6">
        <v>9478.0</v>
      </c>
      <c r="J98" s="6">
        <v>17104.0</v>
      </c>
      <c r="K98" s="6">
        <f t="shared" si="58"/>
        <v>7626</v>
      </c>
      <c r="L98" s="6">
        <f t="shared" si="59"/>
        <v>1432</v>
      </c>
      <c r="M98" s="6">
        <f t="shared" si="60"/>
        <v>8046</v>
      </c>
      <c r="N98" s="7">
        <f t="shared" si="61"/>
        <v>0.4458606174</v>
      </c>
      <c r="O98" s="7">
        <f t="shared" si="62"/>
        <v>0.08372310571</v>
      </c>
      <c r="P98" s="8">
        <f t="shared" si="63"/>
        <v>0.4704162769</v>
      </c>
      <c r="Q98" s="6">
        <v>3059222.0</v>
      </c>
      <c r="R98" s="6">
        <v>127490.0</v>
      </c>
      <c r="S98" s="6">
        <v>3176702.0</v>
      </c>
      <c r="T98" s="8">
        <f t="shared" si="64"/>
        <v>0.03698175026</v>
      </c>
    </row>
    <row r="99">
      <c r="A99" s="5">
        <v>2.0210209E7</v>
      </c>
      <c r="B99" s="1" t="s">
        <v>25</v>
      </c>
      <c r="C99" s="1" t="s">
        <v>83</v>
      </c>
      <c r="D99" s="1" t="s">
        <v>86</v>
      </c>
      <c r="E99" s="5">
        <v>24.0</v>
      </c>
      <c r="F99" s="5">
        <v>1.77049706E8</v>
      </c>
      <c r="G99" s="6">
        <f t="shared" si="57"/>
        <v>7377071.083</v>
      </c>
      <c r="H99" s="6">
        <v>18580.0</v>
      </c>
      <c r="I99" s="6">
        <v>11888.0</v>
      </c>
      <c r="J99" s="6">
        <v>20140.0</v>
      </c>
      <c r="K99" s="6">
        <f t="shared" si="58"/>
        <v>8252</v>
      </c>
      <c r="L99" s="6">
        <f t="shared" si="59"/>
        <v>1560</v>
      </c>
      <c r="M99" s="6">
        <f t="shared" si="60"/>
        <v>10328</v>
      </c>
      <c r="N99" s="7">
        <f t="shared" si="61"/>
        <v>0.4097318769</v>
      </c>
      <c r="O99" s="7">
        <f t="shared" si="62"/>
        <v>0.07745779543</v>
      </c>
      <c r="P99" s="8">
        <f t="shared" si="63"/>
        <v>0.5128103277</v>
      </c>
      <c r="Q99" s="6">
        <v>2297220.0</v>
      </c>
      <c r="R99" s="6">
        <v>235524.0</v>
      </c>
      <c r="S99" s="6">
        <v>2525928.0</v>
      </c>
      <c r="T99" s="8">
        <f t="shared" si="64"/>
        <v>0.09054414853</v>
      </c>
    </row>
    <row r="100">
      <c r="A100" s="5">
        <v>2.0210209E7</v>
      </c>
      <c r="B100" s="1" t="s">
        <v>25</v>
      </c>
      <c r="C100" s="1" t="s">
        <v>26</v>
      </c>
      <c r="D100" s="1" t="s">
        <v>87</v>
      </c>
      <c r="E100" s="5">
        <v>24.0</v>
      </c>
      <c r="F100" s="5">
        <v>1.55876551E8</v>
      </c>
      <c r="G100" s="6">
        <f t="shared" si="57"/>
        <v>6494856.292</v>
      </c>
      <c r="H100" s="6">
        <v>19348.0</v>
      </c>
      <c r="I100" s="6">
        <v>11985.0</v>
      </c>
      <c r="J100" s="6">
        <v>20996.0</v>
      </c>
      <c r="K100" s="6">
        <f t="shared" si="58"/>
        <v>9011</v>
      </c>
      <c r="L100" s="6">
        <f t="shared" si="59"/>
        <v>1648</v>
      </c>
      <c r="M100" s="6">
        <f t="shared" si="60"/>
        <v>10337</v>
      </c>
      <c r="N100" s="7">
        <f t="shared" si="61"/>
        <v>0.4291769861</v>
      </c>
      <c r="O100" s="7">
        <f t="shared" si="62"/>
        <v>0.07849114117</v>
      </c>
      <c r="P100" s="8">
        <f t="shared" si="63"/>
        <v>0.4923318727</v>
      </c>
      <c r="Q100" s="6">
        <v>2372248.0</v>
      </c>
      <c r="R100" s="6">
        <v>166350.0</v>
      </c>
      <c r="S100" s="6">
        <v>2559347.0</v>
      </c>
      <c r="T100" s="8">
        <f t="shared" si="64"/>
        <v>0.07310419416</v>
      </c>
    </row>
    <row r="101">
      <c r="A101" s="5">
        <v>2.0210209E7</v>
      </c>
      <c r="B101" s="1" t="s">
        <v>25</v>
      </c>
      <c r="C101" s="1" t="s">
        <v>26</v>
      </c>
      <c r="D101" s="1" t="s">
        <v>88</v>
      </c>
      <c r="E101" s="5">
        <v>24.0</v>
      </c>
      <c r="F101" s="5">
        <v>2.011889E8</v>
      </c>
      <c r="G101" s="6">
        <f t="shared" si="57"/>
        <v>8382870.833</v>
      </c>
      <c r="H101" s="6">
        <v>19928.0</v>
      </c>
      <c r="I101" s="6">
        <v>13068.0</v>
      </c>
      <c r="J101" s="6">
        <v>21853.0</v>
      </c>
      <c r="K101" s="6">
        <f t="shared" si="58"/>
        <v>8785</v>
      </c>
      <c r="L101" s="6">
        <f t="shared" si="59"/>
        <v>1925</v>
      </c>
      <c r="M101" s="6">
        <f t="shared" si="60"/>
        <v>11143</v>
      </c>
      <c r="N101" s="7">
        <f t="shared" si="61"/>
        <v>0.4020043015</v>
      </c>
      <c r="O101" s="7">
        <f t="shared" si="62"/>
        <v>0.08808859196</v>
      </c>
      <c r="P101" s="8">
        <f t="shared" si="63"/>
        <v>0.5099071066</v>
      </c>
      <c r="Q101" s="6">
        <v>2524544.0</v>
      </c>
      <c r="R101" s="6">
        <v>362878.0</v>
      </c>
      <c r="S101" s="6">
        <v>2780702.0</v>
      </c>
      <c r="T101" s="8">
        <f t="shared" si="64"/>
        <v>0.09211990354</v>
      </c>
    </row>
    <row r="102">
      <c r="A102" s="5">
        <v>2.0210209E7</v>
      </c>
      <c r="B102" s="1" t="s">
        <v>25</v>
      </c>
      <c r="C102" s="1" t="s">
        <v>26</v>
      </c>
      <c r="D102" s="1" t="s">
        <v>89</v>
      </c>
      <c r="E102" s="5">
        <v>24.0</v>
      </c>
      <c r="F102" s="5">
        <v>1.62613566E8</v>
      </c>
      <c r="G102" s="6">
        <f t="shared" si="57"/>
        <v>6775565.25</v>
      </c>
      <c r="H102" s="6">
        <v>18304.0</v>
      </c>
      <c r="I102" s="6">
        <v>11439.0</v>
      </c>
      <c r="J102" s="6">
        <v>19970.0</v>
      </c>
      <c r="K102" s="6">
        <f t="shared" si="58"/>
        <v>8531</v>
      </c>
      <c r="L102" s="6">
        <f t="shared" si="59"/>
        <v>1666</v>
      </c>
      <c r="M102" s="6">
        <f t="shared" si="60"/>
        <v>9773</v>
      </c>
      <c r="N102" s="7">
        <f t="shared" si="61"/>
        <v>0.4271907862</v>
      </c>
      <c r="O102" s="7">
        <f t="shared" si="62"/>
        <v>0.08342513771</v>
      </c>
      <c r="P102" s="8">
        <f t="shared" si="63"/>
        <v>0.4893840761</v>
      </c>
      <c r="Q102" s="6">
        <v>1854192.0</v>
      </c>
      <c r="R102" s="6">
        <v>149854.0</v>
      </c>
      <c r="S102" s="6">
        <v>2003800.0</v>
      </c>
      <c r="T102" s="8">
        <f t="shared" si="64"/>
        <v>0.07466214193</v>
      </c>
    </row>
    <row r="103">
      <c r="A103" s="5">
        <v>2.0210209E7</v>
      </c>
      <c r="B103" s="1" t="s">
        <v>25</v>
      </c>
      <c r="C103" s="1" t="s">
        <v>68</v>
      </c>
      <c r="D103" s="1" t="s">
        <v>90</v>
      </c>
      <c r="E103" s="5">
        <v>24.0</v>
      </c>
      <c r="F103" s="5">
        <v>1.42122775E8</v>
      </c>
      <c r="G103" s="6">
        <f t="shared" si="57"/>
        <v>5921782.292</v>
      </c>
      <c r="H103" s="6">
        <v>17382.0</v>
      </c>
      <c r="I103" s="6">
        <v>11602.0</v>
      </c>
      <c r="J103" s="6">
        <v>19235.0</v>
      </c>
      <c r="K103" s="6">
        <f t="shared" si="58"/>
        <v>7633</v>
      </c>
      <c r="L103" s="6">
        <f t="shared" si="59"/>
        <v>1853</v>
      </c>
      <c r="M103" s="6">
        <f t="shared" si="60"/>
        <v>9749</v>
      </c>
      <c r="N103" s="7">
        <f t="shared" si="61"/>
        <v>0.3968286977</v>
      </c>
      <c r="O103" s="7">
        <f t="shared" si="62"/>
        <v>0.09633480634</v>
      </c>
      <c r="P103" s="8">
        <f t="shared" si="63"/>
        <v>0.506836496</v>
      </c>
      <c r="Q103" s="6">
        <v>1968784.0</v>
      </c>
      <c r="R103" s="6">
        <v>258936.0</v>
      </c>
      <c r="S103" s="6">
        <v>2204667.0</v>
      </c>
      <c r="T103" s="8">
        <f t="shared" si="64"/>
        <v>0.1069925753</v>
      </c>
    </row>
    <row r="104">
      <c r="A104" s="5">
        <v>2.0210209E7</v>
      </c>
      <c r="B104" s="1" t="s">
        <v>25</v>
      </c>
      <c r="C104" s="1" t="s">
        <v>31</v>
      </c>
      <c r="D104" s="1" t="s">
        <v>91</v>
      </c>
      <c r="E104" s="5">
        <v>24.0</v>
      </c>
      <c r="F104" s="5">
        <v>1.67265038E8</v>
      </c>
      <c r="G104" s="6">
        <f t="shared" si="57"/>
        <v>6969376.583</v>
      </c>
      <c r="H104" s="6">
        <v>16178.0</v>
      </c>
      <c r="I104" s="6">
        <v>12038.0</v>
      </c>
      <c r="J104" s="6">
        <v>18835.0</v>
      </c>
      <c r="K104" s="6">
        <f t="shared" si="58"/>
        <v>6797</v>
      </c>
      <c r="L104" s="6">
        <f t="shared" si="59"/>
        <v>2657</v>
      </c>
      <c r="M104" s="6">
        <f t="shared" si="60"/>
        <v>9381</v>
      </c>
      <c r="N104" s="7">
        <f t="shared" si="61"/>
        <v>0.3608707194</v>
      </c>
      <c r="O104" s="7">
        <f t="shared" si="62"/>
        <v>0.1410671622</v>
      </c>
      <c r="P104" s="8">
        <f t="shared" si="63"/>
        <v>0.4980621184</v>
      </c>
      <c r="Q104" s="6">
        <v>1123878.0</v>
      </c>
      <c r="R104" s="6">
        <v>326388.0</v>
      </c>
      <c r="S104" s="6">
        <v>1424022.0</v>
      </c>
      <c r="T104" s="8">
        <f t="shared" si="64"/>
        <v>0.2107720246</v>
      </c>
    </row>
    <row r="105">
      <c r="A105" s="5">
        <v>2.0210209E7</v>
      </c>
      <c r="B105" s="1" t="s">
        <v>25</v>
      </c>
      <c r="C105" s="1" t="s">
        <v>26</v>
      </c>
      <c r="D105" s="1" t="s">
        <v>27</v>
      </c>
      <c r="E105" s="5">
        <v>24.0</v>
      </c>
      <c r="F105" s="5">
        <v>1.65797552E8</v>
      </c>
      <c r="G105" s="6">
        <f t="shared" si="57"/>
        <v>6908231.333</v>
      </c>
      <c r="H105" s="6">
        <v>19266.0</v>
      </c>
      <c r="I105" s="6">
        <v>12258.0</v>
      </c>
      <c r="J105" s="6">
        <v>21116.0</v>
      </c>
      <c r="K105" s="6">
        <f t="shared" si="58"/>
        <v>8858</v>
      </c>
      <c r="L105" s="6">
        <f t="shared" si="59"/>
        <v>1850</v>
      </c>
      <c r="M105" s="6">
        <f t="shared" si="60"/>
        <v>10408</v>
      </c>
      <c r="N105" s="7">
        <f t="shared" si="61"/>
        <v>0.4194923281</v>
      </c>
      <c r="O105" s="7">
        <f t="shared" si="62"/>
        <v>0.08761129002</v>
      </c>
      <c r="P105" s="8">
        <f t="shared" si="63"/>
        <v>0.4928963819</v>
      </c>
      <c r="Q105" s="6">
        <v>2471752.0</v>
      </c>
      <c r="R105" s="6">
        <v>255206.0</v>
      </c>
      <c r="S105" s="6">
        <v>2738774.0</v>
      </c>
      <c r="T105" s="8">
        <f t="shared" si="64"/>
        <v>0.0974969092</v>
      </c>
    </row>
    <row r="106">
      <c r="A106" s="5">
        <v>2.0210209E7</v>
      </c>
      <c r="B106" s="1" t="s">
        <v>25</v>
      </c>
      <c r="C106" s="1" t="s">
        <v>26</v>
      </c>
      <c r="D106" s="1" t="s">
        <v>27</v>
      </c>
      <c r="E106" s="5">
        <v>24.0</v>
      </c>
      <c r="F106" s="5">
        <v>1.6646785E8</v>
      </c>
      <c r="G106" s="6">
        <f t="shared" si="57"/>
        <v>6936160.417</v>
      </c>
      <c r="H106" s="6">
        <v>18937.0</v>
      </c>
      <c r="I106" s="6">
        <v>11908.0</v>
      </c>
      <c r="J106" s="6">
        <v>20662.0</v>
      </c>
      <c r="K106" s="6">
        <f t="shared" si="58"/>
        <v>8754</v>
      </c>
      <c r="L106" s="6">
        <f t="shared" si="59"/>
        <v>1725</v>
      </c>
      <c r="M106" s="6">
        <f t="shared" si="60"/>
        <v>10183</v>
      </c>
      <c r="N106" s="7">
        <f t="shared" si="61"/>
        <v>0.423676314</v>
      </c>
      <c r="O106" s="7">
        <f t="shared" si="62"/>
        <v>0.08348659375</v>
      </c>
      <c r="P106" s="8">
        <f t="shared" si="63"/>
        <v>0.4928370922</v>
      </c>
      <c r="Q106" s="6">
        <v>2216540.0</v>
      </c>
      <c r="R106" s="6">
        <v>219890.0</v>
      </c>
      <c r="S106" s="6">
        <v>2415078.0</v>
      </c>
      <c r="T106" s="8">
        <f t="shared" si="64"/>
        <v>0.08220769681</v>
      </c>
    </row>
    <row r="107">
      <c r="A107" s="5">
        <v>2.0210209E7</v>
      </c>
      <c r="B107" s="1" t="s">
        <v>25</v>
      </c>
      <c r="C107" s="1" t="s">
        <v>92</v>
      </c>
      <c r="D107" s="1" t="s">
        <v>93</v>
      </c>
      <c r="E107" s="5">
        <v>13.0</v>
      </c>
      <c r="F107" s="5">
        <v>1.56423616E8</v>
      </c>
      <c r="G107" s="6">
        <f t="shared" si="57"/>
        <v>12032585.85</v>
      </c>
      <c r="H107" s="6">
        <v>24578.0</v>
      </c>
      <c r="I107" s="6">
        <v>13907.0</v>
      </c>
      <c r="J107" s="6">
        <v>26253.0</v>
      </c>
      <c r="K107" s="6">
        <f t="shared" si="58"/>
        <v>12346</v>
      </c>
      <c r="L107" s="6">
        <f t="shared" si="59"/>
        <v>1675</v>
      </c>
      <c r="M107" s="6">
        <f t="shared" si="60"/>
        <v>12232</v>
      </c>
      <c r="N107" s="7">
        <f t="shared" si="61"/>
        <v>0.4702700644</v>
      </c>
      <c r="O107" s="7">
        <f t="shared" si="62"/>
        <v>0.06380223213</v>
      </c>
      <c r="P107" s="8">
        <f t="shared" si="63"/>
        <v>0.4659277035</v>
      </c>
      <c r="Q107" s="6">
        <v>4405060.0</v>
      </c>
      <c r="R107" s="6">
        <v>186188.0</v>
      </c>
      <c r="S107" s="6">
        <v>4581557.0</v>
      </c>
      <c r="T107" s="8">
        <f t="shared" si="64"/>
        <v>0.03852336662</v>
      </c>
    </row>
    <row r="108">
      <c r="A108" s="5">
        <v>2.0210209E7</v>
      </c>
      <c r="B108" s="1" t="s">
        <v>25</v>
      </c>
      <c r="C108" s="1" t="s">
        <v>26</v>
      </c>
      <c r="D108" s="1" t="s">
        <v>94</v>
      </c>
      <c r="E108" s="5">
        <v>24.0</v>
      </c>
      <c r="F108" s="5">
        <v>1.77246717E8</v>
      </c>
      <c r="G108" s="6">
        <f t="shared" si="57"/>
        <v>7385279.875</v>
      </c>
      <c r="H108" s="6">
        <v>19734.0</v>
      </c>
      <c r="I108" s="6">
        <v>12842.0</v>
      </c>
      <c r="J108" s="6">
        <v>21618.0</v>
      </c>
      <c r="K108" s="6">
        <f t="shared" si="58"/>
        <v>8776</v>
      </c>
      <c r="L108" s="6">
        <f t="shared" si="59"/>
        <v>1884</v>
      </c>
      <c r="M108" s="6">
        <f t="shared" si="60"/>
        <v>10958</v>
      </c>
      <c r="N108" s="7">
        <f t="shared" si="61"/>
        <v>0.405957998</v>
      </c>
      <c r="O108" s="7">
        <f t="shared" si="62"/>
        <v>0.08714959756</v>
      </c>
      <c r="P108" s="8">
        <f t="shared" si="63"/>
        <v>0.5068924045</v>
      </c>
      <c r="Q108" s="6">
        <v>2434781.0</v>
      </c>
      <c r="R108" s="6">
        <v>327080.0</v>
      </c>
      <c r="S108" s="6">
        <v>2751315.0</v>
      </c>
      <c r="T108" s="8">
        <f t="shared" si="64"/>
        <v>0.1150482587</v>
      </c>
    </row>
    <row r="109">
      <c r="A109" s="5">
        <v>2.0210211E7</v>
      </c>
      <c r="B109" s="1" t="s">
        <v>20</v>
      </c>
      <c r="C109" s="1" t="s">
        <v>49</v>
      </c>
      <c r="D109" s="1" t="s">
        <v>50</v>
      </c>
      <c r="E109" s="5">
        <v>384.0</v>
      </c>
      <c r="F109" s="5">
        <v>9.9540936E8</v>
      </c>
      <c r="G109" s="6">
        <v>2590000.0</v>
      </c>
      <c r="H109" s="6">
        <v>23578.0</v>
      </c>
      <c r="I109" s="6">
        <v>15728.5</v>
      </c>
      <c r="J109" s="6">
        <v>29554.5</v>
      </c>
      <c r="K109" s="6">
        <v>13826.0</v>
      </c>
      <c r="L109" s="6">
        <v>5976.5</v>
      </c>
      <c r="M109" s="6">
        <v>9752.0</v>
      </c>
      <c r="N109" s="7">
        <v>0.4678137</v>
      </c>
      <c r="O109" s="7">
        <v>0.20221963</v>
      </c>
      <c r="P109" s="8">
        <v>0.32996667</v>
      </c>
      <c r="Q109" s="6">
        <v>660745.0</v>
      </c>
      <c r="R109" s="6">
        <v>217553.5</v>
      </c>
      <c r="S109" s="6">
        <v>858678.0</v>
      </c>
      <c r="T109" s="8">
        <v>0.23050899</v>
      </c>
    </row>
    <row r="110">
      <c r="A110" s="5">
        <v>2.0210211E7</v>
      </c>
      <c r="B110" s="1" t="s">
        <v>20</v>
      </c>
      <c r="C110" s="1" t="s">
        <v>49</v>
      </c>
      <c r="D110" s="1" t="s">
        <v>50</v>
      </c>
      <c r="E110" s="5">
        <v>38.0</v>
      </c>
      <c r="F110" s="5">
        <v>5.36560853E8</v>
      </c>
      <c r="G110" s="6">
        <v>1.41E7</v>
      </c>
      <c r="H110" s="6">
        <v>10646.0</v>
      </c>
      <c r="I110" s="6">
        <v>9373.5</v>
      </c>
      <c r="J110" s="6">
        <v>17365.0</v>
      </c>
      <c r="K110" s="6">
        <v>7991.5</v>
      </c>
      <c r="L110" s="6">
        <v>6719.0</v>
      </c>
      <c r="M110" s="6">
        <v>2654.5</v>
      </c>
      <c r="N110" s="7">
        <v>0.46020731</v>
      </c>
      <c r="O110" s="7">
        <v>0.38692773</v>
      </c>
      <c r="P110" s="8">
        <v>0.15286496</v>
      </c>
      <c r="Q110" s="6">
        <v>61347.5</v>
      </c>
      <c r="R110" s="6">
        <v>34768.0</v>
      </c>
      <c r="S110" s="6">
        <v>95886.0</v>
      </c>
      <c r="T110" s="8">
        <v>0.36020378</v>
      </c>
    </row>
    <row r="111">
      <c r="A111" s="5">
        <v>2.0210217E7</v>
      </c>
      <c r="B111" s="1" t="s">
        <v>20</v>
      </c>
      <c r="C111" s="1" t="s">
        <v>49</v>
      </c>
      <c r="D111" s="1" t="s">
        <v>50</v>
      </c>
      <c r="E111" s="5">
        <v>40.0</v>
      </c>
      <c r="F111" s="5">
        <v>3.27596793E8</v>
      </c>
      <c r="G111" s="6">
        <v>8190000.0</v>
      </c>
      <c r="H111" s="6">
        <v>8731.5</v>
      </c>
      <c r="I111" s="6">
        <v>7885.5</v>
      </c>
      <c r="J111" s="6">
        <v>14537.0</v>
      </c>
      <c r="K111" s="6">
        <v>6651.5</v>
      </c>
      <c r="L111" s="6">
        <v>5805.5</v>
      </c>
      <c r="M111" s="6">
        <v>2080.0</v>
      </c>
      <c r="N111" s="7">
        <v>0.45755658</v>
      </c>
      <c r="O111" s="7">
        <v>0.39936025</v>
      </c>
      <c r="P111" s="8">
        <v>0.14308317</v>
      </c>
      <c r="Q111" s="6">
        <v>41534.0</v>
      </c>
      <c r="R111" s="6">
        <v>25244.5</v>
      </c>
      <c r="S111" s="6">
        <v>66249.5</v>
      </c>
      <c r="T111" s="8">
        <v>0.37306697</v>
      </c>
    </row>
    <row r="112">
      <c r="A112" s="5">
        <v>2.0210218E7</v>
      </c>
      <c r="B112" s="1" t="s">
        <v>20</v>
      </c>
      <c r="C112" s="1" t="s">
        <v>49</v>
      </c>
      <c r="D112" s="1" t="s">
        <v>24</v>
      </c>
      <c r="E112" s="5">
        <v>429.0</v>
      </c>
      <c r="F112" s="5">
        <v>1.233893899E9</v>
      </c>
      <c r="G112" s="6">
        <v>2880000.0</v>
      </c>
      <c r="H112" s="6">
        <v>16705.0</v>
      </c>
      <c r="I112" s="6">
        <v>12757.0</v>
      </c>
      <c r="J112" s="6">
        <v>20813.0</v>
      </c>
      <c r="K112" s="6">
        <v>8056.0</v>
      </c>
      <c r="L112" s="6">
        <v>4108.0</v>
      </c>
      <c r="M112" s="6">
        <v>8649.0</v>
      </c>
      <c r="N112" s="7">
        <v>0.38706578</v>
      </c>
      <c r="O112" s="7">
        <v>0.19737664</v>
      </c>
      <c r="P112" s="8">
        <v>0.41555758</v>
      </c>
      <c r="Q112" s="6">
        <v>915369.0</v>
      </c>
      <c r="R112" s="6">
        <v>181311.0</v>
      </c>
      <c r="S112" s="6">
        <v>1114425.0</v>
      </c>
      <c r="T112" s="8">
        <v>0.17861767</v>
      </c>
    </row>
    <row r="113">
      <c r="A113" s="5">
        <v>2.0210326E7</v>
      </c>
      <c r="B113" s="1" t="s">
        <v>25</v>
      </c>
      <c r="C113" s="1" t="s">
        <v>21</v>
      </c>
      <c r="D113" s="1" t="s">
        <v>72</v>
      </c>
      <c r="E113" s="5">
        <v>12.0</v>
      </c>
      <c r="F113" s="5">
        <v>1.57174744E8</v>
      </c>
      <c r="G113" s="6">
        <v>1.31E7</v>
      </c>
      <c r="H113" s="6">
        <v>24111.0</v>
      </c>
      <c r="I113" s="6">
        <v>16245.0</v>
      </c>
      <c r="J113" s="6">
        <v>28187.0</v>
      </c>
      <c r="K113" s="6">
        <v>11942.0</v>
      </c>
      <c r="L113" s="6">
        <v>4076.0</v>
      </c>
      <c r="M113" s="6">
        <v>12169.0</v>
      </c>
      <c r="N113" s="7">
        <v>0.42367049</v>
      </c>
      <c r="O113" s="7">
        <v>0.14460567</v>
      </c>
      <c r="P113" s="8">
        <v>0.43172384</v>
      </c>
      <c r="Q113" s="6">
        <v>5933540.5</v>
      </c>
      <c r="R113" s="6">
        <v>522365.0</v>
      </c>
      <c r="S113" s="6">
        <v>6472861.5</v>
      </c>
      <c r="T113" s="8">
        <v>0.08332034</v>
      </c>
    </row>
    <row r="114">
      <c r="A114" s="5">
        <v>2.0210412E7</v>
      </c>
      <c r="B114" s="1" t="s">
        <v>95</v>
      </c>
      <c r="C114" s="1" t="s">
        <v>61</v>
      </c>
      <c r="D114" s="1" t="s">
        <v>33</v>
      </c>
      <c r="E114" s="5">
        <v>30.0</v>
      </c>
      <c r="F114" s="5">
        <v>1.85621636E8</v>
      </c>
      <c r="G114" s="6">
        <v>6190000.0</v>
      </c>
      <c r="H114" s="6">
        <v>10742.5</v>
      </c>
      <c r="I114" s="2" t="s">
        <v>33</v>
      </c>
      <c r="J114" s="2" t="s">
        <v>33</v>
      </c>
      <c r="K114" s="2" t="s">
        <v>33</v>
      </c>
      <c r="L114" s="2" t="s">
        <v>33</v>
      </c>
      <c r="M114" s="2" t="s">
        <v>33</v>
      </c>
      <c r="N114" s="3" t="s">
        <v>33</v>
      </c>
      <c r="O114" s="3" t="s">
        <v>33</v>
      </c>
      <c r="P114" s="4" t="s">
        <v>33</v>
      </c>
      <c r="Q114" s="6">
        <v>2126547.0</v>
      </c>
      <c r="R114" s="2" t="s">
        <v>33</v>
      </c>
      <c r="S114" s="2" t="s">
        <v>33</v>
      </c>
      <c r="T114" s="4" t="s">
        <v>33</v>
      </c>
    </row>
    <row r="115">
      <c r="A115" s="5">
        <v>2.0210413E7</v>
      </c>
      <c r="B115" s="1" t="s">
        <v>25</v>
      </c>
      <c r="C115" s="1" t="s">
        <v>31</v>
      </c>
      <c r="D115" s="1" t="s">
        <v>73</v>
      </c>
      <c r="E115" s="5">
        <v>10.0</v>
      </c>
      <c r="F115" s="5">
        <v>5.3627688E7</v>
      </c>
      <c r="G115" s="6">
        <f>F115/E115</f>
        <v>5362768.8</v>
      </c>
      <c r="H115" s="6">
        <v>17716.0</v>
      </c>
      <c r="I115" s="6">
        <v>9904.0</v>
      </c>
      <c r="J115" s="6">
        <v>20374.0</v>
      </c>
      <c r="K115" s="6">
        <f>(J115-I115)</f>
        <v>10470</v>
      </c>
      <c r="L115" s="6">
        <f>(J115-H115)</f>
        <v>2658</v>
      </c>
      <c r="M115" s="6">
        <f>(J115-(J115-I115)-(J115-H115))</f>
        <v>7246</v>
      </c>
      <c r="N115" s="7">
        <f>(J115-I115)/J115</f>
        <v>0.5138902523</v>
      </c>
      <c r="O115" s="7">
        <f>(J115-H115)/J115</f>
        <v>0.1304603907</v>
      </c>
      <c r="P115" s="8">
        <f>(J115-(J115-I115)-(J115-H115))/J115</f>
        <v>0.355649357</v>
      </c>
      <c r="Q115" s="6">
        <v>2753182.0</v>
      </c>
      <c r="R115" s="6">
        <v>110626.0</v>
      </c>
      <c r="S115" s="6">
        <v>2860232.0</v>
      </c>
      <c r="T115" s="8">
        <f>(S115-Q115)/S115</f>
        <v>0.03742703389</v>
      </c>
    </row>
    <row r="116">
      <c r="A116" s="5">
        <v>2.0210414E7</v>
      </c>
      <c r="B116" s="1" t="s">
        <v>20</v>
      </c>
      <c r="C116" s="1" t="s">
        <v>31</v>
      </c>
      <c r="D116" s="1" t="s">
        <v>96</v>
      </c>
      <c r="E116" s="5">
        <v>31.0</v>
      </c>
      <c r="F116" s="5">
        <v>1.96588639E8</v>
      </c>
      <c r="G116" s="6">
        <v>6340000.0</v>
      </c>
      <c r="H116" s="6">
        <v>18296.5</v>
      </c>
      <c r="I116" s="6">
        <v>13699.0</v>
      </c>
      <c r="J116" s="6">
        <v>22559.0</v>
      </c>
      <c r="K116" s="6">
        <v>8860.0</v>
      </c>
      <c r="L116" s="6">
        <v>4262.5</v>
      </c>
      <c r="M116" s="6">
        <v>9436.5</v>
      </c>
      <c r="N116" s="7">
        <v>0.39274791</v>
      </c>
      <c r="O116" s="7">
        <v>0.18894898</v>
      </c>
      <c r="P116" s="8">
        <v>0.41830312</v>
      </c>
      <c r="Q116" s="6">
        <v>1420436.5</v>
      </c>
      <c r="R116" s="6">
        <v>271109.0</v>
      </c>
      <c r="S116" s="6">
        <v>1695214.0</v>
      </c>
      <c r="T116" s="8">
        <v>0.16209015</v>
      </c>
    </row>
    <row r="117">
      <c r="A117" s="5">
        <v>2.0210414E7</v>
      </c>
      <c r="B117" s="1" t="s">
        <v>20</v>
      </c>
      <c r="C117" s="1" t="s">
        <v>31</v>
      </c>
      <c r="D117" s="1" t="s">
        <v>51</v>
      </c>
      <c r="E117" s="5">
        <v>34.0</v>
      </c>
      <c r="F117" s="5">
        <v>1.20113718E8</v>
      </c>
      <c r="G117" s="6">
        <v>3530000.0</v>
      </c>
      <c r="H117" s="6">
        <v>8175.5</v>
      </c>
      <c r="I117" s="6">
        <v>6878.0</v>
      </c>
      <c r="J117" s="6">
        <v>12737.5</v>
      </c>
      <c r="K117" s="6">
        <v>5859.5</v>
      </c>
      <c r="L117" s="6">
        <v>4562.0</v>
      </c>
      <c r="M117" s="6">
        <v>2316.0</v>
      </c>
      <c r="N117" s="7">
        <v>0.46001963</v>
      </c>
      <c r="O117" s="7">
        <v>0.35815505</v>
      </c>
      <c r="P117" s="8">
        <v>0.18182532</v>
      </c>
      <c r="Q117" s="6">
        <v>32528.0</v>
      </c>
      <c r="R117" s="6">
        <v>17496.5</v>
      </c>
      <c r="S117" s="6">
        <v>49985.5</v>
      </c>
      <c r="T117" s="8">
        <v>0.34925128</v>
      </c>
    </row>
    <row r="118">
      <c r="A118" s="5">
        <v>2.0210415E7</v>
      </c>
      <c r="B118" s="1" t="s">
        <v>20</v>
      </c>
      <c r="C118" s="1" t="s">
        <v>31</v>
      </c>
      <c r="D118" s="1" t="s">
        <v>51</v>
      </c>
      <c r="E118" s="5">
        <v>40.0</v>
      </c>
      <c r="F118" s="5">
        <v>2.18417875E8</v>
      </c>
      <c r="G118" s="6">
        <v>5460000.0</v>
      </c>
      <c r="H118" s="6">
        <v>6658.0</v>
      </c>
      <c r="I118" s="6">
        <v>5014.5</v>
      </c>
      <c r="J118" s="6">
        <v>10559.5</v>
      </c>
      <c r="K118" s="6">
        <v>5545.0</v>
      </c>
      <c r="L118" s="6">
        <v>3901.5</v>
      </c>
      <c r="M118" s="6">
        <v>1113.0</v>
      </c>
      <c r="N118" s="7">
        <v>0.52511956</v>
      </c>
      <c r="O118" s="7">
        <v>0.36947772</v>
      </c>
      <c r="P118" s="8">
        <v>0.10540272</v>
      </c>
      <c r="Q118" s="6">
        <v>21860.0</v>
      </c>
      <c r="R118" s="6">
        <v>9675.5</v>
      </c>
      <c r="S118" s="6">
        <v>34946.0</v>
      </c>
      <c r="T118" s="8">
        <v>0.37446346</v>
      </c>
    </row>
    <row r="119">
      <c r="A119" s="5">
        <v>2.0210415E7</v>
      </c>
      <c r="B119" s="1" t="s">
        <v>25</v>
      </c>
      <c r="C119" s="1" t="s">
        <v>31</v>
      </c>
      <c r="D119" s="1" t="s">
        <v>40</v>
      </c>
      <c r="E119" s="5">
        <v>50.0</v>
      </c>
      <c r="F119" s="5">
        <v>3.04634373E8</v>
      </c>
      <c r="G119" s="6">
        <f>F119/E119</f>
        <v>6092687.46</v>
      </c>
      <c r="H119" s="6">
        <v>8205.0</v>
      </c>
      <c r="I119" s="6">
        <v>3746.0</v>
      </c>
      <c r="J119" s="6">
        <v>10166.0</v>
      </c>
      <c r="K119" s="6">
        <f>(J119-I119)</f>
        <v>6420</v>
      </c>
      <c r="L119" s="6">
        <f>(J119-H119)</f>
        <v>1961</v>
      </c>
      <c r="M119" s="6">
        <f>(J119-(J119-I119)-(J119-H119))</f>
        <v>1785</v>
      </c>
      <c r="N119" s="7">
        <f>(J119-I119)/J119</f>
        <v>0.6315168208</v>
      </c>
      <c r="O119" s="7">
        <f>(J119-H119)/J119</f>
        <v>0.1928978949</v>
      </c>
      <c r="P119" s="8">
        <f>(J119-(J119-I119)-(J119-H119))/J119</f>
        <v>0.1755852843</v>
      </c>
      <c r="Q119" s="6">
        <v>73713.0</v>
      </c>
      <c r="R119" s="6">
        <v>10132.0</v>
      </c>
      <c r="S119" s="6">
        <v>83726.0</v>
      </c>
      <c r="T119" s="8">
        <f>(S119-Q119)/S119</f>
        <v>0.1195924802</v>
      </c>
    </row>
    <row r="120">
      <c r="A120" s="5">
        <v>2.0210427E7</v>
      </c>
      <c r="B120" s="1" t="s">
        <v>20</v>
      </c>
      <c r="C120" s="1" t="s">
        <v>31</v>
      </c>
      <c r="D120" s="1" t="s">
        <v>45</v>
      </c>
      <c r="E120" s="5">
        <v>32.0</v>
      </c>
      <c r="F120" s="5">
        <v>1.26302924E8</v>
      </c>
      <c r="G120" s="6">
        <v>3950000.0</v>
      </c>
      <c r="H120" s="6">
        <v>19257.5</v>
      </c>
      <c r="I120" s="6">
        <v>14885.5</v>
      </c>
      <c r="J120" s="6">
        <v>24672.5</v>
      </c>
      <c r="K120" s="6">
        <v>9787.0</v>
      </c>
      <c r="L120" s="6">
        <v>5415.0</v>
      </c>
      <c r="M120" s="6">
        <v>9470.5</v>
      </c>
      <c r="N120" s="7">
        <v>0.39667646</v>
      </c>
      <c r="O120" s="7">
        <v>0.21947512</v>
      </c>
      <c r="P120" s="8">
        <v>0.38384841</v>
      </c>
      <c r="Q120" s="6">
        <v>1319718.5</v>
      </c>
      <c r="R120" s="6">
        <v>150753.5</v>
      </c>
      <c r="S120" s="6">
        <v>1480356.5</v>
      </c>
      <c r="T120" s="8">
        <v>0.10851305</v>
      </c>
    </row>
    <row r="121">
      <c r="A121" s="5">
        <v>2.021043E7</v>
      </c>
      <c r="B121" s="1" t="s">
        <v>25</v>
      </c>
      <c r="C121" s="1" t="s">
        <v>31</v>
      </c>
      <c r="D121" s="1" t="s">
        <v>74</v>
      </c>
      <c r="E121" s="5">
        <v>9.0</v>
      </c>
      <c r="F121" s="5">
        <v>4.4186913E7</v>
      </c>
      <c r="G121" s="6">
        <f t="shared" ref="G121:G133" si="65">F121/E121</f>
        <v>4909657</v>
      </c>
      <c r="H121" s="6">
        <v>5172.0</v>
      </c>
      <c r="I121" s="6">
        <v>5274.0</v>
      </c>
      <c r="J121" s="6">
        <v>9362.0</v>
      </c>
      <c r="K121" s="6">
        <f t="shared" ref="K121:K133" si="66">(J121-I121)</f>
        <v>4088</v>
      </c>
      <c r="L121" s="6">
        <f t="shared" ref="L121:L133" si="67">(J121-H121)</f>
        <v>4190</v>
      </c>
      <c r="M121" s="6">
        <f t="shared" ref="M121:M133" si="68">(J121-(J121-I121)-(J121-H121))</f>
        <v>1084</v>
      </c>
      <c r="N121" s="7">
        <f t="shared" ref="N121:N133" si="69">(J121-I121)/J121</f>
        <v>0.4366588336</v>
      </c>
      <c r="O121" s="7">
        <f t="shared" ref="O121:O133" si="70">(J121-H121)/J121</f>
        <v>0.4475539415</v>
      </c>
      <c r="P121" s="8">
        <f t="shared" ref="P121:P133" si="71">(J121-(J121-I121)-(J121-H121))/J121</f>
        <v>0.115787225</v>
      </c>
      <c r="Q121" s="6">
        <v>33789.0</v>
      </c>
      <c r="R121" s="6">
        <v>12888.0</v>
      </c>
      <c r="S121" s="6">
        <v>46603.0</v>
      </c>
      <c r="T121" s="8">
        <f t="shared" ref="T121:T133" si="72">(S121-Q121)/S121</f>
        <v>0.2749608394</v>
      </c>
    </row>
    <row r="122">
      <c r="A122" s="5">
        <v>2.021043E7</v>
      </c>
      <c r="B122" s="1" t="s">
        <v>25</v>
      </c>
      <c r="C122" s="1" t="s">
        <v>31</v>
      </c>
      <c r="D122" s="1" t="s">
        <v>97</v>
      </c>
      <c r="E122" s="5">
        <v>20.0</v>
      </c>
      <c r="F122" s="5">
        <v>1.47775553E8</v>
      </c>
      <c r="G122" s="6">
        <f t="shared" si="65"/>
        <v>7388777.65</v>
      </c>
      <c r="H122" s="6">
        <v>8146.0</v>
      </c>
      <c r="I122" s="6">
        <v>5146.0</v>
      </c>
      <c r="J122" s="6">
        <v>11276.0</v>
      </c>
      <c r="K122" s="6">
        <f t="shared" si="66"/>
        <v>6130</v>
      </c>
      <c r="L122" s="6">
        <f t="shared" si="67"/>
        <v>3130</v>
      </c>
      <c r="M122" s="6">
        <f t="shared" si="68"/>
        <v>2016</v>
      </c>
      <c r="N122" s="7">
        <f t="shared" si="69"/>
        <v>0.5436324938</v>
      </c>
      <c r="O122" s="7">
        <f t="shared" si="70"/>
        <v>0.2775807024</v>
      </c>
      <c r="P122" s="8">
        <f t="shared" si="71"/>
        <v>0.1787868038</v>
      </c>
      <c r="Q122" s="6">
        <v>58888.0</v>
      </c>
      <c r="R122" s="6">
        <v>14306.0</v>
      </c>
      <c r="S122" s="6">
        <v>73148.0</v>
      </c>
      <c r="T122" s="8">
        <f t="shared" si="72"/>
        <v>0.1949472303</v>
      </c>
    </row>
    <row r="123">
      <c r="A123" s="5">
        <v>2.021043E7</v>
      </c>
      <c r="B123" s="1" t="s">
        <v>25</v>
      </c>
      <c r="C123" s="1" t="s">
        <v>28</v>
      </c>
      <c r="D123" s="1" t="s">
        <v>98</v>
      </c>
      <c r="E123" s="5">
        <v>9.0</v>
      </c>
      <c r="F123" s="5">
        <v>4.8832166E7</v>
      </c>
      <c r="G123" s="6">
        <f t="shared" si="65"/>
        <v>5425796.222</v>
      </c>
      <c r="H123" s="6">
        <v>10028.0</v>
      </c>
      <c r="I123" s="6">
        <v>7588.0</v>
      </c>
      <c r="J123" s="6">
        <v>14665.0</v>
      </c>
      <c r="K123" s="6">
        <f t="shared" si="66"/>
        <v>7077</v>
      </c>
      <c r="L123" s="6">
        <f t="shared" si="67"/>
        <v>4637</v>
      </c>
      <c r="M123" s="6">
        <f t="shared" si="68"/>
        <v>2951</v>
      </c>
      <c r="N123" s="7">
        <f t="shared" si="69"/>
        <v>0.4825775656</v>
      </c>
      <c r="O123" s="7">
        <f t="shared" si="70"/>
        <v>0.3161950222</v>
      </c>
      <c r="P123" s="8">
        <f t="shared" si="71"/>
        <v>0.2012274122</v>
      </c>
      <c r="Q123" s="6">
        <v>94434.0</v>
      </c>
      <c r="R123" s="6">
        <v>24284.0</v>
      </c>
      <c r="S123" s="6">
        <v>118628.0</v>
      </c>
      <c r="T123" s="8">
        <f t="shared" si="72"/>
        <v>0.2039484776</v>
      </c>
    </row>
    <row r="124">
      <c r="A124" s="5">
        <v>2.0210502E7</v>
      </c>
      <c r="B124" s="1" t="s">
        <v>20</v>
      </c>
      <c r="C124" s="1" t="s">
        <v>31</v>
      </c>
      <c r="D124" s="1" t="s">
        <v>99</v>
      </c>
      <c r="E124" s="5">
        <v>10.0</v>
      </c>
      <c r="F124" s="5">
        <v>7.7154105E7</v>
      </c>
      <c r="G124" s="6">
        <f t="shared" si="65"/>
        <v>7715410.5</v>
      </c>
      <c r="H124" s="6">
        <v>16038.0</v>
      </c>
      <c r="I124" s="6">
        <v>14792.0</v>
      </c>
      <c r="J124" s="6">
        <v>22904.0</v>
      </c>
      <c r="K124" s="6">
        <f t="shared" si="66"/>
        <v>8112</v>
      </c>
      <c r="L124" s="6">
        <f t="shared" si="67"/>
        <v>6866</v>
      </c>
      <c r="M124" s="6">
        <f t="shared" si="68"/>
        <v>7926</v>
      </c>
      <c r="N124" s="7">
        <f t="shared" si="69"/>
        <v>0.3541739434</v>
      </c>
      <c r="O124" s="7">
        <f t="shared" si="70"/>
        <v>0.2997729654</v>
      </c>
      <c r="P124" s="8">
        <f t="shared" si="71"/>
        <v>0.3460530912</v>
      </c>
      <c r="Q124" s="6">
        <v>491084.0</v>
      </c>
      <c r="R124" s="6">
        <v>221964.0</v>
      </c>
      <c r="S124" s="6">
        <v>711314.0</v>
      </c>
      <c r="T124" s="8">
        <f t="shared" si="72"/>
        <v>0.3096101019</v>
      </c>
    </row>
    <row r="125">
      <c r="A125" s="5">
        <v>2.0210502E7</v>
      </c>
      <c r="B125" s="1" t="s">
        <v>20</v>
      </c>
      <c r="C125" s="1" t="s">
        <v>31</v>
      </c>
      <c r="D125" s="1" t="s">
        <v>99</v>
      </c>
      <c r="E125" s="5">
        <v>10.0</v>
      </c>
      <c r="F125" s="5">
        <v>8.5455003E7</v>
      </c>
      <c r="G125" s="6">
        <f t="shared" si="65"/>
        <v>8545500.3</v>
      </c>
      <c r="H125" s="6">
        <v>17137.0</v>
      </c>
      <c r="I125" s="6">
        <v>15231.0</v>
      </c>
      <c r="J125" s="6">
        <v>24062.0</v>
      </c>
      <c r="K125" s="6">
        <f t="shared" si="66"/>
        <v>8831</v>
      </c>
      <c r="L125" s="6">
        <f t="shared" si="67"/>
        <v>6925</v>
      </c>
      <c r="M125" s="6">
        <f t="shared" si="68"/>
        <v>8306</v>
      </c>
      <c r="N125" s="7">
        <f t="shared" si="69"/>
        <v>0.3670102236</v>
      </c>
      <c r="O125" s="7">
        <f t="shared" si="70"/>
        <v>0.287798188</v>
      </c>
      <c r="P125" s="8">
        <f t="shared" si="71"/>
        <v>0.3451915884</v>
      </c>
      <c r="Q125" s="6">
        <v>619562.0</v>
      </c>
      <c r="R125" s="6">
        <v>191606.0</v>
      </c>
      <c r="S125" s="6">
        <v>809719.0</v>
      </c>
      <c r="T125" s="8">
        <f t="shared" si="72"/>
        <v>0.2348431987</v>
      </c>
    </row>
    <row r="126">
      <c r="A126" s="5">
        <v>2.0210502E7</v>
      </c>
      <c r="B126" s="1" t="s">
        <v>25</v>
      </c>
      <c r="C126" s="1" t="s">
        <v>83</v>
      </c>
      <c r="D126" s="1" t="s">
        <v>100</v>
      </c>
      <c r="E126" s="5">
        <v>11.0</v>
      </c>
      <c r="F126" s="5">
        <v>6.1997694E7</v>
      </c>
      <c r="G126" s="6">
        <f t="shared" si="65"/>
        <v>5636154</v>
      </c>
      <c r="H126" s="6">
        <v>18331.0</v>
      </c>
      <c r="I126" s="6">
        <v>12997.0</v>
      </c>
      <c r="J126" s="6">
        <v>22682.0</v>
      </c>
      <c r="K126" s="6">
        <f t="shared" si="66"/>
        <v>9685</v>
      </c>
      <c r="L126" s="6">
        <f t="shared" si="67"/>
        <v>4351</v>
      </c>
      <c r="M126" s="6">
        <f t="shared" si="68"/>
        <v>8646</v>
      </c>
      <c r="N126" s="7">
        <f t="shared" si="69"/>
        <v>0.4269905652</v>
      </c>
      <c r="O126" s="7">
        <f t="shared" si="70"/>
        <v>0.1918261176</v>
      </c>
      <c r="P126" s="8">
        <f t="shared" si="71"/>
        <v>0.3811833172</v>
      </c>
      <c r="Q126" s="6">
        <v>452803.0</v>
      </c>
      <c r="R126" s="6">
        <v>108094.0</v>
      </c>
      <c r="S126" s="6">
        <v>559417.0</v>
      </c>
      <c r="T126" s="8">
        <f t="shared" si="72"/>
        <v>0.1905805508</v>
      </c>
    </row>
    <row r="127">
      <c r="A127" s="5">
        <v>2.0210502E7</v>
      </c>
      <c r="B127" s="1" t="s">
        <v>25</v>
      </c>
      <c r="C127" s="1" t="s">
        <v>31</v>
      </c>
      <c r="D127" s="1" t="s">
        <v>101</v>
      </c>
      <c r="E127" s="5">
        <v>7.0</v>
      </c>
      <c r="F127" s="5">
        <v>6.1042871E7</v>
      </c>
      <c r="G127" s="6">
        <f t="shared" si="65"/>
        <v>8720410.143</v>
      </c>
      <c r="H127" s="6">
        <v>7666.0</v>
      </c>
      <c r="I127" s="6">
        <v>7689.0</v>
      </c>
      <c r="J127" s="6">
        <v>13348.0</v>
      </c>
      <c r="K127" s="6">
        <f t="shared" si="66"/>
        <v>5659</v>
      </c>
      <c r="L127" s="6">
        <f t="shared" si="67"/>
        <v>5682</v>
      </c>
      <c r="M127" s="6">
        <f t="shared" si="68"/>
        <v>2007</v>
      </c>
      <c r="N127" s="7">
        <f t="shared" si="69"/>
        <v>0.4239586455</v>
      </c>
      <c r="O127" s="7">
        <f t="shared" si="70"/>
        <v>0.4256817501</v>
      </c>
      <c r="P127" s="8">
        <f t="shared" si="71"/>
        <v>0.1503596044</v>
      </c>
      <c r="Q127" s="6">
        <v>92278.0</v>
      </c>
      <c r="R127" s="6">
        <v>22298.0</v>
      </c>
      <c r="S127" s="6">
        <v>114536.0</v>
      </c>
      <c r="T127" s="8">
        <f t="shared" si="72"/>
        <v>0.1943319131</v>
      </c>
    </row>
    <row r="128">
      <c r="A128" s="5">
        <v>2.0210502E7</v>
      </c>
      <c r="B128" s="1" t="s">
        <v>25</v>
      </c>
      <c r="C128" s="1" t="s">
        <v>31</v>
      </c>
      <c r="D128" s="1" t="s">
        <v>102</v>
      </c>
      <c r="E128" s="5">
        <v>14.0</v>
      </c>
      <c r="F128" s="5">
        <v>7.375398E7</v>
      </c>
      <c r="G128" s="6">
        <f t="shared" si="65"/>
        <v>5268141.429</v>
      </c>
      <c r="H128" s="6">
        <v>7851.0</v>
      </c>
      <c r="I128" s="6">
        <v>5820.0</v>
      </c>
      <c r="J128" s="6">
        <v>11804.0</v>
      </c>
      <c r="K128" s="6">
        <f t="shared" si="66"/>
        <v>5984</v>
      </c>
      <c r="L128" s="6">
        <f t="shared" si="67"/>
        <v>3953</v>
      </c>
      <c r="M128" s="6">
        <f t="shared" si="68"/>
        <v>1867</v>
      </c>
      <c r="N128" s="7">
        <f t="shared" si="69"/>
        <v>0.5069467977</v>
      </c>
      <c r="O128" s="7">
        <f t="shared" si="70"/>
        <v>0.3348864792</v>
      </c>
      <c r="P128" s="8">
        <f t="shared" si="71"/>
        <v>0.1581667231</v>
      </c>
      <c r="Q128" s="6">
        <v>116326.0</v>
      </c>
      <c r="R128" s="6">
        <v>26898.0</v>
      </c>
      <c r="S128" s="6">
        <v>142025.0</v>
      </c>
      <c r="T128" s="8">
        <f t="shared" si="72"/>
        <v>0.1809470164</v>
      </c>
    </row>
    <row r="129">
      <c r="A129" s="5">
        <v>2.0210502E7</v>
      </c>
      <c r="B129" s="1" t="s">
        <v>20</v>
      </c>
      <c r="C129" s="1" t="s">
        <v>31</v>
      </c>
      <c r="D129" s="1" t="s">
        <v>103</v>
      </c>
      <c r="E129" s="5">
        <v>10.0</v>
      </c>
      <c r="F129" s="5">
        <v>7.2959389E7</v>
      </c>
      <c r="G129" s="6">
        <f t="shared" si="65"/>
        <v>7295938.9</v>
      </c>
      <c r="H129" s="6">
        <v>15676.0</v>
      </c>
      <c r="I129" s="6">
        <v>15160.0</v>
      </c>
      <c r="J129" s="6">
        <v>22805.0</v>
      </c>
      <c r="K129" s="6">
        <f t="shared" si="66"/>
        <v>7645</v>
      </c>
      <c r="L129" s="6">
        <f t="shared" si="67"/>
        <v>7129</v>
      </c>
      <c r="M129" s="6">
        <f t="shared" si="68"/>
        <v>8031</v>
      </c>
      <c r="N129" s="7">
        <f t="shared" si="69"/>
        <v>0.3352335014</v>
      </c>
      <c r="O129" s="7">
        <f t="shared" si="70"/>
        <v>0.3126068845</v>
      </c>
      <c r="P129" s="8">
        <f t="shared" si="71"/>
        <v>0.3521596141</v>
      </c>
      <c r="Q129" s="6">
        <v>516104.0</v>
      </c>
      <c r="R129" s="6">
        <v>243798.0</v>
      </c>
      <c r="S129" s="6">
        <v>758112.0</v>
      </c>
      <c r="T129" s="8">
        <f t="shared" si="72"/>
        <v>0.3192246001</v>
      </c>
    </row>
    <row r="130">
      <c r="A130" s="5">
        <v>2.0210502E7</v>
      </c>
      <c r="B130" s="1" t="s">
        <v>20</v>
      </c>
      <c r="C130" s="1" t="s">
        <v>31</v>
      </c>
      <c r="D130" s="1" t="s">
        <v>103</v>
      </c>
      <c r="E130" s="5">
        <v>10.0</v>
      </c>
      <c r="F130" s="5">
        <v>8.419263E7</v>
      </c>
      <c r="G130" s="6">
        <f t="shared" si="65"/>
        <v>8419263</v>
      </c>
      <c r="H130" s="6">
        <v>12781.0</v>
      </c>
      <c r="I130" s="6">
        <v>14969.0</v>
      </c>
      <c r="J130" s="6">
        <v>21519.0</v>
      </c>
      <c r="K130" s="6">
        <f t="shared" si="66"/>
        <v>6550</v>
      </c>
      <c r="L130" s="6">
        <f t="shared" si="67"/>
        <v>8738</v>
      </c>
      <c r="M130" s="6">
        <f t="shared" si="68"/>
        <v>6231</v>
      </c>
      <c r="N130" s="7">
        <f t="shared" si="69"/>
        <v>0.3043821739</v>
      </c>
      <c r="O130" s="7">
        <f t="shared" si="70"/>
        <v>0.4060597611</v>
      </c>
      <c r="P130" s="8">
        <f t="shared" si="71"/>
        <v>0.289558065</v>
      </c>
      <c r="Q130" s="6">
        <v>649354.0</v>
      </c>
      <c r="R130" s="6">
        <v>363742.0</v>
      </c>
      <c r="S130" s="6">
        <v>1006100.0</v>
      </c>
      <c r="T130" s="8">
        <f t="shared" si="72"/>
        <v>0.3545830434</v>
      </c>
    </row>
    <row r="131">
      <c r="A131" s="5">
        <v>2.0210602E7</v>
      </c>
      <c r="B131" s="1" t="s">
        <v>25</v>
      </c>
      <c r="C131" s="1" t="s">
        <v>26</v>
      </c>
      <c r="D131" s="1" t="s">
        <v>27</v>
      </c>
      <c r="E131" s="5">
        <v>94.0</v>
      </c>
      <c r="F131" s="5">
        <v>3.7240531E8</v>
      </c>
      <c r="G131" s="6">
        <f t="shared" si="65"/>
        <v>3961758.617</v>
      </c>
      <c r="H131" s="6">
        <v>17297.0</v>
      </c>
      <c r="I131" s="6">
        <v>13136.0</v>
      </c>
      <c r="J131" s="6">
        <v>20942.0</v>
      </c>
      <c r="K131" s="6">
        <f t="shared" si="66"/>
        <v>7806</v>
      </c>
      <c r="L131" s="6">
        <f t="shared" si="67"/>
        <v>3645</v>
      </c>
      <c r="M131" s="6">
        <f t="shared" si="68"/>
        <v>9491</v>
      </c>
      <c r="N131" s="7">
        <f t="shared" si="69"/>
        <v>0.3727437685</v>
      </c>
      <c r="O131" s="7">
        <f t="shared" si="70"/>
        <v>0.174052144</v>
      </c>
      <c r="P131" s="8">
        <f t="shared" si="71"/>
        <v>0.4532040875</v>
      </c>
      <c r="Q131" s="6">
        <v>715505.0</v>
      </c>
      <c r="R131" s="6">
        <v>232070.0</v>
      </c>
      <c r="S131" s="6">
        <v>942622.0</v>
      </c>
      <c r="T131" s="8">
        <f t="shared" si="72"/>
        <v>0.2409417561</v>
      </c>
    </row>
    <row r="132">
      <c r="A132" s="5">
        <v>2.0210602E7</v>
      </c>
      <c r="B132" s="1" t="s">
        <v>25</v>
      </c>
      <c r="C132" s="1" t="s">
        <v>26</v>
      </c>
      <c r="D132" s="1" t="s">
        <v>27</v>
      </c>
      <c r="E132" s="5">
        <v>94.0</v>
      </c>
      <c r="F132" s="5">
        <v>4.41023073E8</v>
      </c>
      <c r="G132" s="6">
        <f t="shared" si="65"/>
        <v>4691734.819</v>
      </c>
      <c r="H132" s="6">
        <v>18618.0</v>
      </c>
      <c r="I132" s="6">
        <v>13747.0</v>
      </c>
      <c r="J132" s="6">
        <v>22021.0</v>
      </c>
      <c r="K132" s="6">
        <f t="shared" si="66"/>
        <v>8274</v>
      </c>
      <c r="L132" s="6">
        <f t="shared" si="67"/>
        <v>3403</v>
      </c>
      <c r="M132" s="6">
        <f t="shared" si="68"/>
        <v>10344</v>
      </c>
      <c r="N132" s="7">
        <f t="shared" si="69"/>
        <v>0.3757322556</v>
      </c>
      <c r="O132" s="7">
        <f t="shared" si="70"/>
        <v>0.1545343082</v>
      </c>
      <c r="P132" s="8">
        <f t="shared" si="71"/>
        <v>0.4697334363</v>
      </c>
      <c r="Q132" s="6">
        <v>1041476.0</v>
      </c>
      <c r="R132" s="6">
        <v>421844.0</v>
      </c>
      <c r="S132" s="6">
        <v>1477710.0</v>
      </c>
      <c r="T132" s="8">
        <f t="shared" si="72"/>
        <v>0.2952094795</v>
      </c>
    </row>
    <row r="133">
      <c r="A133" s="5">
        <v>2.0210602E7</v>
      </c>
      <c r="B133" s="1" t="s">
        <v>25</v>
      </c>
      <c r="C133" s="1" t="s">
        <v>26</v>
      </c>
      <c r="D133" s="1" t="s">
        <v>27</v>
      </c>
      <c r="E133" s="5">
        <v>95.0</v>
      </c>
      <c r="F133" s="5">
        <v>4.51305556E8</v>
      </c>
      <c r="G133" s="6">
        <f t="shared" si="65"/>
        <v>4750584.8</v>
      </c>
      <c r="H133" s="6">
        <v>20092.0</v>
      </c>
      <c r="I133" s="6">
        <v>16341.0</v>
      </c>
      <c r="J133" s="6">
        <v>25044.0</v>
      </c>
      <c r="K133" s="6">
        <f t="shared" si="66"/>
        <v>8703</v>
      </c>
      <c r="L133" s="6">
        <f t="shared" si="67"/>
        <v>4952</v>
      </c>
      <c r="M133" s="6">
        <f t="shared" si="68"/>
        <v>11389</v>
      </c>
      <c r="N133" s="7">
        <f t="shared" si="69"/>
        <v>0.3475083852</v>
      </c>
      <c r="O133" s="7">
        <f t="shared" si="70"/>
        <v>0.1977319917</v>
      </c>
      <c r="P133" s="8">
        <f t="shared" si="71"/>
        <v>0.4547596231</v>
      </c>
      <c r="Q133" s="6">
        <v>911100.0</v>
      </c>
      <c r="R133" s="6">
        <v>389184.0</v>
      </c>
      <c r="S133" s="6">
        <v>1303004.0</v>
      </c>
      <c r="T133" s="8">
        <f t="shared" si="72"/>
        <v>0.3007696062</v>
      </c>
    </row>
  </sheetData>
  <drawing r:id="rId1"/>
</worksheet>
</file>