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00" windowHeight="14020" tabRatio="679"/>
  </bookViews>
  <sheets>
    <sheet name="Table S1" sheetId="22" r:id="rId1"/>
    <sheet name="Table S2" sheetId="23" r:id="rId2"/>
    <sheet name="Table S3" sheetId="24" r:id="rId3"/>
    <sheet name="Table S4" sheetId="31" r:id="rId4"/>
    <sheet name="Table S5" sheetId="30" r:id="rId5"/>
    <sheet name="Table S6" sheetId="18" r:id="rId6"/>
    <sheet name="Table S7" sheetId="27" r:id="rId7"/>
    <sheet name="Table S8" sheetId="28" r:id="rId8"/>
    <sheet name="Table S9" sheetId="19" r:id="rId9"/>
    <sheet name="Table S10" sheetId="29" r:id="rId10"/>
    <sheet name="Table S11" sheetId="17" r:id="rId11"/>
    <sheet name="Table S12" sheetId="21" r:id="rId12"/>
    <sheet name="Table S13" sheetId="26" r:id="rId13"/>
  </sheets>
  <definedNames>
    <definedName name="_xlnm._FilterDatabase" localSheetId="10" hidden="1">'Table S11'!$A$3:$BX$3</definedName>
    <definedName name="_xlnm._FilterDatabase" localSheetId="11" hidden="1">'Table S12'!$A$3:$BT$3</definedName>
    <definedName name="OLE_LINK2" localSheetId="1">'Table S2'!$A$6</definedName>
  </definedNames>
  <calcPr calcId="144525"/>
</workbook>
</file>

<file path=xl/sharedStrings.xml><?xml version="1.0" encoding="utf-8"?>
<sst xmlns="http://schemas.openxmlformats.org/spreadsheetml/2006/main" count="13992" uniqueCount="2080">
  <si>
    <r>
      <rPr>
        <b/>
        <sz val="14"/>
        <color theme="1"/>
        <rFont val="Times New Roman"/>
        <charset val="134"/>
      </rPr>
      <t>Table S1. Sequencing and assembly statistics of the</t>
    </r>
    <r>
      <rPr>
        <b/>
        <i/>
        <sz val="14"/>
        <color theme="1"/>
        <rFont val="Times New Roman"/>
        <charset val="134"/>
      </rPr>
      <t xml:space="preserve"> S. chaenomeloides</t>
    </r>
    <r>
      <rPr>
        <b/>
        <sz val="14"/>
        <color theme="1"/>
        <rFont val="Times New Roman"/>
        <charset val="134"/>
      </rPr>
      <t xml:space="preserve"> and </t>
    </r>
    <r>
      <rPr>
        <b/>
        <i/>
        <sz val="14"/>
        <color theme="1"/>
        <rFont val="Times New Roman"/>
        <charset val="134"/>
      </rPr>
      <t>S. arbutifolia</t>
    </r>
    <r>
      <rPr>
        <b/>
        <sz val="14"/>
        <color theme="1"/>
        <rFont val="Times New Roman"/>
        <charset val="134"/>
      </rPr>
      <t xml:space="preserve">  genomes</t>
    </r>
  </si>
  <si>
    <t>Species</t>
  </si>
  <si>
    <t>S. chaenomeloides</t>
  </si>
  <si>
    <t xml:space="preserve">S. arbutifolia </t>
  </si>
  <si>
    <t>Gender</t>
  </si>
  <si>
    <t>Female</t>
  </si>
  <si>
    <t>Male</t>
  </si>
  <si>
    <t>Sequencing Technology</t>
  </si>
  <si>
    <t>Illumina/PacBio/Hi-C</t>
  </si>
  <si>
    <t>Illumina/Nanopore</t>
  </si>
  <si>
    <t>Illumina/Nanopore/Hi-C</t>
  </si>
  <si>
    <t>Data bases (G)</t>
  </si>
  <si>
    <t>98.7/14.9/38.2</t>
  </si>
  <si>
    <t>49.2/57.9</t>
  </si>
  <si>
    <t>18.8/54.8/39.6</t>
  </si>
  <si>
    <t>28.9/27.9</t>
  </si>
  <si>
    <t>Total base (bp) of assembly</t>
  </si>
  <si>
    <t>No. Scaffolds</t>
  </si>
  <si>
    <t>Average scafflod length (bp)</t>
  </si>
  <si>
    <t>Longest scaffold (bp)</t>
  </si>
  <si>
    <t>Scaffold N50 (bp)</t>
  </si>
  <si>
    <t>Scaffold N90 (bp)</t>
  </si>
  <si>
    <t>No. contigs</t>
  </si>
  <si>
    <t>Average contig length (bp)</t>
  </si>
  <si>
    <t>Longest contig (bp)</t>
  </si>
  <si>
    <t>Contig N50 (bp)</t>
  </si>
  <si>
    <t>Contig N90 (bp)</t>
  </si>
  <si>
    <t>% sequences on chromosomes</t>
  </si>
  <si>
    <t>GC (%)</t>
  </si>
  <si>
    <t>N in genome (bp)</t>
  </si>
  <si>
    <r>
      <rPr>
        <b/>
        <sz val="14"/>
        <color theme="1"/>
        <rFont val="Times New Roman"/>
        <charset val="134"/>
      </rPr>
      <t>Table S2. Quality assessment of</t>
    </r>
    <r>
      <rPr>
        <b/>
        <i/>
        <sz val="14"/>
        <color theme="1"/>
        <rFont val="Times New Roman"/>
        <charset val="134"/>
      </rPr>
      <t xml:space="preserve"> S. chaenomeloides</t>
    </r>
    <r>
      <rPr>
        <b/>
        <sz val="14"/>
        <color theme="1"/>
        <rFont val="Times New Roman"/>
        <charset val="134"/>
      </rPr>
      <t xml:space="preserve"> and </t>
    </r>
    <r>
      <rPr>
        <b/>
        <i/>
        <sz val="14"/>
        <color theme="1"/>
        <rFont val="Times New Roman"/>
        <charset val="134"/>
      </rPr>
      <t>S. arbutifolia</t>
    </r>
    <r>
      <rPr>
        <b/>
        <sz val="14"/>
        <color theme="1"/>
        <rFont val="Times New Roman"/>
        <charset val="134"/>
      </rPr>
      <t xml:space="preserve"> genome assemblies  and annotation</t>
    </r>
  </si>
  <si>
    <r>
      <rPr>
        <b/>
        <sz val="14"/>
        <color rgb="FF000000"/>
        <rFont val="Times New Roman"/>
        <charset val="134"/>
      </rPr>
      <t>Female</t>
    </r>
    <r>
      <rPr>
        <b/>
        <i/>
        <sz val="14"/>
        <color rgb="FF000000"/>
        <rFont val="Times New Roman"/>
        <charset val="134"/>
      </rPr>
      <t xml:space="preserve"> S. chaenomeloides </t>
    </r>
  </si>
  <si>
    <r>
      <rPr>
        <b/>
        <sz val="14"/>
        <color rgb="FF000000"/>
        <rFont val="Times New Roman"/>
        <charset val="134"/>
      </rPr>
      <t>Male</t>
    </r>
    <r>
      <rPr>
        <b/>
        <i/>
        <sz val="14"/>
        <color rgb="FF000000"/>
        <rFont val="Times New Roman"/>
        <charset val="134"/>
      </rPr>
      <t xml:space="preserve"> S. chaenomeloides</t>
    </r>
    <r>
      <rPr>
        <b/>
        <sz val="14"/>
        <color rgb="FF000000"/>
        <rFont val="Times New Roman"/>
        <charset val="134"/>
      </rPr>
      <t xml:space="preserve"> </t>
    </r>
  </si>
  <si>
    <r>
      <rPr>
        <b/>
        <sz val="14"/>
        <color rgb="FF000000"/>
        <rFont val="Times New Roman"/>
        <charset val="134"/>
      </rPr>
      <t>Female</t>
    </r>
    <r>
      <rPr>
        <b/>
        <i/>
        <sz val="14"/>
        <color rgb="FF000000"/>
        <rFont val="Times New Roman"/>
        <charset val="134"/>
      </rPr>
      <t xml:space="preserve"> S. arbutifolia </t>
    </r>
  </si>
  <si>
    <r>
      <rPr>
        <b/>
        <sz val="14"/>
        <color rgb="FF000000"/>
        <rFont val="Times New Roman"/>
        <charset val="134"/>
      </rPr>
      <t>Male</t>
    </r>
    <r>
      <rPr>
        <b/>
        <i/>
        <sz val="14"/>
        <color rgb="FF000000"/>
        <rFont val="Times New Roman"/>
        <charset val="134"/>
      </rPr>
      <t xml:space="preserve"> S. arbutifolia</t>
    </r>
    <r>
      <rPr>
        <b/>
        <sz val="14"/>
        <color rgb="FF000000"/>
        <rFont val="Times New Roman"/>
        <charset val="134"/>
      </rPr>
      <t xml:space="preserve"> </t>
    </r>
  </si>
  <si>
    <t>Type</t>
  </si>
  <si>
    <t>assembly</t>
  </si>
  <si>
    <t>annotation</t>
  </si>
  <si>
    <t>BUSCO benchmark</t>
  </si>
  <si>
    <t>Number</t>
  </si>
  <si>
    <t>Percentage (%)</t>
  </si>
  <si>
    <t>Complete BUSCOs</t>
  </si>
  <si>
    <t>Complete and single-copy BUSCOs</t>
  </si>
  <si>
    <t>Complete and duplicated BUSCOs</t>
  </si>
  <si>
    <t>Fragmented BUSCOs</t>
  </si>
  <si>
    <t>Missing BUSCOs</t>
  </si>
  <si>
    <t>Total BUSCO groups searched</t>
  </si>
  <si>
    <t>QV (from Merqury)</t>
  </si>
  <si>
    <t>-</t>
  </si>
  <si>
    <t>Error rate (from Merqury)</t>
  </si>
  <si>
    <t xml:space="preserve">    </t>
  </si>
  <si>
    <t xml:space="preserve"> </t>
  </si>
  <si>
    <r>
      <rPr>
        <b/>
        <sz val="14"/>
        <color theme="1"/>
        <rFont val="Times New Roman"/>
        <charset val="134"/>
      </rPr>
      <t xml:space="preserve">Table S3. Gene annotation statistics of the male </t>
    </r>
    <r>
      <rPr>
        <b/>
        <i/>
        <sz val="14"/>
        <color theme="1"/>
        <rFont val="Times New Roman"/>
        <charset val="134"/>
      </rPr>
      <t>S. chaenomeloides</t>
    </r>
    <r>
      <rPr>
        <b/>
        <sz val="14"/>
        <color theme="1"/>
        <rFont val="Times New Roman"/>
        <charset val="134"/>
      </rPr>
      <t xml:space="preserve"> and female </t>
    </r>
    <r>
      <rPr>
        <b/>
        <i/>
        <sz val="14"/>
        <color theme="1"/>
        <rFont val="Times New Roman"/>
        <charset val="134"/>
      </rPr>
      <t>S. arbutifolia</t>
    </r>
    <r>
      <rPr>
        <b/>
        <sz val="14"/>
        <color theme="1"/>
        <rFont val="Times New Roman"/>
        <charset val="134"/>
      </rPr>
      <t xml:space="preserve"> genome</t>
    </r>
  </si>
  <si>
    <r>
      <rPr>
        <b/>
        <sz val="14"/>
        <color theme="1"/>
        <rFont val="Times New Roman"/>
        <charset val="134"/>
      </rPr>
      <t xml:space="preserve">Male </t>
    </r>
    <r>
      <rPr>
        <b/>
        <i/>
        <sz val="14"/>
        <color theme="1"/>
        <rFont val="Times New Roman"/>
        <charset val="134"/>
      </rPr>
      <t>S. chaenomeloides</t>
    </r>
  </si>
  <si>
    <r>
      <rPr>
        <b/>
        <sz val="14"/>
        <color theme="1"/>
        <rFont val="Times New Roman"/>
        <charset val="134"/>
      </rPr>
      <t xml:space="preserve">Female </t>
    </r>
    <r>
      <rPr>
        <b/>
        <i/>
        <sz val="14"/>
        <color theme="1"/>
        <rFont val="Times New Roman"/>
        <charset val="134"/>
      </rPr>
      <t>S. arbutifolia</t>
    </r>
  </si>
  <si>
    <t>Exons</t>
  </si>
  <si>
    <t>Introns</t>
  </si>
  <si>
    <t>CDS</t>
  </si>
  <si>
    <t>Genes</t>
  </si>
  <si>
    <t>Longest(in bp)</t>
  </si>
  <si>
    <t>Mean length</t>
  </si>
  <si>
    <t>% genome covered by</t>
  </si>
  <si>
    <t>GC% in CDS</t>
  </si>
  <si>
    <r>
      <rPr>
        <b/>
        <sz val="14"/>
        <color theme="1"/>
        <rFont val="Times New Roman"/>
        <charset val="134"/>
      </rPr>
      <t xml:space="preserve">Table S4. Genome resequencing statistics of </t>
    </r>
    <r>
      <rPr>
        <b/>
        <i/>
        <sz val="14"/>
        <color theme="1"/>
        <rFont val="Times New Roman"/>
        <charset val="134"/>
      </rPr>
      <t xml:space="preserve">S. chaenomeloides </t>
    </r>
    <r>
      <rPr>
        <b/>
        <sz val="14"/>
        <color theme="1"/>
        <rFont val="Times New Roman"/>
        <charset val="134"/>
      </rPr>
      <t xml:space="preserve">and </t>
    </r>
    <r>
      <rPr>
        <b/>
        <i/>
        <sz val="14"/>
        <color theme="1"/>
        <rFont val="Times New Roman"/>
        <charset val="134"/>
      </rPr>
      <t>S. arbutifolia</t>
    </r>
    <r>
      <rPr>
        <b/>
        <sz val="14"/>
        <color theme="1"/>
        <rFont val="Times New Roman"/>
        <charset val="134"/>
      </rPr>
      <t>.</t>
    </r>
  </si>
  <si>
    <t>Sample ID</t>
  </si>
  <si>
    <t>Reads Bases (bp)</t>
  </si>
  <si>
    <t>depth</t>
  </si>
  <si>
    <t>Map Ratio</t>
  </si>
  <si>
    <t>Female genome as reference (%)</t>
  </si>
  <si>
    <t>Male genome as reference (%)</t>
  </si>
  <si>
    <t xml:space="preserve"> S. chaenomeloides</t>
  </si>
  <si>
    <t>CF1</t>
  </si>
  <si>
    <t>CF2</t>
  </si>
  <si>
    <t>CF3</t>
  </si>
  <si>
    <t>CF4</t>
  </si>
  <si>
    <t>CF5</t>
  </si>
  <si>
    <t>CF6</t>
  </si>
  <si>
    <t>CF7</t>
  </si>
  <si>
    <t>CF8</t>
  </si>
  <si>
    <t>CF9</t>
  </si>
  <si>
    <t>CF10</t>
  </si>
  <si>
    <t>CF11</t>
  </si>
  <si>
    <t>CF12</t>
  </si>
  <si>
    <t>CF13</t>
  </si>
  <si>
    <t>CF14</t>
  </si>
  <si>
    <t>CF15</t>
  </si>
  <si>
    <t>CF16</t>
  </si>
  <si>
    <t>CF17</t>
  </si>
  <si>
    <t>CF18</t>
  </si>
  <si>
    <t>CF19</t>
  </si>
  <si>
    <t>CF20</t>
  </si>
  <si>
    <t>CF21</t>
  </si>
  <si>
    <t>CF22</t>
  </si>
  <si>
    <t>CF23</t>
  </si>
  <si>
    <t>CF24</t>
  </si>
  <si>
    <t>CF25</t>
  </si>
  <si>
    <t>CF26</t>
  </si>
  <si>
    <t>CF27</t>
  </si>
  <si>
    <t>CF28</t>
  </si>
  <si>
    <t>CF29</t>
  </si>
  <si>
    <t>CF30</t>
  </si>
  <si>
    <t>CM1</t>
  </si>
  <si>
    <t>CM2</t>
  </si>
  <si>
    <t>CM3</t>
  </si>
  <si>
    <t>CM4</t>
  </si>
  <si>
    <t>CM5</t>
  </si>
  <si>
    <t>CM6</t>
  </si>
  <si>
    <t>CM7</t>
  </si>
  <si>
    <t>CM8</t>
  </si>
  <si>
    <t>CM9</t>
  </si>
  <si>
    <t>CM10</t>
  </si>
  <si>
    <t>CM11</t>
  </si>
  <si>
    <t>CM12</t>
  </si>
  <si>
    <t>CM13</t>
  </si>
  <si>
    <t>CM14</t>
  </si>
  <si>
    <t>CM15</t>
  </si>
  <si>
    <t>CM16</t>
  </si>
  <si>
    <t>CM17</t>
  </si>
  <si>
    <t>CM18</t>
  </si>
  <si>
    <t>CM19</t>
  </si>
  <si>
    <t>CM20</t>
  </si>
  <si>
    <t>CM21</t>
  </si>
  <si>
    <t>CM22</t>
  </si>
  <si>
    <t>CM23</t>
  </si>
  <si>
    <t>CM24</t>
  </si>
  <si>
    <t>CM25</t>
  </si>
  <si>
    <t>CM26</t>
  </si>
  <si>
    <t>CM27</t>
  </si>
  <si>
    <t>CM28</t>
  </si>
  <si>
    <t>CM29</t>
  </si>
  <si>
    <t>CM30</t>
  </si>
  <si>
    <t>S. arbutifolia</t>
  </si>
  <si>
    <t>AF1</t>
  </si>
  <si>
    <t>AF2</t>
  </si>
  <si>
    <t>AF3</t>
  </si>
  <si>
    <t>AF4</t>
  </si>
  <si>
    <t>AF5</t>
  </si>
  <si>
    <t>AF6</t>
  </si>
  <si>
    <t>AF7</t>
  </si>
  <si>
    <t>AF8</t>
  </si>
  <si>
    <t>AF9</t>
  </si>
  <si>
    <t>AF10</t>
  </si>
  <si>
    <t>AF11</t>
  </si>
  <si>
    <t>AF12</t>
  </si>
  <si>
    <t>AF13</t>
  </si>
  <si>
    <t>AF14</t>
  </si>
  <si>
    <t>AF15</t>
  </si>
  <si>
    <t>AF16</t>
  </si>
  <si>
    <t>AF17</t>
  </si>
  <si>
    <t>AF18</t>
  </si>
  <si>
    <t>AF19</t>
  </si>
  <si>
    <t>AF20</t>
  </si>
  <si>
    <t>AF21</t>
  </si>
  <si>
    <t>AF22</t>
  </si>
  <si>
    <t>AF23</t>
  </si>
  <si>
    <t>AF24</t>
  </si>
  <si>
    <t>AF25</t>
  </si>
  <si>
    <t>AF26</t>
  </si>
  <si>
    <t>AF27</t>
  </si>
  <si>
    <t>AF28</t>
  </si>
  <si>
    <t>AF29</t>
  </si>
  <si>
    <t>AF30</t>
  </si>
  <si>
    <t>AM1</t>
  </si>
  <si>
    <t>AM2</t>
  </si>
  <si>
    <t>AM3</t>
  </si>
  <si>
    <t>AM4</t>
  </si>
  <si>
    <t>AM5</t>
  </si>
  <si>
    <t>AM8</t>
  </si>
  <si>
    <t>AM9</t>
  </si>
  <si>
    <t>AM10</t>
  </si>
  <si>
    <t>AM11-2</t>
  </si>
  <si>
    <t>AM12</t>
  </si>
  <si>
    <t>AM13</t>
  </si>
  <si>
    <t>AM14</t>
  </si>
  <si>
    <t>AM15</t>
  </si>
  <si>
    <t>AM16</t>
  </si>
  <si>
    <t>AM17</t>
  </si>
  <si>
    <t>AM18</t>
  </si>
  <si>
    <t>AM19</t>
  </si>
  <si>
    <t>AM20</t>
  </si>
  <si>
    <t>AM21</t>
  </si>
  <si>
    <t>AM22</t>
  </si>
  <si>
    <t>AM23</t>
  </si>
  <si>
    <t>AM25</t>
  </si>
  <si>
    <t>AM27</t>
  </si>
  <si>
    <t>AM28</t>
  </si>
  <si>
    <t>AM29</t>
  </si>
  <si>
    <t>AM30</t>
  </si>
  <si>
    <r>
      <rPr>
        <b/>
        <sz val="14"/>
        <color theme="1"/>
        <rFont val="Times New Roman"/>
        <charset val="134"/>
      </rPr>
      <t xml:space="preserve">Table S5. Results of the GWAS for female assembly of </t>
    </r>
    <r>
      <rPr>
        <b/>
        <i/>
        <sz val="14"/>
        <color theme="1"/>
        <rFont val="Times New Roman"/>
        <charset val="134"/>
      </rPr>
      <t>S. chaenomeloides</t>
    </r>
    <r>
      <rPr>
        <b/>
        <sz val="14"/>
        <color theme="1"/>
        <rFont val="Times New Roman"/>
        <charset val="134"/>
      </rPr>
      <t xml:space="preserve"> after Bonferroni correction (α &lt; 0.05).</t>
    </r>
  </si>
  <si>
    <t>Chr_id</t>
  </si>
  <si>
    <t>Chr_pos (bp)</t>
  </si>
  <si>
    <t>Snp (A/B)</t>
  </si>
  <si>
    <t>Pvalue</t>
  </si>
  <si>
    <t>BONF</t>
  </si>
  <si>
    <t>Scaffold ID</t>
  </si>
  <si>
    <t>Position</t>
  </si>
  <si>
    <t>SNPs</t>
  </si>
  <si>
    <t>Female Genotypes</t>
  </si>
  <si>
    <t>Male Genotypes</t>
  </si>
  <si>
    <t>HomozygousA</t>
  </si>
  <si>
    <t>HomozygousB</t>
  </si>
  <si>
    <t>Heterozygous</t>
  </si>
  <si>
    <t>Null</t>
  </si>
  <si>
    <t>Start</t>
  </si>
  <si>
    <t>End</t>
  </si>
  <si>
    <t>Homozygous</t>
  </si>
  <si>
    <t>chr5</t>
  </si>
  <si>
    <t>T/C</t>
  </si>
  <si>
    <t>16.67% (10)</t>
  </si>
  <si>
    <t>0.00% (0)</t>
  </si>
  <si>
    <t>83.33% (50)</t>
  </si>
  <si>
    <t>90.00% (54)</t>
  </si>
  <si>
    <t>10.00% (6)</t>
  </si>
  <si>
    <t>C/T</t>
  </si>
  <si>
    <t>chr1</t>
  </si>
  <si>
    <t>31.67% (38)</t>
  </si>
  <si>
    <t>5.00% (6)</t>
  </si>
  <si>
    <t>63.33% (76)</t>
  </si>
  <si>
    <t>75.00% (90)</t>
  </si>
  <si>
    <t>12.50% (15)</t>
  </si>
  <si>
    <t>chr10</t>
  </si>
  <si>
    <t>96.67% (29)</t>
  </si>
  <si>
    <t>3.33% (1)</t>
  </si>
  <si>
    <t>100.00% (30)</t>
  </si>
  <si>
    <t>G/T</t>
  </si>
  <si>
    <t>83.33% (25)</t>
  </si>
  <si>
    <t>6.67% (2)</t>
  </si>
  <si>
    <t>10.00% (3)</t>
  </si>
  <si>
    <t>13.33% (4)</t>
  </si>
  <si>
    <t>76.67% (23)</t>
  </si>
  <si>
    <t>chr3</t>
  </si>
  <si>
    <t>93.33% (28)</t>
  </si>
  <si>
    <t>90.00% (27)</t>
  </si>
  <si>
    <t>A/G</t>
  </si>
  <si>
    <t>chr19</t>
  </si>
  <si>
    <t>96.67% (58)</t>
  </si>
  <si>
    <t>3.33% (2)</t>
  </si>
  <si>
    <t>100.00% (60)</t>
  </si>
  <si>
    <t>chr17</t>
  </si>
  <si>
    <t>*chr7</t>
  </si>
  <si>
    <t>78.22% (2,159)</t>
  </si>
  <si>
    <t>7.83% (216)</t>
  </si>
  <si>
    <t>13.95% (385)</t>
  </si>
  <si>
    <t>19.28% (532)</t>
  </si>
  <si>
    <t>77.83% (2,148)</t>
  </si>
  <si>
    <t>2.90% (80)</t>
  </si>
  <si>
    <t>chr7</t>
  </si>
  <si>
    <t>81.67% (49)</t>
  </si>
  <si>
    <t>6.67% (4)</t>
  </si>
  <si>
    <t>11.67% (7)</t>
  </si>
  <si>
    <t>20.00% (12)</t>
  </si>
  <si>
    <t>75.00% (45)</t>
  </si>
  <si>
    <t>5.00% (3)</t>
  </si>
  <si>
    <t>chr12</t>
  </si>
  <si>
    <t>A/C</t>
  </si>
  <si>
    <t>Contig15513</t>
  </si>
  <si>
    <t>85.00% (51)</t>
  </si>
  <si>
    <t>15.00% (9)</t>
  </si>
  <si>
    <t>80.00% (48)</t>
  </si>
  <si>
    <t>Contig128538</t>
  </si>
  <si>
    <t>50.00% (45)</t>
  </si>
  <si>
    <t>32.22% (29)</t>
  </si>
  <si>
    <t>34.44% (31)</t>
  </si>
  <si>
    <t>33.33% (30)</t>
  </si>
  <si>
    <t>Total</t>
  </si>
  <si>
    <t>--</t>
  </si>
  <si>
    <t>76.05% (2,578)</t>
  </si>
  <si>
    <t>7.11% (241)</t>
  </si>
  <si>
    <t>16.84% (571)</t>
  </si>
  <si>
    <t>21.65% (734)</t>
  </si>
  <si>
    <t>74.19% (2,515)</t>
  </si>
  <si>
    <t>4.16% (141)</t>
  </si>
  <si>
    <t>100.00% (3,390)</t>
  </si>
  <si>
    <t>Number of significantly associated SNPs and percentage of genotypes in different intervals. SNPs that occurred within 1 Mb on the same chromosome were merged into the same interval. The number of observed genotypes is shown in parentheses. *The interval that may belong to SDR.</t>
  </si>
  <si>
    <t>T/A</t>
  </si>
  <si>
    <t>G/A</t>
  </si>
  <si>
    <t>C/A</t>
  </si>
  <si>
    <t>C/G</t>
  </si>
  <si>
    <t>A/T</t>
  </si>
  <si>
    <t>T/G</t>
  </si>
  <si>
    <t>G/C</t>
  </si>
  <si>
    <r>
      <rPr>
        <b/>
        <sz val="14"/>
        <color theme="1"/>
        <rFont val="Times New Roman"/>
        <charset val="134"/>
      </rPr>
      <t xml:space="preserve">Table S6. Statistics of three exceptional female individuals in female </t>
    </r>
    <r>
      <rPr>
        <b/>
        <i/>
        <sz val="14"/>
        <color theme="1"/>
        <rFont val="Times New Roman"/>
        <charset val="134"/>
      </rPr>
      <t>S. chaenomeloides</t>
    </r>
    <r>
      <rPr>
        <b/>
        <sz val="14"/>
        <color theme="1"/>
        <rFont val="Times New Roman"/>
        <charset val="134"/>
      </rPr>
      <t xml:space="preserve"> GWAS results</t>
    </r>
  </si>
  <si>
    <t>Snp(A/B)</t>
  </si>
  <si>
    <t>Genetype</t>
  </si>
  <si>
    <t>Statistics of these three individuals</t>
  </si>
  <si>
    <t>Female Statistics without these three individuals</t>
  </si>
  <si>
    <t>./.</t>
  </si>
  <si>
    <t>0/0</t>
  </si>
  <si>
    <t>66.67% (4)</t>
  </si>
  <si>
    <t>33.33% (2)</t>
  </si>
  <si>
    <t>11.11% (6)</t>
  </si>
  <si>
    <t>88.89% (48)</t>
  </si>
  <si>
    <t>33.33% (4)</t>
  </si>
  <si>
    <t>25.00% (3)</t>
  </si>
  <si>
    <t>41.67% (5)</t>
  </si>
  <si>
    <t>31.48% (34)</t>
  </si>
  <si>
    <t>2.78% (3)</t>
  </si>
  <si>
    <t>65.74% (71)</t>
  </si>
  <si>
    <t>0/1</t>
  </si>
  <si>
    <t>66.67% (2)</t>
  </si>
  <si>
    <t>33.33% (1)</t>
  </si>
  <si>
    <t>100.00% (27)</t>
  </si>
  <si>
    <t>92.59% (25)</t>
  </si>
  <si>
    <t>7.41% (2)</t>
  </si>
  <si>
    <t>1/1</t>
  </si>
  <si>
    <t>100.00% (54)</t>
  </si>
  <si>
    <t>18.12% (50)</t>
  </si>
  <si>
    <t>77.17% (213)</t>
  </si>
  <si>
    <t>4.71% (13)</t>
  </si>
  <si>
    <t>84.90% (2,109)</t>
  </si>
  <si>
    <t>0.12% (3)</t>
  </si>
  <si>
    <t>14.98% (372)</t>
  </si>
  <si>
    <t>87.04% (47)</t>
  </si>
  <si>
    <t>12.96% (7)</t>
  </si>
  <si>
    <t>96.30% (26)</t>
  </si>
  <si>
    <t>3.70% (1)</t>
  </si>
  <si>
    <t>100.00% (6)</t>
  </si>
  <si>
    <t>94.44% (51)</t>
  </si>
  <si>
    <t>5.56% (3)</t>
  </si>
  <si>
    <t>11.11% (1)</t>
  </si>
  <si>
    <t>88.89% (8)</t>
  </si>
  <si>
    <t>54.32% (44)</t>
  </si>
  <si>
    <t>45.68% (37)</t>
  </si>
  <si>
    <t>21.83% (74)</t>
  </si>
  <si>
    <t>69.32% (235)</t>
  </si>
  <si>
    <t>8.85% (30)</t>
  </si>
  <si>
    <t>82.07% (2,504)</t>
  </si>
  <si>
    <t>0.20% (6)</t>
  </si>
  <si>
    <t>17.73% (541)</t>
  </si>
  <si>
    <t>100.00% (339)</t>
  </si>
  <si>
    <t>100.00% (3,051)</t>
  </si>
  <si>
    <r>
      <rPr>
        <b/>
        <sz val="14"/>
        <color theme="1"/>
        <rFont val="Times New Roman"/>
        <charset val="134"/>
      </rPr>
      <t xml:space="preserve">Table S7. Results of the GWAS for male assembly of </t>
    </r>
    <r>
      <rPr>
        <b/>
        <i/>
        <sz val="14"/>
        <color theme="1"/>
        <rFont val="Times New Roman"/>
        <charset val="134"/>
      </rPr>
      <t>S. chaenomeloides</t>
    </r>
    <r>
      <rPr>
        <b/>
        <sz val="14"/>
        <color theme="1"/>
        <rFont val="Times New Roman"/>
        <charset val="134"/>
      </rPr>
      <t xml:space="preserve"> after Bonferroni correction (α &lt; 0.05).</t>
    </r>
  </si>
  <si>
    <t>Scaffold_id</t>
  </si>
  <si>
    <t>Contig70</t>
  </si>
  <si>
    <t>*Contig70</t>
  </si>
  <si>
    <t>14.25% (171)</t>
  </si>
  <si>
    <t>1.08% (13)</t>
  </si>
  <si>
    <t>84.67% (1,016)</t>
  </si>
  <si>
    <t>71.08% (853)</t>
  </si>
  <si>
    <t>4.00% (48)</t>
  </si>
  <si>
    <t>24.92% (299)</t>
  </si>
  <si>
    <t>*Contig76</t>
  </si>
  <si>
    <t>31.30% (723)</t>
  </si>
  <si>
    <t>5.54% (128)</t>
  </si>
  <si>
    <t>63.16% (1,459)</t>
  </si>
  <si>
    <t>62.81% (1,451)</t>
  </si>
  <si>
    <t>17.84% (412)</t>
  </si>
  <si>
    <t>19.35% (447)</t>
  </si>
  <si>
    <t>*Contig24-2</t>
  </si>
  <si>
    <t>4.22% (19)</t>
  </si>
  <si>
    <t>0.22% (1)</t>
  </si>
  <si>
    <t>95.56% (430)</t>
  </si>
  <si>
    <t>71.33% (321)</t>
  </si>
  <si>
    <t>28.67% (129)</t>
  </si>
  <si>
    <t>23.06% (913)</t>
  </si>
  <si>
    <t>3.59% (142)</t>
  </si>
  <si>
    <t>73.36% (2,905)</t>
  </si>
  <si>
    <t>66.29% (2,625)</t>
  </si>
  <si>
    <t>11.62% (460)</t>
  </si>
  <si>
    <t>22.1% (875)</t>
  </si>
  <si>
    <t>100.00% (3,960)</t>
  </si>
  <si>
    <t>Number of significantly associated SNPs and percentage of genotypes in different intervals. SNPs that occurred within 1 Mb on the same chromosome were merged into the same interval. The number of observed genotypes is shown in parentheses. *The intervals that may belong to SDR.</t>
  </si>
  <si>
    <t>Contig76</t>
  </si>
  <si>
    <t>Contig24-2</t>
  </si>
  <si>
    <r>
      <rPr>
        <b/>
        <sz val="14"/>
        <color theme="1"/>
        <rFont val="Times New Roman"/>
        <charset val="134"/>
      </rPr>
      <t xml:space="preserve">Table S8. Results of GWAS in the region of male </t>
    </r>
    <r>
      <rPr>
        <b/>
        <i/>
        <sz val="14"/>
        <color theme="1"/>
        <rFont val="Times New Roman"/>
        <charset val="134"/>
      </rPr>
      <t>S. chaenomeloides</t>
    </r>
    <r>
      <rPr>
        <b/>
        <sz val="14"/>
        <color theme="1"/>
        <rFont val="Times New Roman"/>
        <charset val="134"/>
      </rPr>
      <t xml:space="preserve"> genome that has synteny with Y contigs (P-value &lt; 1.0×10</t>
    </r>
    <r>
      <rPr>
        <b/>
        <vertAlign val="superscript"/>
        <sz val="14"/>
        <color theme="1"/>
        <rFont val="Times New Roman"/>
        <charset val="134"/>
      </rPr>
      <t>-7</t>
    </r>
    <r>
      <rPr>
        <b/>
        <sz val="14"/>
        <color theme="1"/>
        <rFont val="Times New Roman"/>
        <charset val="134"/>
      </rPr>
      <t>).</t>
    </r>
  </si>
  <si>
    <t>88.45% (8,518)</t>
  </si>
  <si>
    <t>9.09% (875)</t>
  </si>
  <si>
    <t>2.46% (237)</t>
  </si>
  <si>
    <t>1.05% (101)</t>
  </si>
  <si>
    <t>95.72% (9,218)</t>
  </si>
  <si>
    <t>3.23% (311)</t>
  </si>
  <si>
    <t>100.00% (9,630)</t>
  </si>
  <si>
    <t>Number of SNPs associated with sex and percentage of genotypes in different intervals. SNPs that occurred within 1 Mb on the same chromosome were merged into the same interval. The number of observed genotypes is shown in parentheses. *The interval that may belong to SDR.</t>
  </si>
  <si>
    <r>
      <rPr>
        <b/>
        <sz val="14"/>
        <color theme="1"/>
        <rFont val="Times New Roman"/>
        <charset val="134"/>
      </rPr>
      <t xml:space="preserve">Table S9. Results of the GWAS for male assembly of </t>
    </r>
    <r>
      <rPr>
        <b/>
        <i/>
        <sz val="14"/>
        <color theme="1"/>
        <rFont val="Times New Roman"/>
        <charset val="134"/>
      </rPr>
      <t xml:space="preserve">S. arbutifolia </t>
    </r>
    <r>
      <rPr>
        <b/>
        <sz val="14"/>
        <color theme="1"/>
        <rFont val="Times New Roman"/>
        <charset val="134"/>
      </rPr>
      <t>after Bonferroni correction (α &lt; 0.05).</t>
    </r>
  </si>
  <si>
    <r>
      <rPr>
        <b/>
        <i/>
        <sz val="14"/>
        <color theme="1"/>
        <rFont val="Times New Roman"/>
        <charset val="134"/>
      </rPr>
      <t>S. purpurea</t>
    </r>
    <r>
      <rPr>
        <b/>
        <sz val="14"/>
        <color theme="1"/>
        <rFont val="Times New Roman"/>
        <charset val="134"/>
      </rPr>
      <t xml:space="preserve"> Chr_id</t>
    </r>
  </si>
  <si>
    <t>Chr04</t>
  </si>
  <si>
    <t>11.54% (3)</t>
  </si>
  <si>
    <t>84.62% (22)</t>
  </si>
  <si>
    <t>3.85% (1)</t>
  </si>
  <si>
    <t>Chr07</t>
  </si>
  <si>
    <t>100.00% (90)</t>
  </si>
  <si>
    <t>11.54% (9)</t>
  </si>
  <si>
    <t>84.62% (66)</t>
  </si>
  <si>
    <t>3.85% (3)</t>
  </si>
  <si>
    <t>Chr10</t>
  </si>
  <si>
    <t>66.67% (40)</t>
  </si>
  <si>
    <t>33.33% (20)</t>
  </si>
  <si>
    <t>30.77% (16)</t>
  </si>
  <si>
    <t>69.23% (36)</t>
  </si>
  <si>
    <t>Chr17</t>
  </si>
  <si>
    <t>100.00% (120)</t>
  </si>
  <si>
    <t>11.54% (12)</t>
  </si>
  <si>
    <t>84.62% (88)</t>
  </si>
  <si>
    <t>3.85% (4)</t>
  </si>
  <si>
    <t>7.69% (2)</t>
  </si>
  <si>
    <t>76.92% (20)</t>
  </si>
  <si>
    <t>15.38% (4)</t>
  </si>
  <si>
    <t>*Chr15</t>
  </si>
  <si>
    <t>95.24% (200)</t>
  </si>
  <si>
    <t>4.76% (10)</t>
  </si>
  <si>
    <t>12.64% (23)</t>
  </si>
  <si>
    <t>81.87% (149)</t>
  </si>
  <si>
    <t>5.49% (10)</t>
  </si>
  <si>
    <t>94.38% (1,529)</t>
  </si>
  <si>
    <t>0.62% (10)</t>
  </si>
  <si>
    <t>5.00% (81)</t>
  </si>
  <si>
    <t>15.03% (211)</t>
  </si>
  <si>
    <t>71.65% (1006)</t>
  </si>
  <si>
    <t>13.32% (187)</t>
  </si>
  <si>
    <t>*Contig234</t>
  </si>
  <si>
    <t>83.46% (1,327)</t>
  </si>
  <si>
    <t>2.08% (33)</t>
  </si>
  <si>
    <t>14.47% (230)</t>
  </si>
  <si>
    <t>28.81% (397)</t>
  </si>
  <si>
    <t>65.24% (899)</t>
  </si>
  <si>
    <t>5.95% (82)</t>
  </si>
  <si>
    <t>89.84% (3,396)</t>
  </si>
  <si>
    <t>1.14% (43)</t>
  </si>
  <si>
    <t>9.02% (341)</t>
  </si>
  <si>
    <t>20.63% (676)</t>
  </si>
  <si>
    <t>70.45% (2,308)</t>
  </si>
  <si>
    <t>8.91% (292)</t>
  </si>
  <si>
    <t>100.00% (3,780)</t>
  </si>
  <si>
    <t>100.00% (3,276)</t>
  </si>
  <si>
    <t>Chr15</t>
  </si>
  <si>
    <t xml:space="preserve">  </t>
  </si>
  <si>
    <t>Contig234</t>
  </si>
  <si>
    <r>
      <rPr>
        <b/>
        <sz val="14"/>
        <color theme="1"/>
        <rFont val="Times New Roman"/>
        <charset val="134"/>
      </rPr>
      <t xml:space="preserve">Table S10. Results of the GWAS for female assembly of </t>
    </r>
    <r>
      <rPr>
        <b/>
        <i/>
        <sz val="14"/>
        <color theme="1"/>
        <rFont val="Times New Roman"/>
        <charset val="134"/>
      </rPr>
      <t xml:space="preserve">S. arbutifolia </t>
    </r>
    <r>
      <rPr>
        <b/>
        <sz val="14"/>
        <color theme="1"/>
        <rFont val="Times New Roman"/>
        <charset val="134"/>
      </rPr>
      <t>after Bonferroni correction (α &lt; 0.05).</t>
    </r>
  </si>
  <si>
    <t>80.77% (21)</t>
  </si>
  <si>
    <t>11.54% (6)</t>
  </si>
  <si>
    <t>80.77% (42)</t>
  </si>
  <si>
    <t>7.69% (4)</t>
  </si>
  <si>
    <t>Chr13</t>
  </si>
  <si>
    <t>Chr18</t>
  </si>
  <si>
    <t>16.67% (5)</t>
  </si>
  <si>
    <t>66.67% (140)</t>
  </si>
  <si>
    <t>33.33% (70)</t>
  </si>
  <si>
    <t>29.67% (54)</t>
  </si>
  <si>
    <t>68.68% (125)</t>
  </si>
  <si>
    <t>1.65% (3)</t>
  </si>
  <si>
    <t>Chr08</t>
  </si>
  <si>
    <t>15.38% (8)</t>
  </si>
  <si>
    <t>3.85% (2)</t>
  </si>
  <si>
    <t>87.78% (79)</t>
  </si>
  <si>
    <t>12.22% (11)</t>
  </si>
  <si>
    <t>88.46% (69)</t>
  </si>
  <si>
    <t>98.35% (3,865)</t>
  </si>
  <si>
    <t>0.08% (3)</t>
  </si>
  <si>
    <t>1.58% (62)</t>
  </si>
  <si>
    <t>13.77% (469)</t>
  </si>
  <si>
    <t>77.04% (2,624)</t>
  </si>
  <si>
    <t>9.19% (313)</t>
  </si>
  <si>
    <t>96.53% (4,315)</t>
  </si>
  <si>
    <t>0.07% (3)</t>
  </si>
  <si>
    <t>3.4% (152)</t>
  </si>
  <si>
    <t>14.38% (557)</t>
  </si>
  <si>
    <t>77.08% (2,986)</t>
  </si>
  <si>
    <t>8.54% (331)</t>
  </si>
  <si>
    <t>100.00% (4,470)</t>
  </si>
  <si>
    <t>100.00% (3,874)</t>
  </si>
  <si>
    <r>
      <rPr>
        <b/>
        <sz val="14"/>
        <color theme="1"/>
        <rFont val="Times New Roman"/>
        <charset val="134"/>
      </rPr>
      <t xml:space="preserve">Table S11. Gene annotation in the X- and Y-SDR of </t>
    </r>
    <r>
      <rPr>
        <b/>
        <i/>
        <sz val="14"/>
        <color theme="1"/>
        <rFont val="Times New Roman"/>
        <charset val="134"/>
      </rPr>
      <t>S. chaenomeloide</t>
    </r>
    <r>
      <rPr>
        <b/>
        <sz val="14"/>
        <color theme="1"/>
        <rFont val="Times New Roman"/>
        <charset val="134"/>
      </rPr>
      <t xml:space="preserve">s.  </t>
    </r>
    <r>
      <rPr>
        <sz val="14"/>
        <color theme="1"/>
        <rFont val="Times New Roman"/>
        <charset val="134"/>
      </rPr>
      <t>SchX_P and SchY_P refer to pseudo genes on X -and Y-SDR respectively; XTD and YTD refer to tandem repeat genes on X- and Y-SDR respectively.</t>
    </r>
  </si>
  <si>
    <t>X-SDR</t>
  </si>
  <si>
    <t>start</t>
  </si>
  <si>
    <t>end</t>
  </si>
  <si>
    <t>ori</t>
  </si>
  <si>
    <t>Y-SDR</t>
  </si>
  <si>
    <t>Chr</t>
  </si>
  <si>
    <t>Query Type</t>
  </si>
  <si>
    <t>Pair Group</t>
  </si>
  <si>
    <t>Pair Idendity</t>
  </si>
  <si>
    <t>Pair Coverage(X)</t>
  </si>
  <si>
    <t>Pair Coverage(Y)</t>
  </si>
  <si>
    <t>Hit type</t>
  </si>
  <si>
    <t>Pair Ka</t>
  </si>
  <si>
    <t>Pair Ks</t>
  </si>
  <si>
    <t xml:space="preserve">X BestHitin S. chaenomeloides </t>
  </si>
  <si>
    <t>X_Chr</t>
  </si>
  <si>
    <t>X_idendity</t>
  </si>
  <si>
    <t>X_coverage</t>
  </si>
  <si>
    <t xml:space="preserve">Y BestHitin S. chaenomeloides </t>
  </si>
  <si>
    <t>Y_Chr</t>
  </si>
  <si>
    <t>Y_idendity</t>
  </si>
  <si>
    <t>Y_coverage</t>
  </si>
  <si>
    <t>X BestHitin S. arbutifolia</t>
  </si>
  <si>
    <t>Y BestHitin S. arbutifolia</t>
  </si>
  <si>
    <t>X BestHitin S. purpurea</t>
  </si>
  <si>
    <t>Y BestHitin S. purpurea</t>
  </si>
  <si>
    <t>X BestHitin  P. trichocarpa</t>
  </si>
  <si>
    <t>Y BestHitin P. trichocarpa</t>
  </si>
  <si>
    <t>X BestHitin A. thaliana</t>
  </si>
  <si>
    <t>X_name</t>
  </si>
  <si>
    <t>X_otherDesc</t>
  </si>
  <si>
    <t>Y BestHitin A. thaliana</t>
  </si>
  <si>
    <t>Y_name</t>
  </si>
  <si>
    <t>Y_otherDesc</t>
  </si>
  <si>
    <t>SchX_P008</t>
  </si>
  <si>
    <t>schY27512.t1</t>
  </si>
  <si>
    <t>substitution</t>
  </si>
  <si>
    <t>X Lost</t>
  </si>
  <si>
    <t>sch18552.t1</t>
  </si>
  <si>
    <t>SchX_P001</t>
  </si>
  <si>
    <t>schY27453.t1</t>
  </si>
  <si>
    <t>frame shift mutation</t>
  </si>
  <si>
    <t>sch00878.t1</t>
  </si>
  <si>
    <t>Chr16</t>
  </si>
  <si>
    <t>ztl12433.t1</t>
  </si>
  <si>
    <t>Sapur.011G067000.1</t>
  </si>
  <si>
    <t>AT1G43760</t>
  </si>
  <si>
    <t>DNAse I-like superfamily protein;(source:Araport11)</t>
  </si>
  <si>
    <t>SchX_P002</t>
  </si>
  <si>
    <t>+</t>
  </si>
  <si>
    <t>SchX_P007</t>
  </si>
  <si>
    <t>schY27474.t1</t>
  </si>
  <si>
    <t>sch07535.t1</t>
  </si>
  <si>
    <t>Chr5</t>
  </si>
  <si>
    <t>ztl30394.t1</t>
  </si>
  <si>
    <t>Chr11</t>
  </si>
  <si>
    <t>SchX_P004</t>
  </si>
  <si>
    <t>schY27475.t1</t>
  </si>
  <si>
    <t>sch23265.t1</t>
  </si>
  <si>
    <t>ztl04323.t1</t>
  </si>
  <si>
    <t>Chr03</t>
  </si>
  <si>
    <t>SchX_P006</t>
  </si>
  <si>
    <t>schY27508_09.t1</t>
  </si>
  <si>
    <t>X Lost/Ancestral</t>
  </si>
  <si>
    <t>sch07138.t1</t>
  </si>
  <si>
    <t>ztl06930.t1</t>
  </si>
  <si>
    <t>Chr05</t>
  </si>
  <si>
    <t>Sapur.005G074800.1</t>
  </si>
  <si>
    <t>Potri.007G070700.3</t>
  </si>
  <si>
    <t>AT1G14650</t>
  </si>
  <si>
    <t>SWAP (Suppressor-of-White-APricot)/surp domain-containing protein / ubiquitin family protein;(source:Araport11)</t>
  </si>
  <si>
    <t>schY27438.t1</t>
  </si>
  <si>
    <t>sch07163.t1</t>
  </si>
  <si>
    <t>ztl24390.t1</t>
  </si>
  <si>
    <t>Sapur.007G059000.1</t>
  </si>
  <si>
    <t>Potri.007G065200.1</t>
  </si>
  <si>
    <t>AT1G79060</t>
  </si>
  <si>
    <t>TPRXL;(source:Araport11)</t>
  </si>
  <si>
    <t>SchX_P005</t>
  </si>
  <si>
    <t>schY27461.t1</t>
  </si>
  <si>
    <t>sch19240.t1</t>
  </si>
  <si>
    <t>Chr7</t>
  </si>
  <si>
    <t>ztl24402.t1</t>
  </si>
  <si>
    <t>Sapur.007G034800.1</t>
  </si>
  <si>
    <t>Potri.007G067800.1</t>
  </si>
  <si>
    <t>AT3G12830</t>
  </si>
  <si>
    <t>SMALL AUXIN UPREGULATED 72 (SAUR72)</t>
  </si>
  <si>
    <t>SAUR-like auxin-responsive protein family;(source:Araport11)</t>
  </si>
  <si>
    <t>SchX_P003</t>
  </si>
  <si>
    <t>schY27457.t1</t>
  </si>
  <si>
    <t>X Lost/Autosomal Transposition</t>
  </si>
  <si>
    <t>sch23317.t1</t>
  </si>
  <si>
    <t>Sapur.15WG065100.1</t>
  </si>
  <si>
    <t>Potri.012G063800.1</t>
  </si>
  <si>
    <t>schX19683.t1</t>
  </si>
  <si>
    <t>X Specific</t>
  </si>
  <si>
    <t>sch16338.t1</t>
  </si>
  <si>
    <t>AT2G01050</t>
  </si>
  <si>
    <t>zinc ion binding / nucleic acid binding protein;(source:Araport11)</t>
  </si>
  <si>
    <t>schX19696.t1</t>
  </si>
  <si>
    <t>ATMG00810</t>
  </si>
  <si>
    <t xml:space="preserve"> (ORF240B)</t>
  </si>
  <si>
    <t>DNA/RNA polymerases superfamily protein;(source:Araport11)</t>
  </si>
  <si>
    <t>schX19715.t1</t>
  </si>
  <si>
    <t>sch26138.t1</t>
  </si>
  <si>
    <t>Chr12</t>
  </si>
  <si>
    <t>ztl13572.t1</t>
  </si>
  <si>
    <t>Sapur.006G026700.1</t>
  </si>
  <si>
    <t>schX19724.t1</t>
  </si>
  <si>
    <t>sch10609.t1</t>
  </si>
  <si>
    <t>Chr4</t>
  </si>
  <si>
    <t>ztl36778.t1</t>
  </si>
  <si>
    <t>Chr19</t>
  </si>
  <si>
    <t>schX19727.t1</t>
  </si>
  <si>
    <t>sch17132.t1</t>
  </si>
  <si>
    <t>schX19735.t1</t>
  </si>
  <si>
    <t>XTD_6</t>
  </si>
  <si>
    <t>ztl24422.t1</t>
  </si>
  <si>
    <t>Potri.T033800.1</t>
  </si>
  <si>
    <t>schX19747.t1</t>
  </si>
  <si>
    <t>sch13482.t1</t>
  </si>
  <si>
    <t>schX19702.t1</t>
  </si>
  <si>
    <t>X Specific/Autosomal Transposition</t>
  </si>
  <si>
    <t>sch16919.t1</t>
  </si>
  <si>
    <t>ztl15747.t1</t>
  </si>
  <si>
    <t>Sapur.013G002800.1</t>
  </si>
  <si>
    <t>Potri.013G003301.1</t>
  </si>
  <si>
    <t>AT3G62210</t>
  </si>
  <si>
    <t>EMBRYO SAC DEVELOPMENT ARREST 32 (EDA32)</t>
  </si>
  <si>
    <t>Putative endonuclease or glycosyl hydrolase;(source:Araport11)</t>
  </si>
  <si>
    <t>schX19773.t1</t>
  </si>
  <si>
    <t>ztl26587.t1</t>
  </si>
  <si>
    <t>Potri.019G084900.1</t>
  </si>
  <si>
    <t>AT1G34430</t>
  </si>
  <si>
    <t>EMBRYO DEFECTIVE 3003 (EMB3003)</t>
  </si>
  <si>
    <t>2-oxoacid dehydrogenases acyltransferase family protein;(source:Araport11)</t>
  </si>
  <si>
    <t>schX19737.t1</t>
  </si>
  <si>
    <t>schY27507.t1</t>
  </si>
  <si>
    <t>X Y shared</t>
  </si>
  <si>
    <t>MBH</t>
  </si>
  <si>
    <t>ztl18504.t1</t>
  </si>
  <si>
    <t>Chr14</t>
  </si>
  <si>
    <t>Sapur.007G065500.1</t>
  </si>
  <si>
    <t>AT1G75950</t>
  </si>
  <si>
    <t>S PHASE KINASE-ASSOCIATED PROTEIN 1 (SKP1)</t>
  </si>
  <si>
    <t>SKP1 is core component of the SCF family of E3 ubiquitin ligases and serves to tether the rest of the complex to an F-box protein, which  provides specificity in binding to ubiquitin ligase substrate proteins. Predominately expressed from leptotene  to pachytene. Negatively regulates recombination. Interacts with P0, a silencing suppressor protein encoded by poleroviruses by means of a conserved minimal F-box motif. The mRNA is cell-to-cell mobile.</t>
  </si>
  <si>
    <t>schX19728.t1</t>
  </si>
  <si>
    <t>schY27520.t1</t>
  </si>
  <si>
    <t>schX19767.t1</t>
  </si>
  <si>
    <t>schY27428.t1</t>
  </si>
  <si>
    <t>XBH</t>
  </si>
  <si>
    <t>sch01631.t1</t>
  </si>
  <si>
    <t>AT1G34070</t>
  </si>
  <si>
    <t>Copia-like polyprotein/retrotransposon;(source:Araport11)</t>
  </si>
  <si>
    <t>schX19687.t1</t>
  </si>
  <si>
    <t>schY27441.t1</t>
  </si>
  <si>
    <t>schX19772.t1</t>
  </si>
  <si>
    <t>schY27445.t1</t>
  </si>
  <si>
    <t>sch07157.t1</t>
  </si>
  <si>
    <t>ztl00504.t1</t>
  </si>
  <si>
    <t>Chr01</t>
  </si>
  <si>
    <t>AT4G23160</t>
  </si>
  <si>
    <t>CYSTEINE-RICH RLK (RECEPTOR-LIKE PROTEIN KINASE) 8 (CRK8)</t>
  </si>
  <si>
    <t>Encodes a cysteine-rich receptor-like protein kinase.</t>
  </si>
  <si>
    <t>schX19763.t1</t>
  </si>
  <si>
    <t>schY27471.t1</t>
  </si>
  <si>
    <t>schX19729.t1</t>
  </si>
  <si>
    <t>schY27519.t1</t>
  </si>
  <si>
    <t>X Y shared/Ancestral</t>
  </si>
  <si>
    <t>ztl31418.t1</t>
  </si>
  <si>
    <t>Sapur.007G067000.1</t>
  </si>
  <si>
    <t>Potri.007G072100.1</t>
  </si>
  <si>
    <t>AT5G23190</t>
  </si>
  <si>
    <t>CYTOCHROME P450, FAMILY 86, SUBFAMILY B, POLYPEPTIDE 1 (CYP86B1)</t>
  </si>
  <si>
    <t>cytochrome P450 CYP86B1, nuclear gene for chloroplast product.  CYP86B1 is a very long chain fatty acid hydroxylase specifically involved in polyester monomer biosynthesis during the course of plant development.</t>
  </si>
  <si>
    <t>schX19736.t1</t>
  </si>
  <si>
    <t>schY27510.t1</t>
  </si>
  <si>
    <t>ztl27321.t1</t>
  </si>
  <si>
    <t>Sapur.007G065400.1</t>
  </si>
  <si>
    <t>Potri.007G070600.3</t>
  </si>
  <si>
    <t>AT3G18620</t>
  </si>
  <si>
    <t>DHHC-type zinc finger family protein;(source:Araport11)</t>
  </si>
  <si>
    <t>schX19733.t1</t>
  </si>
  <si>
    <t>schY27514.t1</t>
  </si>
  <si>
    <t>ztl27059.t1</t>
  </si>
  <si>
    <t>Sapur.T064500.1</t>
  </si>
  <si>
    <t>Potri.007G065500.1</t>
  </si>
  <si>
    <t>AT5G08420</t>
  </si>
  <si>
    <t>RNA-binding KH domain-containing protein;(source:Araport11)</t>
  </si>
  <si>
    <t>schX19732.t2</t>
  </si>
  <si>
    <t>schY27517_a.t1</t>
  </si>
  <si>
    <t>ztl31414.t1</t>
  </si>
  <si>
    <t>Sapur.007G066700.1</t>
  </si>
  <si>
    <t>Potri.007G071800.2</t>
  </si>
  <si>
    <t>AT3G23390</t>
  </si>
  <si>
    <t>RPL36A A (RPL36AA)</t>
  </si>
  <si>
    <t>Zinc-binding ribosomal protein family protein;(source:Araport11)</t>
  </si>
  <si>
    <t>AT3G23390.1</t>
  </si>
  <si>
    <t>schX19731.t1</t>
  </si>
  <si>
    <t>schY27517_b.t1</t>
  </si>
  <si>
    <t>ztl27157.t1</t>
  </si>
  <si>
    <t>Sapur.007G066800.1</t>
  </si>
  <si>
    <t>Potri.007G071900.1</t>
  </si>
  <si>
    <t>AT5G08240</t>
  </si>
  <si>
    <t>transmembrane protein;(source:Araport11)</t>
  </si>
  <si>
    <t>AT5G08240.1</t>
  </si>
  <si>
    <t>schX19730.t1</t>
  </si>
  <si>
    <t>schY27518.t1</t>
  </si>
  <si>
    <t>ztl31417.t1</t>
  </si>
  <si>
    <t>Sapur.007G066900.1</t>
  </si>
  <si>
    <t>Potri.007G072000.3</t>
  </si>
  <si>
    <t>AT1G17330</t>
  </si>
  <si>
    <t>Metal-dependent phosphohydrolase;(source:Araport11)</t>
  </si>
  <si>
    <t>schX19726.t1</t>
  </si>
  <si>
    <t>schY27521.t1</t>
  </si>
  <si>
    <t>ztl28226.t1</t>
  </si>
  <si>
    <t>Sapur.007G067200.1</t>
  </si>
  <si>
    <t>Potri.007G072300.1</t>
  </si>
  <si>
    <t>AT5G08260</t>
  </si>
  <si>
    <t>SERINE CARBOXYPEPTIDASE-LIKE 35 (scpl35)</t>
  </si>
  <si>
    <t>serine carboxypeptidase-like 35;(source:Araport11)</t>
  </si>
  <si>
    <t>schX19697.t2</t>
  </si>
  <si>
    <t>schY27423.t1</t>
  </si>
  <si>
    <t>YBH</t>
  </si>
  <si>
    <t>sch07173.t1</t>
  </si>
  <si>
    <t>ztl06896.t1</t>
  </si>
  <si>
    <t>Sapur.005G078600.1</t>
  </si>
  <si>
    <t>Potri.007G064300.2</t>
  </si>
  <si>
    <t>AT2G17430</t>
  </si>
  <si>
    <t>MILDEW RESISTANCE LOCUS O 7 (MLO7)</t>
  </si>
  <si>
    <t>A member of a large family of seven-transmembrane domain proteins specific to plants, homologs of the barley mildew resistance locus o (MLO) protein. Controls pollen tube reception in synergids. The Arabidopsis genome contains 15 genes encoding MLO proteins, with localization in plasma membrane. Phylogenetic analysis revealed four clades of closely-related AtMLO genes. ATMLO7 belongs to the clade III, with AtMLO5, AtMLO8, AtMLO9, and AtMLO10. The gene is expressed in vegetative organs (RT-PCR experiments)and in pollen grains, as shown by GUS activity patterns. The expression of several phylogenetically closely-related AtMLO genes showed similar or overlapping tissue specificity and analogous responsiveness to external stimuli, suggesting functional redundancy, co-function, or antagonistic function(s).</t>
  </si>
  <si>
    <t>AT5G65970</t>
  </si>
  <si>
    <t>MILDEW RESISTANCE LOCUS O 10 (MLO10)</t>
  </si>
  <si>
    <t>A member of a large family of seven-transmembrane domain proteins specific to plants, homologs of the barley mildew resistance locus o (MLO) protein. The Arabidopsis genome contains 15 genes encoding MLO proteins, with localization in plasma membrane. Phylogenetic analysis revealed four clades of closely-related AtMLO genes. ATMLO10 belongs to the clade III, with AtMLO5, AtMLO7, AtMLO8, and AtMLO9. The gene is expressed in root and cotyledon vascular system, in root-shoot junction and lateral root primordia and in developing siliques, as shown by GUS activity patterns. The expression of several phylogenetically closely-related AtMLO genes showed similar or overlapping tissue specificity and analogous responsiveness to external stimuli, suggesting functional redundancy, co-function, or antagonistic function(s</t>
  </si>
  <si>
    <t>schX19698.t1</t>
  </si>
  <si>
    <t>schY27424.t1</t>
  </si>
  <si>
    <t>ztl24389.t1</t>
  </si>
  <si>
    <t>Sapur.007G060300.1</t>
  </si>
  <si>
    <t>Potri.007G063800.2</t>
  </si>
  <si>
    <t>AT4G35880</t>
  </si>
  <si>
    <t>Eukaryotic aspartyl protease family protein;(source:Araport11)</t>
  </si>
  <si>
    <t>schX19699.t1</t>
  </si>
  <si>
    <t>schY27425.t1</t>
  </si>
  <si>
    <t>ztl24388.t1</t>
  </si>
  <si>
    <t>Sapur.007G060200.1</t>
  </si>
  <si>
    <t>Potri.007G063300.1</t>
  </si>
  <si>
    <t>AT4G37650</t>
  </si>
  <si>
    <t>SHORT ROOT (SHR)</t>
  </si>
  <si>
    <t>Involved in radial organization of the root and shoot axial organs. Essential for normal shoot gravitropism. The protein moves in a highly specific manner from the cells of the stele in which it is synthesized outward. Movement requires sequences within the GRAS and VHIID domains. SHORT-ROOT forms a network in combination with JACKDAW, BLUEJAY AND SCARECROW to regulate tissue patterning through asymmetric cell division. The ground tissue lineage remains in shortroot mutant, while it is progressively lost in the triple mutant bluejay jackdaw scarecrow and double mutant jackdaw scarecrow. In addition, ground tissue basal identity remains in shortroot mutant while it is defective in the quadruple mutant bluejay jackdaw magpie nutcracker.</t>
  </si>
  <si>
    <t>schX19691.t1</t>
  </si>
  <si>
    <t>schY27427.t1</t>
  </si>
  <si>
    <t>XTD_3</t>
  </si>
  <si>
    <t>ztl24399.t1</t>
  </si>
  <si>
    <t>Sapur.007G058200.1</t>
  </si>
  <si>
    <t>Potri.007G067200.2</t>
  </si>
  <si>
    <t>AT4G33870</t>
  </si>
  <si>
    <t>Peroxidase superfamily protein;(source:Araport11)</t>
  </si>
  <si>
    <t>schX19700.t1</t>
  </si>
  <si>
    <t>schX19703.t1</t>
  </si>
  <si>
    <t>schY27429.t1</t>
  </si>
  <si>
    <t>ztl24386.t2</t>
  </si>
  <si>
    <t>Sapur.007G060100.1</t>
  </si>
  <si>
    <t>Potri.007G062700.1</t>
  </si>
  <si>
    <t>AT4G35600</t>
  </si>
  <si>
    <t>CAST AWAY (CST)</t>
  </si>
  <si>
    <t>Encodes a receptor-like cytoplasmic kinase that acts as a spatial inhibitor of cell separation. Analysis of the cDNA previously described in Meiners et al., 1991 revealed mistakes in the predicted open reading frame. The mRNA is cell-to-cell mobile.</t>
  </si>
  <si>
    <t>schX19704.t1</t>
  </si>
  <si>
    <t>sch27429_30</t>
  </si>
  <si>
    <t>ztl27060.t1</t>
  </si>
  <si>
    <t>Sapur.007G059300.1</t>
  </si>
  <si>
    <t>Potri.007G064000.1</t>
  </si>
  <si>
    <t>AT4G35260</t>
  </si>
  <si>
    <t>ISOCITRATE DEHYDROGENASE 1 (IDH1)</t>
  </si>
  <si>
    <t>Encodes a regulatory subunit of the mitochondrially-localized NAD+- dependent isocitrate dehydrogenase.</t>
  </si>
  <si>
    <t>schX19705.t1</t>
  </si>
  <si>
    <t>schY27430.t1</t>
  </si>
  <si>
    <t>ztl06866.t1</t>
  </si>
  <si>
    <t>Sapur.005G081500.1</t>
  </si>
  <si>
    <t>Potri.007G063000.1</t>
  </si>
  <si>
    <t>AT4G35510</t>
  </si>
  <si>
    <t>PHD finger-like protein;(source:Araport11)</t>
  </si>
  <si>
    <t>schX19706.t1</t>
  </si>
  <si>
    <t>schY27431.t1</t>
  </si>
  <si>
    <t>XTD_4/YTD_1</t>
  </si>
  <si>
    <t>sch07161.t1</t>
  </si>
  <si>
    <t>ztl27058.t1</t>
  </si>
  <si>
    <t>ztl27056.t1</t>
  </si>
  <si>
    <t>Sapur.007G059800.1</t>
  </si>
  <si>
    <t>Sapur.007G059900.1</t>
  </si>
  <si>
    <t>Potri.007G065600.1</t>
  </si>
  <si>
    <t>Potri.007G065700.1</t>
  </si>
  <si>
    <t>AT1G56070</t>
  </si>
  <si>
    <t>LOW EXPRESSION OF OSMOTICALLY RESPONSIVE GENES 1 (LOS1)</t>
  </si>
  <si>
    <t>encodes a translation elongation factor 2-like protein that is involved in cold-induced translation. Mutations in this gene specifically blocks low temperature-induced transcription of cold-responsive genes but induces the expression of CBF genes and mutants carrying the recessive mutations fail to acclimate to cold and is freezing sensitive.</t>
  </si>
  <si>
    <t>schX19708.t1</t>
  </si>
  <si>
    <t>schY27432.t1</t>
  </si>
  <si>
    <t>schX19711.t2</t>
  </si>
  <si>
    <t>schY27433.t1</t>
  </si>
  <si>
    <t>ztl24420.t3</t>
  </si>
  <si>
    <t>Sapur.007G065200.1</t>
  </si>
  <si>
    <t>Potri.007G070400.2</t>
  </si>
  <si>
    <t>AT3G19780</t>
  </si>
  <si>
    <t xml:space="preserve"> (DUF179)</t>
  </si>
  <si>
    <t>hypothetical protein;(source:Araport11)</t>
  </si>
  <si>
    <t>schX19712.t1</t>
  </si>
  <si>
    <t>schY27434.t1</t>
  </si>
  <si>
    <t>sch07134.t1</t>
  </si>
  <si>
    <t>ztl06933.t1</t>
  </si>
  <si>
    <t>Sapur.007G065100.1</t>
  </si>
  <si>
    <t>Potri.007G070100.2</t>
  </si>
  <si>
    <t>AT3G13530</t>
  </si>
  <si>
    <t>MITOGEN-ACTIVATED PROTEIN KINASE KINASE KINASE 7 (MAPKKK7)</t>
  </si>
  <si>
    <t>MAP3K epsilon protein kinase 1 is functionally redundant with MAP3Ke2. Required  for pollen development but not essential. map3ke1;map3ke2 double-mutant pollen grains develop plasma membrane irregularities following  pollen mitosis I. Localized primarily in the plasma membrane. Expressed in leaf trichomes, root columella cells and developing ovules.</t>
  </si>
  <si>
    <t>schX19695.t1</t>
  </si>
  <si>
    <t>schY27436.t1</t>
  </si>
  <si>
    <t>Potri.007G064800.1</t>
  </si>
  <si>
    <t>AT3G55620</t>
  </si>
  <si>
    <t>EUKARYOTIC INITIATION FACOR 6A (eIF6A)</t>
  </si>
  <si>
    <t>Translation initiation factor IF6;(source:Araport11)</t>
  </si>
  <si>
    <t>schX19694.t1</t>
  </si>
  <si>
    <t>schY27437.t1</t>
  </si>
  <si>
    <t>ztl06902.t1</t>
  </si>
  <si>
    <t>Sapur.005G078000.1</t>
  </si>
  <si>
    <t>Potri.007G065000.2</t>
  </si>
  <si>
    <t>AT4G35470</t>
  </si>
  <si>
    <t>PLANT INTRACELLULAR RAS GROUP-RELATED LRR 4 (PIRL4)</t>
  </si>
  <si>
    <t>Encodes PIRL4, a member of the Plant Intracellular Ras-group-related LRRs (Leucine rich repeat proteins). PIRLs are a distinct, plant-specific class of intracellular LRRs that likely mediate protein interactions, possibly in the context of signal transduction.</t>
  </si>
  <si>
    <t>schX19693.t2</t>
  </si>
  <si>
    <t>schY27439.t3</t>
  </si>
  <si>
    <t>ztl24391.t1</t>
  </si>
  <si>
    <t>Sapur.007G058800.1</t>
  </si>
  <si>
    <t>Potri.007G065300.3</t>
  </si>
  <si>
    <t>AT1G16650</t>
  </si>
  <si>
    <t>S-adenosyl-L-methionine-dependent methyltransferases superfamily protein;(source:Araport11)</t>
  </si>
  <si>
    <t>schX19692.t1</t>
  </si>
  <si>
    <t>sch27439_40</t>
  </si>
  <si>
    <t>ztl24392.t1</t>
  </si>
  <si>
    <t>Sapur.007G058700.1</t>
  </si>
  <si>
    <t>Potri.007G065400.1</t>
  </si>
  <si>
    <t>AT1G56010</t>
  </si>
  <si>
    <t>NAC DOMAIN CONTAINING PROTEIN 1 (NAC1)</t>
  </si>
  <si>
    <t>Encodes a transcription factor involved in shoot apical meristem formation and auxin-mediated lateral root formation. The gene is thought not to be involved in stress responses (NaCl, auxins, ethylene). NAC1 (NAC1)</t>
  </si>
  <si>
    <t>schX19688.t1</t>
  </si>
  <si>
    <t>schY27440.t1</t>
  </si>
  <si>
    <t>ztl24395.t1</t>
  </si>
  <si>
    <t>Sapur.007G058600.1</t>
  </si>
  <si>
    <t>Potri.007G066100.1</t>
  </si>
  <si>
    <t>AT5G56970</t>
  </si>
  <si>
    <t>CYTOKININ OXIDASE 3 (CKX3)</t>
  </si>
  <si>
    <t>It encodes a protein whose sequence is similar to cytokinin oxidase/dehydrogenase, which catalyzes the degradation of cytokinins.</t>
  </si>
  <si>
    <t>schX19686.t1</t>
  </si>
  <si>
    <t>schY27442.t1</t>
  </si>
  <si>
    <t>ztl24396.t1</t>
  </si>
  <si>
    <t>Sapur.007G058400.1</t>
  </si>
  <si>
    <t>Potri.007G066400.2</t>
  </si>
  <si>
    <t>AT1G16540</t>
  </si>
  <si>
    <t>ABA DEFICIENT 3 (ABA3)</t>
  </si>
  <si>
    <t>Encodes molybdenum cofactor sulfurase. Involved in Moco biosynthesis. Involved in the conversion of ABA-aldehyde to ABA, the last step of abscisic acid (ABA) biosynthesis. &lt;i&gt;sir&lt;/i&gt; loss-of-function mutants are resistant to sirtinol, a modulator of auxin signaling.N terminal domain is similar to bacterial NifS suggesting a common mechanism for sulphur mobilization and transfer.  Also involved in protein import into chloroplasts.</t>
  </si>
  <si>
    <t>schX19685.t1</t>
  </si>
  <si>
    <t>schY27443.t1</t>
  </si>
  <si>
    <t>ztl24397.t1</t>
  </si>
  <si>
    <t>Sapur.007G058300.1</t>
  </si>
  <si>
    <t>Potri.007G066700.1</t>
  </si>
  <si>
    <t>AT1G31320</t>
  </si>
  <si>
    <t>LOB DOMAIN-CONTAINING PROTEIN 4 (LBD4)</t>
  </si>
  <si>
    <t>LOB domain-containing protein 4;(source:Araport11)</t>
  </si>
  <si>
    <t>schX19749.t1</t>
  </si>
  <si>
    <t>XTD_11</t>
  </si>
  <si>
    <t>schX19771.t1</t>
  </si>
  <si>
    <t>schX19723.t1</t>
  </si>
  <si>
    <t>schY27451.t1</t>
  </si>
  <si>
    <t>XTD_5/YTD_2</t>
  </si>
  <si>
    <t>ztl24415.t1</t>
  </si>
  <si>
    <t>ztl34899.t1</t>
  </si>
  <si>
    <t>Sapur.007G062500.1</t>
  </si>
  <si>
    <t>Sapur.004G082900.1</t>
  </si>
  <si>
    <t>Potri.007G069800.2</t>
  </si>
  <si>
    <t>AT3G19740</t>
  </si>
  <si>
    <t>P-loop containing nucleoside triphosphate hydrolases superfamily protein;(source:Araport11)</t>
  </si>
  <si>
    <t>schX19716.t1</t>
  </si>
  <si>
    <t>schY27452.t1</t>
  </si>
  <si>
    <t>sch07130.t1</t>
  </si>
  <si>
    <t>Sapur.007G064900.1</t>
  </si>
  <si>
    <t>Potri.005G093300.1</t>
  </si>
  <si>
    <t>schX19717.t1</t>
  </si>
  <si>
    <t>schX19718.t1</t>
  </si>
  <si>
    <t>schX19719.t1</t>
  </si>
  <si>
    <t>schX19720.t1</t>
  </si>
  <si>
    <t>schX19721.t1</t>
  </si>
  <si>
    <t>schX19722.t1</t>
  </si>
  <si>
    <t>schX19725.t1</t>
  </si>
  <si>
    <t>schY27454.t1</t>
  </si>
  <si>
    <t>ztl24400.t1</t>
  </si>
  <si>
    <t>Sapur.007G058100.1</t>
  </si>
  <si>
    <t>Potri.007G067600.1</t>
  </si>
  <si>
    <t>AT1G16490</t>
  </si>
  <si>
    <t>MYB DOMAIN PROTEIN 58 (MYB58)</t>
  </si>
  <si>
    <t>Member of the R2R3 factor gene family.</t>
  </si>
  <si>
    <t>schX19742.t2</t>
  </si>
  <si>
    <t>schY27458.t1</t>
  </si>
  <si>
    <t>ztl24401.t2</t>
  </si>
  <si>
    <t>Sapur.007G058000.1</t>
  </si>
  <si>
    <t>Potri.007G067700.2</t>
  </si>
  <si>
    <t>AT1G79190</t>
  </si>
  <si>
    <t>ARM repeat superfamily protein;(source:Araport11)</t>
  </si>
  <si>
    <t>schX19744.t1</t>
  </si>
  <si>
    <t>schY27465.t1</t>
  </si>
  <si>
    <t>ztl24404.t1</t>
  </si>
  <si>
    <t>Sapur.007G061900.1</t>
  </si>
  <si>
    <t>Potri.007G068600.2</t>
  </si>
  <si>
    <t>AT1G16480</t>
  </si>
  <si>
    <t>Tetratricopeptide repeat (TPR)-like superfamily protein;(source:Araport11)</t>
  </si>
  <si>
    <t>schX19745.t1</t>
  </si>
  <si>
    <t>schY27466.t1</t>
  </si>
  <si>
    <t>ztl24408.t1</t>
  </si>
  <si>
    <t>Sapur.007G062000.1</t>
  </si>
  <si>
    <t>Potri.007G068800.2</t>
  </si>
  <si>
    <t>AT5G60990</t>
  </si>
  <si>
    <t>RNA HELICASE10 (RH10)</t>
  </si>
  <si>
    <t>DEA(D/H)-box RNA helicase family protein;(source:Araport11)</t>
  </si>
  <si>
    <t>schX19746.t1</t>
  </si>
  <si>
    <t>schY27467_a.t1</t>
  </si>
  <si>
    <t>ztl24409.t1</t>
  </si>
  <si>
    <t>Sapur.007G062100.1</t>
  </si>
  <si>
    <t>Potri.007G068900.1</t>
  </si>
  <si>
    <t>AT3G20730</t>
  </si>
  <si>
    <t>PPR superfamily protein;(source:Araport11)</t>
  </si>
  <si>
    <t>schX19769.t1</t>
  </si>
  <si>
    <t>schY27467_b.t1</t>
  </si>
  <si>
    <t>Sapur.007G062200.1</t>
  </si>
  <si>
    <t>Potri.007G069100.2</t>
  </si>
  <si>
    <t>AT1G79220</t>
  </si>
  <si>
    <t>Mitochondrial transcription termination factor family protein;(source:Araport11)</t>
  </si>
  <si>
    <t>AT1G79220.1</t>
  </si>
  <si>
    <t>schX19768.t1</t>
  </si>
  <si>
    <t>schY27468.t1</t>
  </si>
  <si>
    <t>ztl24411.t1</t>
  </si>
  <si>
    <t>Sapur.T025500.1</t>
  </si>
  <si>
    <t>Potri.007G069300.1</t>
  </si>
  <si>
    <t>AT1G79230</t>
  </si>
  <si>
    <t>MERCAPTOPYRUVATE SULFURTRANSFERASE 1 (MST1)</t>
  </si>
  <si>
    <t>encodes a sulfurtransferase/rhodaneses, which belongs to a group of enzymes widely distributed in all three phyla that catalyze the transfer of sulfur from a donor to a thiophilic acceptor substrate. The protein and transcript levels are NOT affected by senescence or exogenous cyanide, suggesting that sulfurtransferases are involved in cyanide detoxification.</t>
  </si>
  <si>
    <t>schX19766.t2</t>
  </si>
  <si>
    <t>schY27469.t1</t>
  </si>
  <si>
    <t>ztl24412.t2</t>
  </si>
  <si>
    <t>Sapur.T025400.1</t>
  </si>
  <si>
    <t>Potri.007G069400.1</t>
  </si>
  <si>
    <t>AT1G16445</t>
  </si>
  <si>
    <t>schX19765.t2</t>
  </si>
  <si>
    <t>schY27470.t1</t>
  </si>
  <si>
    <t>ztl24413.t1</t>
  </si>
  <si>
    <t>Sapur.T025300.1</t>
  </si>
  <si>
    <t>Potri.007G069500.1</t>
  </si>
  <si>
    <t>AT1G79570</t>
  </si>
  <si>
    <t>kinase superfamily with octicosapeptide/Phox/Bem1p domain-containing protein;(source:Araport11)</t>
  </si>
  <si>
    <t>schX19761.t1</t>
  </si>
  <si>
    <t>schY27473.t1</t>
  </si>
  <si>
    <t>ztl27064.t1</t>
  </si>
  <si>
    <t>Sapur.T064100.1</t>
  </si>
  <si>
    <t>Potri.007G061500.1</t>
  </si>
  <si>
    <t>AT2G17800</t>
  </si>
  <si>
    <t>ARABIDOPSIS RAC-LIKE 1 (ARAC1)</t>
  </si>
  <si>
    <t>A member of ROP GTPase family. Rac-like GTP-binding protein ARAC1/ATGP2. Encodes a geranylgeranylated GTP binding protein. Involved in the auxin-activated 26S proteasome-dependent Aux/IAA proteolysis pathway.</t>
  </si>
  <si>
    <t>schX19760.t1</t>
  </si>
  <si>
    <t>schY27476.t1</t>
  </si>
  <si>
    <t>ztl27063.t1</t>
  </si>
  <si>
    <t>Sapur.T064300.1</t>
  </si>
  <si>
    <t>Potri.007G064100.3</t>
  </si>
  <si>
    <t>AT1G42960</t>
  </si>
  <si>
    <t>expressed protein localized to the inner membrane of the chloroplast.</t>
  </si>
  <si>
    <t>schX19757.t1</t>
  </si>
  <si>
    <t>schY27478.t1</t>
  </si>
  <si>
    <t>ztl06947.t1</t>
  </si>
  <si>
    <t>ztl27155.t1</t>
  </si>
  <si>
    <t>Sapur.007G066600.1</t>
  </si>
  <si>
    <t>Potri.007G071700.1</t>
  </si>
  <si>
    <t>AT5G23140</t>
  </si>
  <si>
    <t>NUCLEAR-ENCODED CLP PROTEASE P7 (NCLPP7)</t>
  </si>
  <si>
    <t>One of several nuclear-encoded ClpPs (caseinolytic protease). Contains a highly conserved catalytic triad of Ser-type proteases (Ser-His-Asp). The name reflects nomenclature described in Adam et. al (2001).</t>
  </si>
  <si>
    <t>schX19756.t1</t>
  </si>
  <si>
    <t>schY27479.t1</t>
  </si>
  <si>
    <t>ztl27154.t1</t>
  </si>
  <si>
    <t>Sapur.007G066500.1</t>
  </si>
  <si>
    <t>Potri.007G071600.2</t>
  </si>
  <si>
    <t>AT5G23150</t>
  </si>
  <si>
    <t>ENHANCER OF AG-4 2 (HUA2)</t>
  </si>
  <si>
    <t>Putative transcription factor. Member of the floral homeotic AGAMOUS pathway.Mutations in HUA enhance the phenotype of mild ag-4 allele. Single hua mutants are early flowering and have  reduced levels of FLC mRNA. Other MADS box flowering time genes such as FLM and MAF2 also appear to be regulated by HUA2. HUA2 normally activates FLC expression and enhances  AG function. HUA and HUA-LIKE (HULK) genes act redundantly to regulate a subset of essential genes, with some (or all) family members also having specific functions. The mRNA is cell-to-cell mobile.</t>
  </si>
  <si>
    <t>schX19755.t1</t>
  </si>
  <si>
    <t>schY27480.t1</t>
  </si>
  <si>
    <t>ztl27153.t1</t>
  </si>
  <si>
    <t>Sapur.007G066400.1</t>
  </si>
  <si>
    <t>Potri.007G071500.1</t>
  </si>
  <si>
    <t>AT5G23130</t>
  </si>
  <si>
    <t>Peptidoglycan-binding LysM domain-containing protein;(source:Araport11)</t>
  </si>
  <si>
    <t>schX19754.t1</t>
  </si>
  <si>
    <t>schY27481.t1</t>
  </si>
  <si>
    <t>ztl27152.t1</t>
  </si>
  <si>
    <t>Sapur.007G066100.1</t>
  </si>
  <si>
    <t>Potri.007G071300.2</t>
  </si>
  <si>
    <t>AT5G23120</t>
  </si>
  <si>
    <t>HIGH CHLOROPHYLL FLUORESCENCE 136 (HCF136)</t>
  </si>
  <si>
    <t>encodes a stability and/or assembly factor of photosystem II The mRNA is cell-to-cell mobile.</t>
  </si>
  <si>
    <t>schX19748.t1</t>
  </si>
  <si>
    <t>schY27444</t>
  </si>
  <si>
    <t>X Y shared/Autosomal Transposition</t>
  </si>
  <si>
    <t>ztl07073.t1</t>
  </si>
  <si>
    <t>Sapur.005G059400.1</t>
  </si>
  <si>
    <t>Potri.005G076200.6</t>
  </si>
  <si>
    <t>schX19681.t1</t>
  </si>
  <si>
    <t>schY27456.t1</t>
  </si>
  <si>
    <t>sch25677.t1</t>
  </si>
  <si>
    <t>ztl23450.t1</t>
  </si>
  <si>
    <t>Sapur.006G149200.1</t>
  </si>
  <si>
    <t>Sapur.T136700.1</t>
  </si>
  <si>
    <t>Potri.008G201500.1</t>
  </si>
  <si>
    <t>AT3G23580</t>
  </si>
  <si>
    <t>RIBONUCLEOTIDE REDUCTASE 2A (RNR2A)</t>
  </si>
  <si>
    <t>Encodes one of the 3 ribonucleotide reductase (RNR) small subunit genes (RNR2A). Functionally redundant with the ribonucleotide reductase TSO2. mRNA was shown to specifically accumulate during the S-phase  of the cell cycle in synchronized tobacco BY2 cells. Critical for cell cycle progression, DNA damage repair and plant development.</t>
  </si>
  <si>
    <t>schX19701.t1</t>
  </si>
  <si>
    <t>schY27477.t1</t>
  </si>
  <si>
    <t>XTD_2</t>
  </si>
  <si>
    <t>sch02269.t1</t>
  </si>
  <si>
    <t>ztl26239.t1</t>
  </si>
  <si>
    <t>Sapur.016G075500.1</t>
  </si>
  <si>
    <t>Sapur.T178600.1</t>
  </si>
  <si>
    <t>Potri.003G009650.1</t>
  </si>
  <si>
    <t>schX19759.t1</t>
  </si>
  <si>
    <t>schX19734.t1</t>
  </si>
  <si>
    <t>SchY_P018</t>
  </si>
  <si>
    <t>XTD_6/frame shift mutation</t>
  </si>
  <si>
    <t>Y Lost</t>
  </si>
  <si>
    <t>sch01825.t1</t>
  </si>
  <si>
    <t>ztl36830.t1</t>
  </si>
  <si>
    <t>ContigUN</t>
  </si>
  <si>
    <t>Sapur.016G208800.1</t>
  </si>
  <si>
    <t>AT5G14250</t>
  </si>
  <si>
    <t>CONSTITUTIVE PHOTOMORPHOGENIC 13 (COP13)</t>
  </si>
  <si>
    <t>Encodes subunit 3 of the COP9 signalosome.</t>
  </si>
  <si>
    <t>schX19689.t1</t>
  </si>
  <si>
    <t>SchY_P020</t>
  </si>
  <si>
    <t>XTD_2/frame shift mutation</t>
  </si>
  <si>
    <t>ztl24904.t1</t>
  </si>
  <si>
    <t>AT4G16340</t>
  </si>
  <si>
    <t>SPIKE1 (SPK1)</t>
  </si>
  <si>
    <t>Encodes SPIKE1 (SPK1), the lone DOCK family guanine nucleotide exchange factor (GEF) in Arabidopsis.  SPK1 is a peripheral membrane protein that accumulates at, and promotes the formation of, a specialized domain of the endoplasmic reticulum (ER) termed the ER exit site (ERES). SPK1 promotes polarized growth and cell-cell adhesion in the leaf epidermis. Mutant has seedling lethal; cotyledon, leaf-shape, trichome defects.</t>
  </si>
  <si>
    <t>schX19679.t1</t>
  </si>
  <si>
    <t>SchY_P021</t>
  </si>
  <si>
    <t>SchY_P022</t>
  </si>
  <si>
    <t>schX19770.t1</t>
  </si>
  <si>
    <t>SchY_P001</t>
  </si>
  <si>
    <t>sch25563.t1</t>
  </si>
  <si>
    <t>ztl17806.t1</t>
  </si>
  <si>
    <t>SchY_P002</t>
  </si>
  <si>
    <t>SchY_P003</t>
  </si>
  <si>
    <t>schX19707.t1</t>
  </si>
  <si>
    <t>SchY_P004</t>
  </si>
  <si>
    <t>schX19709.t1</t>
  </si>
  <si>
    <t>SchY_P005</t>
  </si>
  <si>
    <t>ztl27318.t1</t>
  </si>
  <si>
    <t>schX19684.t1</t>
  </si>
  <si>
    <t>SchY_P006</t>
  </si>
  <si>
    <t>sch16382.t1</t>
  </si>
  <si>
    <t>ztl17651.t1</t>
  </si>
  <si>
    <t>schX19690.t1</t>
  </si>
  <si>
    <t>SchY_P008</t>
  </si>
  <si>
    <t>sch17447.t1</t>
  </si>
  <si>
    <t>SchY_P009</t>
  </si>
  <si>
    <t>schX19680.t1</t>
  </si>
  <si>
    <t>SchY_P012</t>
  </si>
  <si>
    <t>XTD_1/frame shift mutation</t>
  </si>
  <si>
    <t>sch23291.t1</t>
  </si>
  <si>
    <t>ztl04068.t1</t>
  </si>
  <si>
    <t>schX19682.t1</t>
  </si>
  <si>
    <t>SchY_P013</t>
  </si>
  <si>
    <t>Sapur.017G038100.1</t>
  </si>
  <si>
    <t>schX19762.t1</t>
  </si>
  <si>
    <t>SchY_P015</t>
  </si>
  <si>
    <t>schX19764.t1</t>
  </si>
  <si>
    <t>SchY_P016</t>
  </si>
  <si>
    <t>sch26142.t1</t>
  </si>
  <si>
    <t>ztl25860.t1</t>
  </si>
  <si>
    <t>SchY_P017</t>
  </si>
  <si>
    <t>schX19670.t1</t>
  </si>
  <si>
    <t>Y Lost/Ancestral</t>
  </si>
  <si>
    <t>ztl31997.t1</t>
  </si>
  <si>
    <t>Sapur.007G068500.1</t>
  </si>
  <si>
    <t>Potri.007G074000.1</t>
  </si>
  <si>
    <t>AT1G50320</t>
  </si>
  <si>
    <t>THIOREDOXINX (THX)</t>
  </si>
  <si>
    <t>encodes a prokaryotic thioredoxin</t>
  </si>
  <si>
    <t>schX19671.t1</t>
  </si>
  <si>
    <t>sch07112.t1</t>
  </si>
  <si>
    <t>ztl31998.t1</t>
  </si>
  <si>
    <t>Sapur.007G068400.1</t>
  </si>
  <si>
    <t>Potri.007G073900.1</t>
  </si>
  <si>
    <t>AT3G19930</t>
  </si>
  <si>
    <t>SUGAR TRANSPORTER 4 (STP4)</t>
  </si>
  <si>
    <t>Encodes a sucrose hydrogen symporter that is induced by wounding. The mRNA is cell-to-cell mobile.</t>
  </si>
  <si>
    <t>schX19672.t1</t>
  </si>
  <si>
    <t>sch07113.t1</t>
  </si>
  <si>
    <t>ztl28236.t1</t>
  </si>
  <si>
    <t>Sapur.007G068300.1</t>
  </si>
  <si>
    <t>Potri.007G073100.1</t>
  </si>
  <si>
    <t>AT5G08305</t>
  </si>
  <si>
    <t>Pentatricopeptide repeat (PPR) superfamily protein;(source:Araport11)</t>
  </si>
  <si>
    <t>schX19673.t1</t>
  </si>
  <si>
    <t>sch07114.t1</t>
  </si>
  <si>
    <t>ztl32001.t1</t>
  </si>
  <si>
    <t>Sapur.007G068100.1</t>
  </si>
  <si>
    <t>Potri.007G073000.1</t>
  </si>
  <si>
    <t>AT5G23260</t>
  </si>
  <si>
    <t>TRANSPARENT TESTA16 (TT16)</t>
  </si>
  <si>
    <t>Encodes a MADS box protein. Regulates proanthocyanidin biosynthesis in the inner-most cell layer of the seed coat. Also controls cell shape of the inner-most cell layer of the seed coat.  Also shown to be necessary for determining the identity of the endothelial layer within the ovule.  Paralogous to GOA. Plays a maternal role in fertilization and seed development.</t>
  </si>
  <si>
    <t>schX19674.t1</t>
  </si>
  <si>
    <t>sch23080.t1</t>
  </si>
  <si>
    <t>ztl13248.t1</t>
  </si>
  <si>
    <t>Sapur.15WG020600.1</t>
  </si>
  <si>
    <t>Potri.007G072900.3</t>
  </si>
  <si>
    <t>AT3G22300</t>
  </si>
  <si>
    <t>RIBOSOMAL PROTEIN S10 (RPS10)</t>
  </si>
  <si>
    <t>Nuclear-encoded gene for mitochondrial ribosomal small subunit protein S10</t>
  </si>
  <si>
    <t>schX19675.t1</t>
  </si>
  <si>
    <t>ztl28233.t1</t>
  </si>
  <si>
    <t>Sapur.007G067900.1</t>
  </si>
  <si>
    <t>Potri.007G072800.1</t>
  </si>
  <si>
    <t>AT5G23270</t>
  </si>
  <si>
    <t>SUGAR TRANSPORTER 11 (STP11)</t>
  </si>
  <si>
    <t>Membrane localized sucrose transporter.</t>
  </si>
  <si>
    <t>schX19676.t1</t>
  </si>
  <si>
    <t>ztl28232.t1</t>
  </si>
  <si>
    <t>Sapur.007G067500.1</t>
  </si>
  <si>
    <t>Potri.007G072700.5</t>
  </si>
  <si>
    <t>AT5G08290</t>
  </si>
  <si>
    <t>YELLOW-LEAF-SPECIFIC GENE 8 (YLS8)</t>
  </si>
  <si>
    <t>Encodes Dim1 homolog.</t>
  </si>
  <si>
    <t>schX19677.t1</t>
  </si>
  <si>
    <t>ztl28231.t1</t>
  </si>
  <si>
    <t>Sapur.007G067400.1</t>
  </si>
  <si>
    <t>Potri.007G072600.1</t>
  </si>
  <si>
    <t>AT5G23240</t>
  </si>
  <si>
    <t>DNA J PROTEIN C76 (DJC76)</t>
  </si>
  <si>
    <t>DNAJ heat shock N-terminal domain-containing protein;(source:Araport11)</t>
  </si>
  <si>
    <t>schX19678.t1</t>
  </si>
  <si>
    <t>sch07117.t2</t>
  </si>
  <si>
    <t>ztl31421.t1</t>
  </si>
  <si>
    <t>Sapur.007G067300.1</t>
  </si>
  <si>
    <t>Potri.007G072500.1</t>
  </si>
  <si>
    <t>AT5G08280</t>
  </si>
  <si>
    <t>HYDROXYMETHYLBILANE SYNTHASE (HEMC)</t>
  </si>
  <si>
    <t>Encodes a protein with porphobilinogen deaminase activity. This protein is targeted to the chloroplast. Mutants spontaneously develop chlorotic leaf lesions in the absence of pathogen attack, resembling the phenotype of lesion-mimic mutants. It has been shown to interact with the PPR protein AtECB2 for chloroplast RNA editing.</t>
  </si>
  <si>
    <t>schX19713.t1</t>
  </si>
  <si>
    <t>sch13491.t1</t>
  </si>
  <si>
    <t>ztl06934.t1</t>
  </si>
  <si>
    <t>Sapur.005G074300.1</t>
  </si>
  <si>
    <t>Potri.007G070000.1</t>
  </si>
  <si>
    <t>AT3G19760</t>
  </si>
  <si>
    <t>EUKARYOTIC INITIATION FACTOR 4A-III (EIF4A-III)</t>
  </si>
  <si>
    <t>Encodes an RNA helicase that may be a component of the Exon Junction Complex. Subcellular localization is modulated by stress. Under normal conditions it is localized to the nuceloplasm but under hyopoxic conditions it localizes to the nucleolus and splicing speckles.</t>
  </si>
  <si>
    <t>schX19714.t1</t>
  </si>
  <si>
    <t>sch06887.t1</t>
  </si>
  <si>
    <t>ztl07182.t1</t>
  </si>
  <si>
    <t>Sapur.005G046700.1</t>
  </si>
  <si>
    <t>Potri.007G107900.1</t>
  </si>
  <si>
    <t>AT4G05410</t>
  </si>
  <si>
    <t>YAOZHE (YAO)</t>
  </si>
  <si>
    <t>Encodes a nucleolar protein with seven   WD40-repeats that plays a role in embryo sac development and is critical for the correct positioning of the division plane of zygote and the apical cell lineage in Arabidopsis.  YAO may act by modulating nucleolar function, such as rRNA biogenesis, during early embryogenesis and gametogenesis.</t>
  </si>
  <si>
    <t>schX19738.t1</t>
  </si>
  <si>
    <t>XTD_7</t>
  </si>
  <si>
    <t>sch07140.t1</t>
  </si>
  <si>
    <t>ztl27148.t1</t>
  </si>
  <si>
    <t>Sapur.007G065600.1</t>
  </si>
  <si>
    <t>Potri.007G070900.1</t>
  </si>
  <si>
    <t>AT1G56170</t>
  </si>
  <si>
    <t>NUCLEAR FACTOR Y, SUBUNIT C2 (NF-YC2)</t>
  </si>
  <si>
    <t>Encodes a protein with similarity to a subunit of  the CCAAT promoter motif binding complex of yeast.One of two members of this class (HAP5B) and expressed in vegetative and reproductive tissues</t>
  </si>
  <si>
    <t>schX19739.t1</t>
  </si>
  <si>
    <t>XTD_8</t>
  </si>
  <si>
    <t>ztl27149.t1</t>
  </si>
  <si>
    <t>Sapur.007G065700.1</t>
  </si>
  <si>
    <t>Potri.007G071000.1</t>
  </si>
  <si>
    <t>AT1G50120</t>
  </si>
  <si>
    <t>LOSS OF TGN (LOT)</t>
  </si>
  <si>
    <t>Encodes a Golgi-localized protein which regulates pollen tube growth. Required for TGN formation and Golgi structure maintenance.</t>
  </si>
  <si>
    <t>schX19740.t1</t>
  </si>
  <si>
    <t>XTD_9</t>
  </si>
  <si>
    <t>sch07128.t1</t>
  </si>
  <si>
    <t>ztl27150.t3</t>
  </si>
  <si>
    <t>Sapur.007G065800.1</t>
  </si>
  <si>
    <t>Potri.007G071100.1</t>
  </si>
  <si>
    <t>AT3G18610</t>
  </si>
  <si>
    <t>NUCLEOLIN LIKE 2 (NUC-L2)</t>
  </si>
  <si>
    <t>Encodes ATNUC-L2 (NUCLEOLIN LIKE 2).</t>
  </si>
  <si>
    <t>schX19741.t1</t>
  </si>
  <si>
    <t>XTD_10</t>
  </si>
  <si>
    <t>sch24464.t1</t>
  </si>
  <si>
    <t>ztl27151.t1</t>
  </si>
  <si>
    <t>Sapur.007G065900.1</t>
  </si>
  <si>
    <t>Potri.007G071200.1</t>
  </si>
  <si>
    <t>AT1G48930</t>
  </si>
  <si>
    <t>GLYCOSYL HYDROLASE 9C1 (GH9C1)</t>
  </si>
  <si>
    <t>glycosyl hydrolase 9C1;(source:Araport11)</t>
  </si>
  <si>
    <t>schX19750.t1</t>
  </si>
  <si>
    <t>schX19751.t1</t>
  </si>
  <si>
    <t>schX19752.t1</t>
  </si>
  <si>
    <t>schX19753.t1</t>
  </si>
  <si>
    <t>SchY_P010</t>
  </si>
  <si>
    <t>XTD_5/frame shift mutation</t>
  </si>
  <si>
    <t>SchY_P011</t>
  </si>
  <si>
    <t>XTD_5/substitution</t>
  </si>
  <si>
    <t>schX19743.t1</t>
  </si>
  <si>
    <t>SchY_P014</t>
  </si>
  <si>
    <t>ztl24403.t1</t>
  </si>
  <si>
    <t>Sapur.007G061700.1</t>
  </si>
  <si>
    <t>Potri.007G068300.1</t>
  </si>
  <si>
    <t>AT4G00872</t>
  </si>
  <si>
    <t>Plant invertase/pectin methylesterase inhibitor superfamily protein;(source:Araport11)</t>
  </si>
  <si>
    <t>schX19758.t1</t>
  </si>
  <si>
    <t>SchY_P019</t>
  </si>
  <si>
    <t>Y Lost/Autosomal Transposition</t>
  </si>
  <si>
    <t>sch08284.t1</t>
  </si>
  <si>
    <t>ztl26949.t1</t>
  </si>
  <si>
    <t>Sapur.005G206300.1</t>
  </si>
  <si>
    <t>Potri.005G257400.3</t>
  </si>
  <si>
    <t>AT3G09620</t>
  </si>
  <si>
    <t>schX19710.t1</t>
  </si>
  <si>
    <t>SchY_P007</t>
  </si>
  <si>
    <t>sch01035.t1</t>
  </si>
  <si>
    <t>ztlY00009.t1</t>
  </si>
  <si>
    <t>ctg000000_np1212</t>
  </si>
  <si>
    <t>Sapur.15WG055500.1</t>
  </si>
  <si>
    <t>Potri.009G021800.1</t>
  </si>
  <si>
    <t>AT2G26930</t>
  </si>
  <si>
    <t>4-(CYTIDINE 5'-PHOSPHO)-2-C-METHYL-D-ERITHRITOL KINASE (CDPMEK)</t>
  </si>
  <si>
    <t>Encodes a 4-(cytidine 5'-phospho)-2-C-methyl-D-erithritol kinase.</t>
  </si>
  <si>
    <t>schY27513.t1</t>
  </si>
  <si>
    <t>Y Specific</t>
  </si>
  <si>
    <t>ztl06053.t3</t>
  </si>
  <si>
    <t>Sapur.014G002400.1</t>
  </si>
  <si>
    <t>schY27515.t1</t>
  </si>
  <si>
    <t>schY27421.t1</t>
  </si>
  <si>
    <t>sch07866.t1</t>
  </si>
  <si>
    <t>AT2G13770</t>
  </si>
  <si>
    <t>nuclease;(source:Araport11)</t>
  </si>
  <si>
    <t>schY27422.t1</t>
  </si>
  <si>
    <t>sch16777.t1</t>
  </si>
  <si>
    <t>ztl26428.t1</t>
  </si>
  <si>
    <t>schY27426.t1</t>
  </si>
  <si>
    <t>sch03886.t1</t>
  </si>
  <si>
    <t>Chr6</t>
  </si>
  <si>
    <t>schY27435.t1</t>
  </si>
  <si>
    <t>sch09774.t1</t>
  </si>
  <si>
    <t>Chr1</t>
  </si>
  <si>
    <t>ztl09375.t1</t>
  </si>
  <si>
    <t>Chr06</t>
  </si>
  <si>
    <t>schY27446.t1</t>
  </si>
  <si>
    <t>sch20700.t1</t>
  </si>
  <si>
    <t>ztl25608.t1</t>
  </si>
  <si>
    <t>Sapur.006G074700.1</t>
  </si>
  <si>
    <t>Potri.T076201.1</t>
  </si>
  <si>
    <t>AT5G28780</t>
  </si>
  <si>
    <t>PIF1 helicase;(source:Araport11)</t>
  </si>
  <si>
    <t>schY27448.t1</t>
  </si>
  <si>
    <t>sch20894.t1</t>
  </si>
  <si>
    <t>ztl21080.t1</t>
  </si>
  <si>
    <t>schY27449.t1</t>
  </si>
  <si>
    <t>sch00123.t1</t>
  </si>
  <si>
    <t>schY27450.t1</t>
  </si>
  <si>
    <t>ztl07574.t1</t>
  </si>
  <si>
    <t>schY27462.t1</t>
  </si>
  <si>
    <t>schY27463.t1</t>
  </si>
  <si>
    <t>sch11391.t1</t>
  </si>
  <si>
    <t>ATMG00710</t>
  </si>
  <si>
    <t xml:space="preserve"> (ORF120)</t>
  </si>
  <si>
    <t>Polynucleotidyl transferase, ribonuclease H-like superfamily protein;(source:Araport11)</t>
  </si>
  <si>
    <t>schY27464.t1</t>
  </si>
  <si>
    <t>sch00411.t1</t>
  </si>
  <si>
    <t>Sapur.007G061800.1</t>
  </si>
  <si>
    <t>AT1G62680</t>
  </si>
  <si>
    <t>schY27511.t1</t>
  </si>
  <si>
    <t>Y Specific/Autosomal Transposition</t>
  </si>
  <si>
    <t>sch07136.t1</t>
  </si>
  <si>
    <t>ztl06931.t1</t>
  </si>
  <si>
    <t>Sapur.005G074700.1</t>
  </si>
  <si>
    <t>Potri.005G094400.1</t>
  </si>
  <si>
    <t>AT5G27470</t>
  </si>
  <si>
    <t>seryl-tRNA synthetase / serine-tRNA ligase;(source:Araport11)</t>
  </si>
  <si>
    <t>schY27516.t1</t>
  </si>
  <si>
    <t>sch12218.t1</t>
  </si>
  <si>
    <t>ztl01053.t1</t>
  </si>
  <si>
    <t>Sapur.010G123600.1</t>
  </si>
  <si>
    <t>Potri.008G093800.1</t>
  </si>
  <si>
    <t>AT1G13890</t>
  </si>
  <si>
    <t>SOLUBLE N-ETHYLMALEIMIDE-SENSITIVE FACTOR ADAPTOR PROTEIN 30 (SNAP30)</t>
  </si>
  <si>
    <t>Encodes a member of a gene family homologous to mammalian SNAP25, a type of SNARE proteins with two chains. There are three members in Arabidopsis: SNAP30, SNAP29, and SNAP33.</t>
  </si>
  <si>
    <t>schY27455.t1</t>
  </si>
  <si>
    <t>sch18692.t1</t>
  </si>
  <si>
    <t>ztl22780.t1</t>
  </si>
  <si>
    <t>Sapur.010G205100.1</t>
  </si>
  <si>
    <t>Potri.010G253700.1</t>
  </si>
  <si>
    <t>AT1G16800</t>
  </si>
  <si>
    <t>schY27459.t1</t>
  </si>
  <si>
    <t>sch02672.t1</t>
  </si>
  <si>
    <t>ztl24553.t1</t>
  </si>
  <si>
    <t>Sapur.016G307300.1</t>
  </si>
  <si>
    <t>Potri.001G469500.1</t>
  </si>
  <si>
    <t>AT3G13300</t>
  </si>
  <si>
    <t>VARICOSE (VCS)</t>
  </si>
  <si>
    <t>Encodes VCS (VARICOSE).   Involved in mRNA decapping.  VCS forms a mRNA decapping complex with DCP1 (At1g08370) and DCP2 (At5g13570).  Unlike DCP2, VCS itself does not have mRNA decapping activity in vitro.  DCP1, DCP2 and VCS colocalize in cytoplasmic loci, which are putative Arabidopsis mRNA processing bodies.  Null mutants of DCP1, DCP2, and VCS accumulate capped mRNAs with a reduced degradation rate. These mutants also share a similar lethal phenotype at the seedling cotyledon stage, with disorganized veins, swollen root hairs, and altered epidermal cell morphology.  VCS is also required for leaf development.</t>
  </si>
  <si>
    <t>schY27460.t1</t>
  </si>
  <si>
    <t>sch19209.t1</t>
  </si>
  <si>
    <t>Sapur.011G070300.1</t>
  </si>
  <si>
    <t>Potri.001G395500.1</t>
  </si>
  <si>
    <t>schY27472.t1</t>
  </si>
  <si>
    <t>sch13763.t1</t>
  </si>
  <si>
    <t>ztl19826.t1</t>
  </si>
  <si>
    <t>Chr02</t>
  </si>
  <si>
    <t>Sapur.002G177700.1</t>
  </si>
  <si>
    <t>Potri.002G230200.1</t>
  </si>
  <si>
    <t>AT1G05230</t>
  </si>
  <si>
    <t>HOMEODOMAIN GLABROUS 2 (HDG2)</t>
  </si>
  <si>
    <t>Encodes a homeobox-leucine zipper family protein belonging to the HD-ZIP IV family. Mutants have trichomes that appear glass-like under a dissecting microscope as compared to the wild-type trichomes.  The mutations do not affect trichome growth or branch number.</t>
  </si>
  <si>
    <r>
      <rPr>
        <b/>
        <sz val="14"/>
        <color theme="1"/>
        <rFont val="Times New Roman"/>
        <charset val="134"/>
      </rPr>
      <t xml:space="preserve">Table S12. Gene annotation in the X- and Y-SDR of </t>
    </r>
    <r>
      <rPr>
        <b/>
        <i/>
        <sz val="14"/>
        <color theme="1"/>
        <rFont val="Times New Roman"/>
        <charset val="134"/>
      </rPr>
      <t>S. arbutifolia</t>
    </r>
    <r>
      <rPr>
        <b/>
        <sz val="14"/>
        <color theme="1"/>
        <rFont val="Times New Roman"/>
        <charset val="134"/>
      </rPr>
      <t xml:space="preserve">.  </t>
    </r>
    <r>
      <rPr>
        <sz val="14"/>
        <color theme="1"/>
        <rFont val="Times New Roman"/>
        <charset val="134"/>
      </rPr>
      <t>ZtlX_P and ZtlY_P refer to pseudo genes on X -and Y-SDR respectively; XTD and YTD refer to tandem repeat genes on X- and Y-SDR respectively.</t>
    </r>
  </si>
  <si>
    <t>chr</t>
  </si>
  <si>
    <t>ZtlX_P002</t>
  </si>
  <si>
    <t>ztlY000056.t1</t>
  </si>
  <si>
    <t>ctg000001_np1212</t>
  </si>
  <si>
    <t>ZtlX_P003</t>
  </si>
  <si>
    <t>ztlY00001.t1</t>
  </si>
  <si>
    <t>ztl13410.t1</t>
  </si>
  <si>
    <t>sch23247.t1</t>
  </si>
  <si>
    <t>Sapur.15WG045900.1</t>
  </si>
  <si>
    <t>Potri.012G056300.2</t>
  </si>
  <si>
    <t>AT3G18400</t>
  </si>
  <si>
    <t>NAC DOMAIN CONTAINING PROTEIN 58 (NAC058)</t>
  </si>
  <si>
    <t>NAC domain containing protein 58;(source:Araport11)</t>
  </si>
  <si>
    <t>ZtlX_P26883-26882.t1</t>
  </si>
  <si>
    <t>ztlY00002.t1</t>
  </si>
  <si>
    <t>ztl13412.t1</t>
  </si>
  <si>
    <t>sch23249.t1</t>
  </si>
  <si>
    <t>Sapur.15ZG047600.1</t>
  </si>
  <si>
    <t>Potri.015G047400.2</t>
  </si>
  <si>
    <t>AT1G73860</t>
  </si>
  <si>
    <t>ztlY000020.t1</t>
  </si>
  <si>
    <t>sch23264.t1</t>
  </si>
  <si>
    <t>Sapur.010G071800.1</t>
  </si>
  <si>
    <t>Potri.015G051000.1</t>
  </si>
  <si>
    <t>AT1G03280</t>
  </si>
  <si>
    <t>Transcription factor TFIIE, alpha subunit;(source:Araport11)</t>
  </si>
  <si>
    <t>ZtlX_P007</t>
  </si>
  <si>
    <t>ztlY00008.t1</t>
  </si>
  <si>
    <t>sch22814.t1</t>
  </si>
  <si>
    <t>Chr8</t>
  </si>
  <si>
    <t>Sapur.013G078400.1</t>
  </si>
  <si>
    <t>ZtlX_P006</t>
  </si>
  <si>
    <t>ztl17797.t1</t>
  </si>
  <si>
    <t>sch19710.t1</t>
  </si>
  <si>
    <t>ZtlX_P005</t>
  </si>
  <si>
    <t>ztlY000026.t1</t>
  </si>
  <si>
    <t>YTD_3/frame shift mutation</t>
  </si>
  <si>
    <t>ztl34930.t1</t>
  </si>
  <si>
    <t>sch18667.t1</t>
  </si>
  <si>
    <t>Sapur.15WG068800.1</t>
  </si>
  <si>
    <t>ZtlX_P001</t>
  </si>
  <si>
    <t>ZtlX_P004</t>
  </si>
  <si>
    <t>ztlY000029.t1</t>
  </si>
  <si>
    <t>ztl25861.t1</t>
  </si>
  <si>
    <t>ztl26879.t1</t>
  </si>
  <si>
    <t>ztl26784.t1</t>
  </si>
  <si>
    <t>ztl27106.t1</t>
  </si>
  <si>
    <t>ztl25856.t1</t>
  </si>
  <si>
    <t>ztl17265.t1</t>
  </si>
  <si>
    <t>sch09489.t1</t>
  </si>
  <si>
    <t>Sapur.15WG085000.1</t>
  </si>
  <si>
    <t>AT1G21280</t>
  </si>
  <si>
    <t>ztl26578.t1</t>
  </si>
  <si>
    <t>sch13949.t1</t>
  </si>
  <si>
    <t>ztl26790.t1</t>
  </si>
  <si>
    <t>ztl24007.t1</t>
  </si>
  <si>
    <t>ztl25872.t1</t>
  </si>
  <si>
    <t>ztl00349.t1</t>
  </si>
  <si>
    <t>sch08688.t1</t>
  </si>
  <si>
    <t>Sapur.001G150900.1</t>
  </si>
  <si>
    <t>Potri.001G183500.1</t>
  </si>
  <si>
    <t>AT3G16110</t>
  </si>
  <si>
    <t>PDI-LIKE 1-6 (PDIL1-6)</t>
  </si>
  <si>
    <t>Encodes a protein disulfide isomerase-like (PDIL) protein, a member of a multigene family within the thioredoxin (TRX) superfamily. Unlike several other PDI family members, transcript levels for this gene are not up-regulated in response to three different chemical inducers of ER stress (dithiothreitol, beta-mercaptoethanol, and tunicamycin).</t>
  </si>
  <si>
    <t>ztl25869.t1</t>
  </si>
  <si>
    <t>ztl23411.t1</t>
  </si>
  <si>
    <t>sch17487.t1</t>
  </si>
  <si>
    <t>Sapur.T138700.1</t>
  </si>
  <si>
    <t>Potri.013G090600.3</t>
  </si>
  <si>
    <t>AT2G40720</t>
  </si>
  <si>
    <t>ztl25867.t2</t>
  </si>
  <si>
    <t>ztl14473.t1</t>
  </si>
  <si>
    <t>sch03838.t1</t>
  </si>
  <si>
    <t>Sapur.006G135400.1</t>
  </si>
  <si>
    <t>Potri.006G165300.1</t>
  </si>
  <si>
    <t>AT4G30160</t>
  </si>
  <si>
    <t>VILLIN 4 (VLN4)</t>
  </si>
  <si>
    <t>Encodes a major actin filament bundling protein that is involved in root hair growth through regulating actin organization in a Ca2+-dependent manner.</t>
  </si>
  <si>
    <t>ztl12875.t1</t>
  </si>
  <si>
    <t>sch13419.t1</t>
  </si>
  <si>
    <t>Sapur.013G084500.1</t>
  </si>
  <si>
    <t>ztl25842.t1</t>
  </si>
  <si>
    <t>ztl22851.t1</t>
  </si>
  <si>
    <t>sch25399.t1</t>
  </si>
  <si>
    <t>Sapur.T068800.1</t>
  </si>
  <si>
    <t>Potri.012G012800.1</t>
  </si>
  <si>
    <t>AT4G26700</t>
  </si>
  <si>
    <t>FIMBRIN 1 (FIM1)</t>
  </si>
  <si>
    <t>Encodes a member of the fimbrin family. Different members of the fimbrin/plastin family have diverged biochemically during evolution to generate either tight actin bundles or loose networks with distinct biochemical and biophysical properties. FIM4 generates both actin bundles and branched actin filaments whereas FIM5 only generates actin bundles.</t>
  </si>
  <si>
    <t>ztl25841.t1</t>
  </si>
  <si>
    <t>ztl27051.t1</t>
  </si>
  <si>
    <t>sch10620.t1</t>
  </si>
  <si>
    <t>Sapur.T030500.1</t>
  </si>
  <si>
    <t>Potri.011G086500.1</t>
  </si>
  <si>
    <t>AT5G35700</t>
  </si>
  <si>
    <t>FIMBRIN5 (FIM5)</t>
  </si>
  <si>
    <t>Encodes FIMBRIN5, an actin bundling factor required for pollen germination and pollen tube growth. Different members of the fimbrin/plastin family have diverged biochemically during evolution to generate either tight actin bundles or loose networks with distinct biochemical and biophysical properties. FIM4 generates both actin bundles and branched actin filaments whereas FIM5 only generates actin bundles.</t>
  </si>
  <si>
    <t>ztl26885.t1</t>
  </si>
  <si>
    <t>ztl17139.t1</t>
  </si>
  <si>
    <t>sch01914.t1</t>
  </si>
  <si>
    <t>Sapur.016G218700.1</t>
  </si>
  <si>
    <t>Potri.001G345900.2</t>
  </si>
  <si>
    <t>AT5G14530</t>
  </si>
  <si>
    <t>ANTHESIS PROMOTING FACTOR 1 (APRF1)</t>
  </si>
  <si>
    <t>Encodes a low molecular weight nuclear WDR protein which displays functional homology to the Swd2 protein, an essential subunit of the yeast histone methylation COMPASS complex. APRF1  acts upstream of FLC and promotes flowering under long day conditions.</t>
  </si>
  <si>
    <t>ztl26793.t1</t>
  </si>
  <si>
    <t>ztl25568.t1</t>
  </si>
  <si>
    <t>sch08928.t1</t>
  </si>
  <si>
    <t>Sapur.009G014000.1</t>
  </si>
  <si>
    <t>ztl25852.t1</t>
  </si>
  <si>
    <t>ztlY000017.t1</t>
  </si>
  <si>
    <t>ztl26554_55</t>
  </si>
  <si>
    <t>ztlY000060.t1</t>
  </si>
  <si>
    <t>ztl26549.t1</t>
  </si>
  <si>
    <t>ztlY000046_47</t>
  </si>
  <si>
    <t>ztl25873.t1</t>
  </si>
  <si>
    <t>ztlY00003.t1</t>
  </si>
  <si>
    <t>YTD_1</t>
  </si>
  <si>
    <t>sch23281.t1</t>
  </si>
  <si>
    <t>Sapur.15WG042000.1</t>
  </si>
  <si>
    <t>Potri.015G049500.1</t>
  </si>
  <si>
    <t>AT1G49040</t>
  </si>
  <si>
    <t>STOMATAL CYTOKINESIS-DEFECTIVE 1 (SCD1)</t>
  </si>
  <si>
    <t>Encodes soluble protein containing N-terminal DENN domain and eight C-terminal WD-40 repeats. Involved in cytokinesis of guard mother cells and leaf epidermal cells.  The overall growth and development of mutant plants is severely affected, they are smaller than wt, with defects in seedling development, leaf expansion and flower morphology which renders the mutant conditionally sterile.</t>
  </si>
  <si>
    <t>ztl25844.t1</t>
  </si>
  <si>
    <t>XTD_3/YTD_1</t>
  </si>
  <si>
    <t>ztl26579.t1</t>
  </si>
  <si>
    <t>sch23266.t1</t>
  </si>
  <si>
    <t>Sapur.15WG068600.1</t>
  </si>
  <si>
    <t>ztl25839.t1</t>
  </si>
  <si>
    <t>ztl26585.t1</t>
  </si>
  <si>
    <t>AT5G41310</t>
  </si>
  <si>
    <t>P-loop nucleoside triphosphate hydrolases superfamily protein with CH (Calponin Homology) domain-containing protein;(source:Araport11)</t>
  </si>
  <si>
    <t>ztl26887.t1</t>
  </si>
  <si>
    <t>sch25653.t1</t>
  </si>
  <si>
    <t>Sapur.T108800.1</t>
  </si>
  <si>
    <t>ztl26880.t1</t>
  </si>
  <si>
    <t>ztl17636.t1</t>
  </si>
  <si>
    <t>Sapur.15WG030800.1</t>
  </si>
  <si>
    <t>ztl26792.t1</t>
  </si>
  <si>
    <t>ztl36655.t1</t>
  </si>
  <si>
    <t>Sapur.15WG046300.1</t>
  </si>
  <si>
    <t>ztl25840.t1</t>
  </si>
  <si>
    <t>ztlY00004.t1</t>
  </si>
  <si>
    <t>ztl26582.t1</t>
  </si>
  <si>
    <t>sch23267.t1</t>
  </si>
  <si>
    <t>Sapur.15WG039900.1</t>
  </si>
  <si>
    <t>ztl26794.t1</t>
  </si>
  <si>
    <t>ztl26881.t1</t>
  </si>
  <si>
    <t>ztlY00005.t1</t>
  </si>
  <si>
    <t>sch23157.t1</t>
  </si>
  <si>
    <t>Sapur.15WG055400.1</t>
  </si>
  <si>
    <t>Potri.015G037000.5</t>
  </si>
  <si>
    <t>AT1G18270</t>
  </si>
  <si>
    <t>ketose-bisphosphate aldolase class-II family protein;(source:Araport11)</t>
  </si>
  <si>
    <t>ztl26782.t1</t>
  </si>
  <si>
    <t>ztlY00005_6_1</t>
  </si>
  <si>
    <t>sch23254.t1</t>
  </si>
  <si>
    <t>Sapur.15WG058400.1</t>
  </si>
  <si>
    <t>AT1G13360</t>
  </si>
  <si>
    <t>ztl26783.t1</t>
  </si>
  <si>
    <t>ztlY00005_6_2</t>
  </si>
  <si>
    <t>sch23253.t1</t>
  </si>
  <si>
    <t>Sapur.15WG058600.1</t>
  </si>
  <si>
    <t>Potri.015G054350.1</t>
  </si>
  <si>
    <t>ztl26787.t1</t>
  </si>
  <si>
    <t>ztlY00007.t1</t>
  </si>
  <si>
    <t>sch23250.t1</t>
  </si>
  <si>
    <t>Sapur.15WG058800.1</t>
  </si>
  <si>
    <t>Potri.015G054600.1</t>
  </si>
  <si>
    <t>AT1G25440</t>
  </si>
  <si>
    <t>B-BOX DOMAIN PROTEIN 15 (BBX15)</t>
  </si>
  <si>
    <t>B-box type zinc finger protein with CCT domain-containing protein;(source:Araport11)</t>
  </si>
  <si>
    <t>ztl25845.t1</t>
  </si>
  <si>
    <t>ztlY000010.t1</t>
  </si>
  <si>
    <t>ztl17626.t1</t>
  </si>
  <si>
    <t>sch25661.t1</t>
  </si>
  <si>
    <t>Sapur.15ZG054800.1</t>
  </si>
  <si>
    <t>Potri.015G053100.1</t>
  </si>
  <si>
    <t>AT1G18450</t>
  </si>
  <si>
    <t>ACTIN-RELATED PROTEIN 4 (ARP4)</t>
  </si>
  <si>
    <t>Encodes a gene similar to actin-related proteins in other organisms. Member of nuclear ARP family of genes. Component  of chromatin remodeling complexes, involved in chromatin-mediated gene regulation.  Phenotype of the arp4-1 mutant allele revealed partial sterility due to defects in anther development. Targeting the distinct, 3' UTR of AtARP4 transcripts with RNA interference caused a drastic reduction in the level of AtARP4 protein expression, and resulted in strong pleiotropic phenotypes such as altered organization of plant organs, early flowering, delayed flower senescence and high levels of sterility. Western blot analysis and immunolabelling demonstrated a clear correlation between reductions in the level of AtARP4 expression and severity of the phenotypes.</t>
  </si>
  <si>
    <t>ztl25846.t3</t>
  </si>
  <si>
    <t>ztlY000011.t1</t>
  </si>
  <si>
    <t>sch23256.t1</t>
  </si>
  <si>
    <t>Sapur.15WG058100.1</t>
  </si>
  <si>
    <t>Potri.015G053300.2</t>
  </si>
  <si>
    <t>AT1G49050</t>
  </si>
  <si>
    <t xml:space="preserve"> (APCB1)</t>
  </si>
  <si>
    <t>Encodes a member of the aspartyl protease family. Interacts with BAGP1 and BAG6 and appears to be required for cleavage of BAG6 as BAG6 is not cleaved in APCB1 mutant backgrounds.</t>
  </si>
  <si>
    <t>ztl25847.t1</t>
  </si>
  <si>
    <t>ztlY000012.t1</t>
  </si>
  <si>
    <t>sch23257.t1</t>
  </si>
  <si>
    <t>Sapur.15ZG055000.1</t>
  </si>
  <si>
    <t>Potri.015G053400.2</t>
  </si>
  <si>
    <t>AT3G18440</t>
  </si>
  <si>
    <t>ALUMINUM-ACTIVATED MALATE TRANSPORTER 9 (ALMT9)</t>
  </si>
  <si>
    <t>Belongs to the aluminum-activated malate transporter family. Encodes a vacuolar malate channel. Expressed in all parts of plants. Almost exclusively expressed in mesophyll cells of leaves. The mRNA is cell-to-cell mobile.</t>
  </si>
  <si>
    <t>ztl25848.t1</t>
  </si>
  <si>
    <t>ztlY000014.t1</t>
  </si>
  <si>
    <t>sch23258.t1</t>
  </si>
  <si>
    <t>Sapur.15WG057900.1</t>
  </si>
  <si>
    <t>Potri.015G054000.1</t>
  </si>
  <si>
    <t>AT1G73890</t>
  </si>
  <si>
    <t>Bifunctional inhibitor/lipid-transfer protein/seed storage 2S albumin superfamily protein;(source:Araport11)</t>
  </si>
  <si>
    <t>ztl25849.t1</t>
  </si>
  <si>
    <t>ztlY000015.t1</t>
  </si>
  <si>
    <t>sch23259.t1</t>
  </si>
  <si>
    <t>Sapur.15WG057800.1</t>
  </si>
  <si>
    <t>Potri.015G054100.1</t>
  </si>
  <si>
    <t>AT1G73885</t>
  </si>
  <si>
    <t>AT-rich interactive domain protein;(source:Araport11)</t>
  </si>
  <si>
    <t>ztl25850.t1</t>
  </si>
  <si>
    <t>ztlY000016.t1</t>
  </si>
  <si>
    <t>sch23260.t1</t>
  </si>
  <si>
    <t>Sapur.15WG057700.1</t>
  </si>
  <si>
    <t>Potri.015G052000.1</t>
  </si>
  <si>
    <t>AT1G48940</t>
  </si>
  <si>
    <t>EARLY NODULIN-LIKE PROTEIN 6 (ENODL6)</t>
  </si>
  <si>
    <t>early nodulin-like protein 6;(source:Araport11)</t>
  </si>
  <si>
    <t>ztl25853.t2</t>
  </si>
  <si>
    <t>ztlY000018-ztlY000019.t1</t>
  </si>
  <si>
    <t>sch23263.t1</t>
  </si>
  <si>
    <t>Sapur.15WG057500.1</t>
  </si>
  <si>
    <t>Sapur.15ZG055600.1</t>
  </si>
  <si>
    <t>Potri.015G050800.1</t>
  </si>
  <si>
    <t>AT1G73960</t>
  </si>
  <si>
    <t>TBP-ASSOCIATED FACTOR 2 (TAF2)</t>
  </si>
  <si>
    <t>TBP-associated factor 2;(source:Araport11)</t>
  </si>
  <si>
    <t>ztl25854.t9</t>
  </si>
  <si>
    <t>ztlY000021.t1</t>
  </si>
  <si>
    <t>sch23295.t1</t>
  </si>
  <si>
    <t>Sapur.15WG057400.1</t>
  </si>
  <si>
    <t>Potri.018G140700.2</t>
  </si>
  <si>
    <t>AT3G19184</t>
  </si>
  <si>
    <t>AP2/B3-like transcriptional factor family protein;(source:Araport11)</t>
  </si>
  <si>
    <t>AT5G42700</t>
  </si>
  <si>
    <t>ztl25855.t1</t>
  </si>
  <si>
    <t>ztlY000022.t1</t>
  </si>
  <si>
    <t>sch23294.t2</t>
  </si>
  <si>
    <t>Sapur.15WG057300.1</t>
  </si>
  <si>
    <t>Potri.015G052200.4</t>
  </si>
  <si>
    <t>AT5G23060</t>
  </si>
  <si>
    <t>CALCIUM SENSING RECEPTOR (CaS)</t>
  </si>
  <si>
    <t>Encodes a  chloroplast-localized protein that modulates cytoplasmic Ca2+ concentration and is crucial for proper stomatal regulation in response to elevations of external Ca2+. Phosphorylation of this protein is dependent on calcium.</t>
  </si>
  <si>
    <t>ztl25862.t1</t>
  </si>
  <si>
    <t>ztlY000023.t1</t>
  </si>
  <si>
    <t>sch23273.t1</t>
  </si>
  <si>
    <t>Sapur.15ZG056600.1</t>
  </si>
  <si>
    <t>Potri.015G052800.1</t>
  </si>
  <si>
    <t>AT5G23090</t>
  </si>
  <si>
    <t>NUCLEAR FACTOR Y, SUBUNIT B13 (NF-YB13)</t>
  </si>
  <si>
    <t>nuclear factor Y, subunit B13;(source:Araport11)</t>
  </si>
  <si>
    <t>ztl25871-ztl25870.t1</t>
  </si>
  <si>
    <t>ztlY000027.t1</t>
  </si>
  <si>
    <t>YTD_4</t>
  </si>
  <si>
    <t>ztl17615.t1</t>
  </si>
  <si>
    <t>sch23272.t1</t>
  </si>
  <si>
    <t>Sapur.15ZG056800.1</t>
  </si>
  <si>
    <t>Potri.015G052400.3</t>
  </si>
  <si>
    <t>AT1G48950</t>
  </si>
  <si>
    <t>C3HC zinc finger-like protein;(source:Araport11)</t>
  </si>
  <si>
    <t>ztlY000030.t1</t>
  </si>
  <si>
    <t>ztl26785.t1</t>
  </si>
  <si>
    <t>ztlY000031.t1</t>
  </si>
  <si>
    <t>ztl25926.t1</t>
  </si>
  <si>
    <t>ztl14292.t1</t>
  </si>
  <si>
    <t>sch07339.t1</t>
  </si>
  <si>
    <t>Sapur.15WG125500.1</t>
  </si>
  <si>
    <t>Potri.015G107300.2</t>
  </si>
  <si>
    <t>AT5G45540</t>
  </si>
  <si>
    <t>transmembrane protein, putative (DUF594);(source:Araport11)</t>
  </si>
  <si>
    <t>AT4G15020</t>
  </si>
  <si>
    <t>hAT transposon superfamily;(source:Araport11)</t>
  </si>
  <si>
    <t>ztl25838.t1</t>
  </si>
  <si>
    <t>ztlY000032.t1</t>
  </si>
  <si>
    <t>XTD_4</t>
  </si>
  <si>
    <t>ztl36957.t1</t>
  </si>
  <si>
    <t>sch23327.t1</t>
  </si>
  <si>
    <t>Sapur.013G073500.1</t>
  </si>
  <si>
    <t>Potri.015G056501.1</t>
  </si>
  <si>
    <t>AT5G61140</t>
  </si>
  <si>
    <t xml:space="preserve"> (BRR2C)</t>
  </si>
  <si>
    <t>Encodes a predicted protein with 30% identity with MER3/RCK. Similar to yast Brr2p DEAD/DExH box ATP-dependent RNA helicase.</t>
  </si>
  <si>
    <t>ztl25835.t1</t>
  </si>
  <si>
    <t>ztl36955.t1</t>
  </si>
  <si>
    <t>ztl25833.t1</t>
  </si>
  <si>
    <t>ztl27478.t1</t>
  </si>
  <si>
    <t>ztl26577.t1</t>
  </si>
  <si>
    <t>ztlY000033.t1</t>
  </si>
  <si>
    <t>YTD_7</t>
  </si>
  <si>
    <t>ztl17625.t1</t>
  </si>
  <si>
    <t>sch23296.t3</t>
  </si>
  <si>
    <t>Sapur.15ZG039600.1</t>
  </si>
  <si>
    <t>Sapur.15WG069500.1</t>
  </si>
  <si>
    <t>Potri.015G056400.1</t>
  </si>
  <si>
    <t>AT5G07940</t>
  </si>
  <si>
    <t>dentin sialophosphoprotein-like protein;(source:Araport11)</t>
  </si>
  <si>
    <t>AT5G07980</t>
  </si>
  <si>
    <t>ztl26576.t1</t>
  </si>
  <si>
    <t>ztlY000034.t1</t>
  </si>
  <si>
    <t>sch23297.t1</t>
  </si>
  <si>
    <t>Sapur.15WG069600.1</t>
  </si>
  <si>
    <t>Potri.015G056300.1</t>
  </si>
  <si>
    <t>AT5G07960</t>
  </si>
  <si>
    <t>asterix-like protein;(source:Araport11)</t>
  </si>
  <si>
    <t>ztlY000035.t1</t>
  </si>
  <si>
    <t>XTD_2/YTD_7</t>
  </si>
  <si>
    <t>sch23298.t2</t>
  </si>
  <si>
    <t>Sapur.15WG069700.1</t>
  </si>
  <si>
    <t>Potri.015G056200.2</t>
  </si>
  <si>
    <t>ztl26575.t1</t>
  </si>
  <si>
    <t>ztl26574.t1</t>
  </si>
  <si>
    <t>ztlY000036-ztlY000037.t1</t>
  </si>
  <si>
    <t>sch23299.t1</t>
  </si>
  <si>
    <t>Sapur.15ZG039900.1</t>
  </si>
  <si>
    <t>Potri.015G056000.1</t>
  </si>
  <si>
    <t>AT5G23050</t>
  </si>
  <si>
    <t>ACYL-ACTIVATING ENZYME 17 (AAE17)</t>
  </si>
  <si>
    <t>acyl-activating enzyme 17;(source:Araport11)</t>
  </si>
  <si>
    <t>ztl26572.t1</t>
  </si>
  <si>
    <t>ztlY000038.t1</t>
  </si>
  <si>
    <t>Sapur.15ZG040000.1</t>
  </si>
  <si>
    <t>Potri.015G055900.1</t>
  </si>
  <si>
    <t>AT1G18520</t>
  </si>
  <si>
    <t>TETRASPANIN11 (TET11)</t>
  </si>
  <si>
    <t>Member of TETRASPANIN family</t>
  </si>
  <si>
    <t>ztl26571_72</t>
  </si>
  <si>
    <t>ztlY000039.t1</t>
  </si>
  <si>
    <t>Sapur.15WG070100.1</t>
  </si>
  <si>
    <t>Potri.015G055700.2</t>
  </si>
  <si>
    <t>ztl26571.t1</t>
  </si>
  <si>
    <t>ztlY000040.t1</t>
  </si>
  <si>
    <t>sch23300.t1</t>
  </si>
  <si>
    <t>Sapur.15ZG040300.1</t>
  </si>
  <si>
    <t>Sapur.15WG070200.1</t>
  </si>
  <si>
    <t>Potri.015G055600.1</t>
  </si>
  <si>
    <t>AT1G18490</t>
  </si>
  <si>
    <t>PLANT CYSTEINE OXIDASE 3 (PCO3)</t>
  </si>
  <si>
    <t>2-aminoethanethiol dioxygenase, putative (DUF1637);(source:Araport11)</t>
  </si>
  <si>
    <t>ztl26570.t3</t>
  </si>
  <si>
    <t>ztlY000041.t1</t>
  </si>
  <si>
    <t>sch23301.t1</t>
  </si>
  <si>
    <t>Sapur.15ZG040500.1</t>
  </si>
  <si>
    <t>Potri.015G055500.8</t>
  </si>
  <si>
    <t>AT5G35520</t>
  </si>
  <si>
    <t>MINICHROMOSOME INSTABILITY 12 (MIS12)-LIKE (MIS12)</t>
  </si>
  <si>
    <t>encodes a homologue of the yeast (S. pombe) Mis12 (minichromosome instability) protein. MIS12 co-localizes with 180 bp repeats of centromeric DNA throughout the cell cycle with a similar pattern to AtCENH3/HTR12. Neither of these two proteins completely cover the 180 bp regions based on FISH analysis.</t>
  </si>
  <si>
    <t>ztl26569.t1</t>
  </si>
  <si>
    <t>ztlY000042.t1</t>
  </si>
  <si>
    <t>sch23302.t1</t>
  </si>
  <si>
    <t>Sapur.15ZG040600.1</t>
  </si>
  <si>
    <t>Potri.015G055400.3</t>
  </si>
  <si>
    <t>AT1G73980</t>
  </si>
  <si>
    <t>TRIPHOSPHATE TUNNEL METALLOENZYME 1 (TTM1)</t>
  </si>
  <si>
    <t>TTM1 is a triphosphate tunnel metalloenzyme that displays pyrophosphatase activity. It contains both a uridine kinase (UK) domain,CYTH domain, a coiled-coil domain and a transmembrane domain at the C-terminal Mutants show a delay in leaf senescence. Can functionally complement TTM1 and vise versa. (PMID:28733390)</t>
  </si>
  <si>
    <t>ztlY000043.t1</t>
  </si>
  <si>
    <t>ztlY000044-ztlY000045.t1</t>
  </si>
  <si>
    <t>ztlY000046.t1</t>
  </si>
  <si>
    <t>ztl26568.t2</t>
  </si>
  <si>
    <t>ztlY000047.t1</t>
  </si>
  <si>
    <t>sch23303.t1</t>
  </si>
  <si>
    <t>Sapur.15WG066200.1</t>
  </si>
  <si>
    <t>Potri.015G055300.1</t>
  </si>
  <si>
    <t>AT5G08170</t>
  </si>
  <si>
    <t>EMBRYO DEFECTIVE 1873 (EMB1873)</t>
  </si>
  <si>
    <t>porphyromonas-type peptidyl-arginine deiminase family protein;(source:Araport11)</t>
  </si>
  <si>
    <t>ztl26567.t1</t>
  </si>
  <si>
    <t>ztlY000048.t1</t>
  </si>
  <si>
    <t>sch25638.t1</t>
  </si>
  <si>
    <t>Sapur.15ZG054200.1</t>
  </si>
  <si>
    <t>Potri.015G055200.1</t>
  </si>
  <si>
    <t>AT5G08160</t>
  </si>
  <si>
    <t>SERINE/THREONINE PROTEIN KINASE 3 (PK3)</t>
  </si>
  <si>
    <t>Encodes a serine/threonine protein kinase.</t>
  </si>
  <si>
    <t>ztl26566.t1</t>
  </si>
  <si>
    <t>ztlY000049.t1</t>
  </si>
  <si>
    <t>sch23305.t1</t>
  </si>
  <si>
    <t>Sapur.15ZG054100.1</t>
  </si>
  <si>
    <t>Potri.015G055000.2</t>
  </si>
  <si>
    <t>AT1G13580</t>
  </si>
  <si>
    <t>LAG1 LONGEVITY ASSURANCE HOMOLOG 3 (LAG13)</t>
  </si>
  <si>
    <t>Encodes a ceramide synthase that together with LOH1 is essential for production of ceramides containing Very Long Chain Fatty acid VLCFA-Ceramides(mainly C 22 to 26).</t>
  </si>
  <si>
    <t>ztl26564.t1</t>
  </si>
  <si>
    <t>ztlY000050.t1</t>
  </si>
  <si>
    <t>sch23306.t1</t>
  </si>
  <si>
    <t>Sapur.15WG065800.1</t>
  </si>
  <si>
    <t>Potri.015G054900.2</t>
  </si>
  <si>
    <t>ztl26563.t1</t>
  </si>
  <si>
    <t>ztlY000051.t1</t>
  </si>
  <si>
    <t>sch23307.t1</t>
  </si>
  <si>
    <t>Sapur.15WG065700.1</t>
  </si>
  <si>
    <t>Potri.015G047500.1</t>
  </si>
  <si>
    <t>AT1G73990</t>
  </si>
  <si>
    <t>SIGNAL PEPTIDE PEPTIDASE (SPPA)</t>
  </si>
  <si>
    <t>Encodes a putative protease SppA (SppA).</t>
  </si>
  <si>
    <t>ztl26562.t1</t>
  </si>
  <si>
    <t>ztlY000052.t1</t>
  </si>
  <si>
    <t>sch23308.t1</t>
  </si>
  <si>
    <t>Sapur.15WG065600.1</t>
  </si>
  <si>
    <t>Potri.015G047600.1</t>
  </si>
  <si>
    <t>AT1G18485</t>
  </si>
  <si>
    <t>ztl26560.t1</t>
  </si>
  <si>
    <t>ztlY000053.t1</t>
  </si>
  <si>
    <t>sch23309.t1</t>
  </si>
  <si>
    <t>Sapur.15WG065400.1</t>
  </si>
  <si>
    <t>Potri.015G047900.1</t>
  </si>
  <si>
    <t>Potri.012G065300.1</t>
  </si>
  <si>
    <t>AT5G08139</t>
  </si>
  <si>
    <t>RING/U-box superfamily protein;(source:Araport11)</t>
  </si>
  <si>
    <t>ztl26559.t1</t>
  </si>
  <si>
    <t>ztlY000045_46</t>
  </si>
  <si>
    <t>sch23312.t1</t>
  </si>
  <si>
    <t>ztl26558.t1</t>
  </si>
  <si>
    <t>ztlY000054.t1</t>
  </si>
  <si>
    <t>sch23313.t1</t>
  </si>
  <si>
    <t>Sapur.15WG065300.1</t>
  </si>
  <si>
    <t>Potri.015G048000.1</t>
  </si>
  <si>
    <t>AT5G08130</t>
  </si>
  <si>
    <t>BES1-INTERACTING MYC-LIKE1 (BIM1)</t>
  </si>
  <si>
    <t>Encodes a basic helix-loop-helix (bHLH) family protein BIM1 (BES1-INTERACTING MYC-LIKE 1), involved in brassinosteroid signaling. It synergistically interacts with BES1 to bind to E box sequences (CANNTG). Positively modulates the shade avoidance syndrome in Arabidopsis seedlings.</t>
  </si>
  <si>
    <t>ztl26557.t1</t>
  </si>
  <si>
    <t>ztlY000055.t1</t>
  </si>
  <si>
    <t>sch23314.t1</t>
  </si>
  <si>
    <t>Sapur.15WG065200.1</t>
  </si>
  <si>
    <t>Potri.015G048100.6</t>
  </si>
  <si>
    <t>AT5G15740</t>
  </si>
  <si>
    <t xml:space="preserve"> (RRT1)</t>
  </si>
  <si>
    <t>RRT1 is a member of a novel glycosyltransferase famly in plants. It functions as a rhamnosyltransferase, elongating the RG-1 backbone. It functions during seed coat mucilage development.</t>
  </si>
  <si>
    <t>ztl26556.t1</t>
  </si>
  <si>
    <t>ztlY000058.t1</t>
  </si>
  <si>
    <t>Sapur.15ZG053200.1</t>
  </si>
  <si>
    <t>Potri.015G048300.1</t>
  </si>
  <si>
    <t>AT5G60850</t>
  </si>
  <si>
    <t>OBF BINDING PROTEIN 4 (OBP4)</t>
  </si>
  <si>
    <t>Encodes a zinc finger protein.</t>
  </si>
  <si>
    <t>ztl26555.t1</t>
  </si>
  <si>
    <t>ztlY000059.t1</t>
  </si>
  <si>
    <t>sch23319.t1</t>
  </si>
  <si>
    <t>Sapur.15WG065000.1</t>
  </si>
  <si>
    <t>Potri.015G048400.4</t>
  </si>
  <si>
    <t>AT2G03810</t>
  </si>
  <si>
    <t>18S pre-ribosomal assembly protein gar2-like protein;(source:Araport11)</t>
  </si>
  <si>
    <t>ztl26554.t1</t>
  </si>
  <si>
    <t>ztlY000061.t1</t>
  </si>
  <si>
    <t>sch23321.t1</t>
  </si>
  <si>
    <t>Sapur.15ZG053000.1</t>
  </si>
  <si>
    <t>Potri.015G048600.1</t>
  </si>
  <si>
    <t>AT5G60880</t>
  </si>
  <si>
    <t>BREAKING OF ASYMMETRY IN THE STOMATAL LINEAGE (BASL)</t>
  </si>
  <si>
    <t>Encodes BASL (BREAKING OF ASYMMETRY IN THE STOMATAL LINEAGE), a regulator of asymmetric divisions. In asymmetrically dividing stomatal-lineage cells, BASL accumulates in a polarized crescent at the cell periphery before division, and then localizes differentially to the nucleus and a peripheral crescent in self-renewing cells and their sisters after division. Its transcript levels change after inducing MUTE expression in a mute background.</t>
  </si>
  <si>
    <t>ztl26553.t1</t>
  </si>
  <si>
    <t>ztlY000062.t1</t>
  </si>
  <si>
    <t>Sapur.15WG064800.1</t>
  </si>
  <si>
    <t>Potri.015G048700.2</t>
  </si>
  <si>
    <t>AT2G03800</t>
  </si>
  <si>
    <t>GEKO1 (GEK1)</t>
  </si>
  <si>
    <t>encodes a D-aminoacyl-tRNA deacylase. Involved in detoxification of D-aminoacyl-tRNA. Mutants also show ethanol-hypersensitive phenotype.</t>
  </si>
  <si>
    <t>ztl26552.t1</t>
  </si>
  <si>
    <t>ztlY000064.t1</t>
  </si>
  <si>
    <t>sch23322.t1</t>
  </si>
  <si>
    <t>Sapur.15ZG052800.1</t>
  </si>
  <si>
    <t>Sapur.15WG064700.1</t>
  </si>
  <si>
    <t>Potri.015G048800.3</t>
  </si>
  <si>
    <t>AT5G07910</t>
  </si>
  <si>
    <t>Leucine-rich repeat (LRR) family protein;(source:Araport11)</t>
  </si>
  <si>
    <t>ztl26548.t1</t>
  </si>
  <si>
    <t>ztlY000065.t1</t>
  </si>
  <si>
    <t>sch23323.t1</t>
  </si>
  <si>
    <t>Sapur.15ZG052700.1</t>
  </si>
  <si>
    <t>Potri.015G048900.4</t>
  </si>
  <si>
    <t>AT5G07890</t>
  </si>
  <si>
    <t>myosin heavy chain-like protein;(source:Araport11)</t>
  </si>
  <si>
    <t>ztl26550.t1</t>
  </si>
  <si>
    <t>ztlY000066.t1</t>
  </si>
  <si>
    <t>sch23311.t1</t>
  </si>
  <si>
    <t>Sapur.15WG064500.1</t>
  </si>
  <si>
    <t>Sapur.15ZG052600.1</t>
  </si>
  <si>
    <t>Potri.015G049000.1</t>
  </si>
  <si>
    <t>AT5G61210</t>
  </si>
  <si>
    <t>SOLUBLE N-ETHYLMALEIMIDE-SENSITIVE FACTOR ADAPTOR PROTEIN 33 (SNAP33)</t>
  </si>
  <si>
    <t>membrane localized t-SNARE SNAP25 homologue, probably involved in cytokinesis and cell plate formation The mRNA is cell-to-cell mobile.</t>
  </si>
  <si>
    <t>ztl26551.t1</t>
  </si>
  <si>
    <t>ztlY000067.t1</t>
  </si>
  <si>
    <t>sch23310.t1</t>
  </si>
  <si>
    <t>Sapur.15ZG052500.1</t>
  </si>
  <si>
    <t>Potri.015G049100.1</t>
  </si>
  <si>
    <t>AT5G07830</t>
  </si>
  <si>
    <t>GLUCURONIDASE 2 (GUS2)</t>
  </si>
  <si>
    <t>Belongs to the plant glycoside hydrolase family 79. Encodes a protein with several posttranslational modification sites including O-&amp;#946;-GlcNAc attachment sites and serine-, threonine- and  tyrosine-phosphorylation sites, suggesting that this protein is extensively modified posttranslationally. The protein is predicted  (WoLF PSORT program) to be membrane-associated.  It is involved in cell elongation. The mRNA is cell-to-cell mobile.</t>
  </si>
  <si>
    <t>ztl26547.t1</t>
  </si>
  <si>
    <t>ztlY000069.t1</t>
  </si>
  <si>
    <t>Sapur.15WG064300.1</t>
  </si>
  <si>
    <t>Potri.015G049700.1</t>
  </si>
  <si>
    <t>AT5G61280</t>
  </si>
  <si>
    <t>Remorin family protein;(source:Araport11)</t>
  </si>
  <si>
    <t>ztl26545.t1</t>
  </si>
  <si>
    <t>ztlY000070.t1</t>
  </si>
  <si>
    <t>sch23325.t1</t>
  </si>
  <si>
    <t>Sapur.15ZG057100.1</t>
  </si>
  <si>
    <t>Potri.015G049800.1</t>
  </si>
  <si>
    <t>AT1G61415</t>
  </si>
  <si>
    <t>CAP-gly domain linker;(source:Araport11)</t>
  </si>
  <si>
    <t>ztl25865.t1</t>
  </si>
  <si>
    <t>ztlY000072.t1</t>
  </si>
  <si>
    <t>ztl17664.t1</t>
  </si>
  <si>
    <t>sch23270.t6</t>
  </si>
  <si>
    <t>Sapur.012G042500.1</t>
  </si>
  <si>
    <t>Potri.015G049900.1</t>
  </si>
  <si>
    <t>AT1G73930</t>
  </si>
  <si>
    <t>polarity axis stabilization protein;(source:Araport11)</t>
  </si>
  <si>
    <t>ztl25864.t1</t>
  </si>
  <si>
    <t>ztlY000073.t1</t>
  </si>
  <si>
    <t>Sapur.15ZG057000.1</t>
  </si>
  <si>
    <t>Potri.015G050200.1</t>
  </si>
  <si>
    <t>AT1G75290</t>
  </si>
  <si>
    <t>encodes a protein whose sequence is similar to an isoflavone reductase</t>
  </si>
  <si>
    <t>AT1G75280</t>
  </si>
  <si>
    <t>isoflavone reductase, putative, identical to SP:P52577 Isoflavone reductase homolog P3 (EC 1.3.1.-) {Arabidopsis thaliana}; contains Pfam profile PF02716: isoflavone reductase. Involved in response to oxidative stress. The mRNA is cell-to-cell mobile.</t>
  </si>
  <si>
    <t>ztl25863.t1</t>
  </si>
  <si>
    <t>ztlY000074.t1</t>
  </si>
  <si>
    <t>ztl17666.t1</t>
  </si>
  <si>
    <t>sch23271.t1</t>
  </si>
  <si>
    <t>Sapur.15WG056500.1</t>
  </si>
  <si>
    <t>Potri.015G050300.1</t>
  </si>
  <si>
    <t>AT1G18470</t>
  </si>
  <si>
    <t>Transmembrane Fragile-X-F-associated protein;(source:Araport11)</t>
  </si>
  <si>
    <t>ztl07523-ztl07522.t1</t>
  </si>
  <si>
    <t>ztlY000075.t1</t>
  </si>
  <si>
    <t>ztl07524.t1</t>
  </si>
  <si>
    <t>ztlY000075_76</t>
  </si>
  <si>
    <t>sch23328.t1</t>
  </si>
  <si>
    <t>Sapur.15ZG043900.1</t>
  </si>
  <si>
    <t>Potri.015G056800.1</t>
  </si>
  <si>
    <t>AT5G05810</t>
  </si>
  <si>
    <t xml:space="preserve"> (ATL43)</t>
  </si>
  <si>
    <t>ztl07525.t1</t>
  </si>
  <si>
    <t>ztlY000076.t1</t>
  </si>
  <si>
    <t>sch23329.t1</t>
  </si>
  <si>
    <t>Sapur.15ZG043800.1</t>
  </si>
  <si>
    <t>Potri.015G057000.1</t>
  </si>
  <si>
    <t>AT1G74310</t>
  </si>
  <si>
    <t>HEAT SHOCK PROTEIN 101 (HSP101)</t>
  </si>
  <si>
    <t>Encodes ClpB1, which belongs to the Casein lytic proteinase/heat shock protein 100 (Clp/Hsp100) family.  Involved in refolding of proteins which form aggregates under heat stress. Also known as AtHsp101.  AtHsp101 is a cytosolic heat shock protein required for acclimation to high temperature.</t>
  </si>
  <si>
    <t>ztl07526.t1</t>
  </si>
  <si>
    <t>ztlY000077.t1</t>
  </si>
  <si>
    <t>sch23330.t1</t>
  </si>
  <si>
    <t>Sapur.15WG072900.1</t>
  </si>
  <si>
    <t>Potri.015G057100.5</t>
  </si>
  <si>
    <t>AT5G20170</t>
  </si>
  <si>
    <t>MEDIATOR 17 (MED17)</t>
  </si>
  <si>
    <t>RNA polymerase II transcription mediator;(source:Araport11)</t>
  </si>
  <si>
    <t>ztl07527.t1</t>
  </si>
  <si>
    <t>ztlY000078_a.t1</t>
  </si>
  <si>
    <t>sch23331.t1</t>
  </si>
  <si>
    <t>Sapur.15ZG043500.1</t>
  </si>
  <si>
    <t>Potri.015G057300.1</t>
  </si>
  <si>
    <t>AT5G08020</t>
  </si>
  <si>
    <t>RPA70-KDA SUBUNIT B (RPA70B)</t>
  </si>
  <si>
    <t>Encodes a homolog of Replication Protein A. rpa70b mutants are hypersensitive to UV-B radiation and MMS treatments suggesting a role for this protein in DNA damage repair. The mRNA is cell-to-cell mobile.</t>
  </si>
  <si>
    <t>ztl07528.t1</t>
  </si>
  <si>
    <t>ztlY000078_b.t1</t>
  </si>
  <si>
    <t>sch23332.t1</t>
  </si>
  <si>
    <t>Sapur.15WG072500.1</t>
  </si>
  <si>
    <t>Potri.012G061600.1</t>
  </si>
  <si>
    <t>Potri.015G057400.1</t>
  </si>
  <si>
    <t>AT5G61030</t>
  </si>
  <si>
    <t>RNA-BINDING GLYCINE-RICH PROTEIN A7 (RBGA7)</t>
  </si>
  <si>
    <t>Encodes a glycine-rich RNA binding protein that is involved in C-&gt; U RNA editing in mitochondria. Gene expression is induced by cold. The mRNA is cell-to-cell mobile.</t>
  </si>
  <si>
    <t>ztl07529.t1</t>
  </si>
  <si>
    <t>ztlY000079.t1</t>
  </si>
  <si>
    <t>sch23333.t1</t>
  </si>
  <si>
    <t>Sapur.15WG072400.1</t>
  </si>
  <si>
    <t>Potri.015G057600.1</t>
  </si>
  <si>
    <t>AT5G61040</t>
  </si>
  <si>
    <t>ztl07531.t1</t>
  </si>
  <si>
    <t>ztlY000081.t1</t>
  </si>
  <si>
    <t>YTD_5</t>
  </si>
  <si>
    <t>ztl07582.t1</t>
  </si>
  <si>
    <t>sch23384.t2</t>
  </si>
  <si>
    <t>Sapur.T088900.1</t>
  </si>
  <si>
    <t>Potri.015G063700.1</t>
  </si>
  <si>
    <t>AT5G62550</t>
  </si>
  <si>
    <t>microtubule-associated futsch-like protein;(source:Araport11)</t>
  </si>
  <si>
    <t>ztl07533.t1</t>
  </si>
  <si>
    <t>ztlY000082.t1</t>
  </si>
  <si>
    <t>XTD_1/YTD_6</t>
  </si>
  <si>
    <t>sch23334.t1</t>
  </si>
  <si>
    <t>Sapur.15WG072300.1</t>
  </si>
  <si>
    <t>Potri.015G057700.2</t>
  </si>
  <si>
    <t>AT2G33040</t>
  </si>
  <si>
    <t>GAMMA SUBUNIT OF MT ATP SYNTHASE (ATP3)</t>
  </si>
  <si>
    <t>gamma subunit of Mt ATP synthase;(source:Araport11)</t>
  </si>
  <si>
    <t>ztlY000084.t1</t>
  </si>
  <si>
    <t>Potri.015G059100.2</t>
  </si>
  <si>
    <t>ztlY000085.t1</t>
  </si>
  <si>
    <t>ztl07530.t1</t>
  </si>
  <si>
    <t>ztl07534.t1</t>
  </si>
  <si>
    <t>ztlY000086.t1</t>
  </si>
  <si>
    <t>sch23335.t1</t>
  </si>
  <si>
    <t>Sapur.15ZG042900.1</t>
  </si>
  <si>
    <t>Sapur.15WG072200.1</t>
  </si>
  <si>
    <t>Potri.015G057800.1</t>
  </si>
  <si>
    <t>AT1G18650</t>
  </si>
  <si>
    <t>PLASMODESMATA CALLOSE-BINDING PROTEIN 3 (PDCB3)</t>
  </si>
  <si>
    <t>Encodes a member of the X8-GPI family of proteins. It localizes to the plasmodesmata and is predicted to bind callose.</t>
  </si>
  <si>
    <t>ztl26546.t1</t>
  </si>
  <si>
    <t>ztlY00006.t1</t>
  </si>
  <si>
    <t>sch18020.t1</t>
  </si>
  <si>
    <t>ztl25857.t1</t>
  </si>
  <si>
    <t>ztlY000022_23_1</t>
  </si>
  <si>
    <t>sch25641.t1</t>
  </si>
  <si>
    <t>Sapur.15ZG056000.1</t>
  </si>
  <si>
    <t>Potri.012G059500.1</t>
  </si>
  <si>
    <t>AT1G49000</t>
  </si>
  <si>
    <t>ztl25858.t1</t>
  </si>
  <si>
    <t>ztlY000022_23_2</t>
  </si>
  <si>
    <t>Sapur.15ZG056100.1</t>
  </si>
  <si>
    <t>Potri.012G059400.1</t>
  </si>
  <si>
    <t>AT3G18570</t>
  </si>
  <si>
    <t>Oleosin family protein;(source:Araport11)</t>
  </si>
  <si>
    <t>ztl25866.t1</t>
  </si>
  <si>
    <t>ztlY000071.t1</t>
  </si>
  <si>
    <t>sch25647.t1</t>
  </si>
  <si>
    <t>Sapur.012G042600.1</t>
  </si>
  <si>
    <t>Potri.012G060300.1</t>
  </si>
  <si>
    <t>AT1G49010</t>
  </si>
  <si>
    <t xml:space="preserve"> (MYBS1)</t>
  </si>
  <si>
    <t>Duplicated homeodomain-like superfamily protein;(source:Araport11)</t>
  </si>
  <si>
    <t>ztl26888.t1</t>
  </si>
  <si>
    <t>ZtlY_P002</t>
  </si>
  <si>
    <t>ztl26889.t1</t>
  </si>
  <si>
    <t>ZtlY_P003</t>
  </si>
  <si>
    <t>ATMG00860</t>
  </si>
  <si>
    <t xml:space="preserve"> (ORF158)</t>
  </si>
  <si>
    <t>ZtlY_P010</t>
  </si>
  <si>
    <t>ztl25843.t1</t>
  </si>
  <si>
    <t>ZtlY_P001</t>
  </si>
  <si>
    <t>XTD_3/frame shift mutation</t>
  </si>
  <si>
    <t>AT1G63640</t>
  </si>
  <si>
    <t>ztl25851.t1</t>
  </si>
  <si>
    <t>ZtlY_P009</t>
  </si>
  <si>
    <t>ztl17668.t1</t>
  </si>
  <si>
    <t>sch23261.t1</t>
  </si>
  <si>
    <t>Sapur.15ZG055400.1</t>
  </si>
  <si>
    <t>Potri.015G050500.1</t>
  </si>
  <si>
    <t>AT1G68800</t>
  </si>
  <si>
    <t>TCP DOMAIN PROTEIN 12 (TCP12)</t>
  </si>
  <si>
    <t>Encodes a TCP transcription factor, closely related to teosinte branched1, arrests axillary bud development and prevents axillary bud outgrowth. Transcription level and mutant phenotype are weaker than its homolog BRC1 (At3G18550).</t>
  </si>
  <si>
    <t>ztl26561.t1</t>
  </si>
  <si>
    <t>ZtlY_P013</t>
  </si>
  <si>
    <t>Sapur.15WG065500.1</t>
  </si>
  <si>
    <t>Potri.015G047700.1</t>
  </si>
  <si>
    <t>AT5G60830</t>
  </si>
  <si>
    <t>BASIC LEUCINE-ZIPPER 70 (bZIP70)</t>
  </si>
  <si>
    <t>basic leucine-zipper 70;(source:Araport11)</t>
  </si>
  <si>
    <t>ztl07532.t1</t>
  </si>
  <si>
    <t>ZtlY_P014</t>
  </si>
  <si>
    <t>ztl27542.t1</t>
  </si>
  <si>
    <t>sch23345.t3</t>
  </si>
  <si>
    <t>Sapur.15WG077800.1</t>
  </si>
  <si>
    <t>Potri.015G059000.2</t>
  </si>
  <si>
    <t>AT4G26190</t>
  </si>
  <si>
    <t>Haloacid dehalogenase-like hydrolase (HAD) superfamily protein;(source:Araport11)</t>
  </si>
  <si>
    <t>ztl07537.t1</t>
  </si>
  <si>
    <t>sch23338.t1</t>
  </si>
  <si>
    <t>Sapur.15WG071900.1</t>
  </si>
  <si>
    <t>Potri.015G058400.1</t>
  </si>
  <si>
    <t>AT5G08030</t>
  </si>
  <si>
    <t>GLYCEROPHOSPHODIESTER PHOSPHODIESTERASE 6 (GDPD6)</t>
  </si>
  <si>
    <t>Encodes a member of the glycerophosphodiester phosphodiesterase (GDPD) family.</t>
  </si>
  <si>
    <t>ztl07536.t1</t>
  </si>
  <si>
    <t>sch23337.t1</t>
  </si>
  <si>
    <t>Sapur.15ZG042700.1</t>
  </si>
  <si>
    <t>Potri.015G058301.1</t>
  </si>
  <si>
    <t>AT2G29900</t>
  </si>
  <si>
    <t>PRESENILIN-2 (PS2)</t>
  </si>
  <si>
    <t>Encodes a gamma-secretase subunit.  Associates with other subunits in intracellular membrane compartments.</t>
  </si>
  <si>
    <t>ztl07535.t1</t>
  </si>
  <si>
    <t>sch23336.t1</t>
  </si>
  <si>
    <t>Sapur.15WG072100.1</t>
  </si>
  <si>
    <t>Potri.015G058200.2</t>
  </si>
  <si>
    <t>AT5G61010</t>
  </si>
  <si>
    <t>EXOCYST SUBUNIT EXO70 FAMILY PROTEIN E2 (EXO70E2)</t>
  </si>
  <si>
    <t>A member of EXO70 gene family, putative exocyst subunits, conserved in land plants. Arabidopsis thaliana contains 23 putative EXO70 genes, which can be classified into eight clusters on the phylogenetic tree.</t>
  </si>
  <si>
    <t>ztl25859.t1</t>
  </si>
  <si>
    <t>ztl26511.t1</t>
  </si>
  <si>
    <t>sch10804.t1</t>
  </si>
  <si>
    <t>Sapur.004G079400.1</t>
  </si>
  <si>
    <t>Potri.015G051800.1</t>
  </si>
  <si>
    <t>AT3G18490</t>
  </si>
  <si>
    <t>ASPARTIC PROTEASE IN GUARD CELL 1 (ASPG1)</t>
  </si>
  <si>
    <t>Encodes ASPG1 (ASPARTIC PROTEASE IN GUARD CELL 1). Functions in drought avoidance through abscisic acid (ABA) signalling in guard cells.</t>
  </si>
  <si>
    <t>ztl25837.t1</t>
  </si>
  <si>
    <t>XTD_5</t>
  </si>
  <si>
    <t>ztl36956.t1</t>
  </si>
  <si>
    <t>ztl25836.t1</t>
  </si>
  <si>
    <t>ztl25834.t1</t>
  </si>
  <si>
    <t>ztl30632.t1</t>
  </si>
  <si>
    <t>ztl26886.t1</t>
  </si>
  <si>
    <t>ztl35863.t1</t>
  </si>
  <si>
    <t>Sapur.15ZG044900.1</t>
  </si>
  <si>
    <t>AT1G18410</t>
  </si>
  <si>
    <t>ztl26786.t1</t>
  </si>
  <si>
    <t>sch23251.t1</t>
  </si>
  <si>
    <t>Sapur.15WG058700.1</t>
  </si>
  <si>
    <t>AT4G27950</t>
  </si>
  <si>
    <t>CYTOKININ RESPONSE FACTOR 4 (CRF4)</t>
  </si>
  <si>
    <t>Encodes a member of the ERF (ethylene response factor) subfamily B-5 of ERF/AP2 transcription factor family. The protein contains one AP2 domain. There are 7 members in this subfamily. CRF proteins relocalize to the nucleus in response to cytokinin.</t>
  </si>
  <si>
    <t>ztl26781.t1</t>
  </si>
  <si>
    <t>ztl26788.t1</t>
  </si>
  <si>
    <t>ZtlY_P004</t>
  </si>
  <si>
    <t>sch19764.t1</t>
  </si>
  <si>
    <t>ztl26789.t1</t>
  </si>
  <si>
    <t>ZtlY_P005</t>
  </si>
  <si>
    <t>ztl25881.t1</t>
  </si>
  <si>
    <t>sch25686.t1</t>
  </si>
  <si>
    <t>ztl26884.t1</t>
  </si>
  <si>
    <t>ZtlY_P006</t>
  </si>
  <si>
    <t>sch08447.t1</t>
  </si>
  <si>
    <t>ztl26791.t1</t>
  </si>
  <si>
    <t>ZtlY_P007</t>
  </si>
  <si>
    <t>ztl10122.t1</t>
  </si>
  <si>
    <t>Sapur.006G138500.1</t>
  </si>
  <si>
    <t>Potri.001G269001.1</t>
  </si>
  <si>
    <t>ztl25868.t1</t>
  </si>
  <si>
    <t>ZtlY_P008</t>
  </si>
  <si>
    <t>ztl27352.t1</t>
  </si>
  <si>
    <t>sch08837.t1</t>
  </si>
  <si>
    <t>ztl26573.t1</t>
  </si>
  <si>
    <t>ZtlY_P011</t>
  </si>
  <si>
    <t>ztl26565.t1</t>
  </si>
  <si>
    <t>ZtlY_P012</t>
  </si>
  <si>
    <t>ztl06393.t1</t>
  </si>
  <si>
    <t>sch24947.t1</t>
  </si>
  <si>
    <t>Sapur.014G044500.1</t>
  </si>
  <si>
    <t>Potri.014G058800.1</t>
  </si>
  <si>
    <t>ztlY000025.t1</t>
  </si>
  <si>
    <t>YTD_2</t>
  </si>
  <si>
    <t>AT5G63120</t>
  </si>
  <si>
    <t>RNA HELICASE 30 (RH30)</t>
  </si>
  <si>
    <t>ztlY000028.t1</t>
  </si>
  <si>
    <t>ztlY000057.t1</t>
  </si>
  <si>
    <t>AT5G18880</t>
  </si>
  <si>
    <t>RNA-directed DNA polymerase (reverse transcriptase)-related family protein;(source:Araport11)</t>
  </si>
  <si>
    <t>ztlY000063.t1</t>
  </si>
  <si>
    <t>ztl24303.t1</t>
  </si>
  <si>
    <t>ztlY000080.t1</t>
  </si>
  <si>
    <t>ztl10233.t1</t>
  </si>
  <si>
    <t>Sapur.016G196700.1</t>
  </si>
  <si>
    <t>AT1G40390</t>
  </si>
  <si>
    <t>ztlY000013.t1</t>
  </si>
  <si>
    <t>ztl10643.t2</t>
  </si>
  <si>
    <t>sch11084.t1</t>
  </si>
  <si>
    <t>Sapur.004G050700.1</t>
  </si>
  <si>
    <t>Potri.004G072400.1</t>
  </si>
  <si>
    <t>ztlY000024.t1</t>
  </si>
  <si>
    <t>sch06747.t1</t>
  </si>
  <si>
    <t>Sapur.005G030700.1</t>
  </si>
  <si>
    <t>Potri.005G037801.1</t>
  </si>
  <si>
    <t>AT1G78340</t>
  </si>
  <si>
    <t>GLUTATHIONE S-TRANSFERASE TAU 22 (GSTU22)</t>
  </si>
  <si>
    <t>Encodes glutathione transferase belonging to the tau class of GSTs. Naming convention according to Wagner et al. (2002).</t>
  </si>
  <si>
    <t>ztlY000068.t1</t>
  </si>
  <si>
    <t>ztl01847.t1</t>
  </si>
  <si>
    <t>sch27538.t1</t>
  </si>
  <si>
    <t>Contig94</t>
  </si>
  <si>
    <t>Sapur.004G002600.1</t>
  </si>
  <si>
    <t>Potri.008G184200.1</t>
  </si>
  <si>
    <t>ztlY000083.t1</t>
  </si>
  <si>
    <t>ztl10242.t1</t>
  </si>
  <si>
    <t>sch12634.t1</t>
  </si>
  <si>
    <t>Sapur.T138300.1</t>
  </si>
  <si>
    <t>Potri.010G091500.1</t>
  </si>
  <si>
    <r>
      <rPr>
        <b/>
        <sz val="14"/>
        <color theme="1"/>
        <rFont val="Times New Roman"/>
        <charset val="134"/>
      </rPr>
      <t>Table S13. Prediction of repetitive sequences in the</t>
    </r>
    <r>
      <rPr>
        <b/>
        <i/>
        <sz val="14"/>
        <color theme="1"/>
        <rFont val="Times New Roman"/>
        <charset val="134"/>
      </rPr>
      <t xml:space="preserve"> genome of S. chaenomeloides</t>
    </r>
    <r>
      <rPr>
        <b/>
        <sz val="14"/>
        <color theme="1"/>
        <rFont val="Times New Roman"/>
        <charset val="134"/>
      </rPr>
      <t xml:space="preserve"> and </t>
    </r>
    <r>
      <rPr>
        <b/>
        <i/>
        <sz val="14"/>
        <color theme="1"/>
        <rFont val="Times New Roman"/>
        <charset val="134"/>
      </rPr>
      <t xml:space="preserve"> S. arbutifolia</t>
    </r>
  </si>
  <si>
    <r>
      <rPr>
        <b/>
        <sz val="14"/>
        <color theme="1"/>
        <rFont val="Times New Roman"/>
        <charset val="134"/>
      </rPr>
      <t xml:space="preserve"> </t>
    </r>
    <r>
      <rPr>
        <b/>
        <i/>
        <sz val="14"/>
        <color theme="1"/>
        <rFont val="Times New Roman"/>
        <charset val="134"/>
      </rPr>
      <t>S. chaenomeloides</t>
    </r>
  </si>
  <si>
    <t>Male genome</t>
  </si>
  <si>
    <t>X-PAR</t>
  </si>
  <si>
    <t>Length (bp)</t>
  </si>
  <si>
    <t>Percentage in genome (%)</t>
  </si>
  <si>
    <t>Percentage in X-PAR (%)</t>
  </si>
  <si>
    <t>Percentage in X-SDR (%)</t>
  </si>
  <si>
    <t>Percentage in Y-SDR (%)</t>
  </si>
  <si>
    <t>DNA</t>
  </si>
  <si>
    <t>LINE</t>
  </si>
  <si>
    <t>LTR</t>
  </si>
  <si>
    <t>SINEs</t>
  </si>
  <si>
    <t>Low_complexity</t>
  </si>
  <si>
    <t>RC/Helitron</t>
  </si>
  <si>
    <t>Satellite</t>
  </si>
  <si>
    <t>Simple_repeat</t>
  </si>
  <si>
    <t>rRNA</t>
  </si>
  <si>
    <t>snRNA</t>
  </si>
  <si>
    <t>tRNA</t>
  </si>
  <si>
    <t>Unclassified</t>
  </si>
  <si>
    <t xml:space="preserve"> S. arbutifolia</t>
  </si>
  <si>
    <t>Female genome</t>
  </si>
</sst>
</file>

<file path=xl/styles.xml><?xml version="1.0" encoding="utf-8"?>
<styleSheet xmlns="http://schemas.openxmlformats.org/spreadsheetml/2006/main">
  <numFmts count="10">
    <numFmt numFmtId="176" formatCode="0_);[Red]\(0\)"/>
    <numFmt numFmtId="177" formatCode="#,##0_ "/>
    <numFmt numFmtId="178" formatCode="0.00_ "/>
    <numFmt numFmtId="179" formatCode="0.0_ "/>
    <numFmt numFmtId="44" formatCode="_ &quot;￥&quot;* #,##0.00_ ;_ &quot;￥&quot;* \-#,##0.00_ ;_ &quot;￥&quot;* &quot;-&quot;??_ ;_ @_ "/>
    <numFmt numFmtId="43" formatCode="_ * #,##0.00_ ;_ * \-#,##0.00_ ;_ * &quot;-&quot;??_ ;_ @_ "/>
    <numFmt numFmtId="180" formatCode="0.00_);[Red]\(0.00\)"/>
    <numFmt numFmtId="42" formatCode="_ &quot;￥&quot;* #,##0_ ;_ &quot;￥&quot;* \-#,##0_ ;_ &quot;￥&quot;* &quot;-&quot;_ ;_ @_ "/>
    <numFmt numFmtId="41" formatCode="_ * #,##0_ ;_ * \-#,##0_ ;_ * &quot;-&quot;_ ;_ @_ "/>
    <numFmt numFmtId="181" formatCode="#,##0_);[Red]\(#,##0\)"/>
  </numFmts>
  <fonts count="40">
    <font>
      <sz val="11"/>
      <color theme="1"/>
      <name val="等线"/>
      <charset val="134"/>
      <scheme val="minor"/>
    </font>
    <font>
      <b/>
      <sz val="14"/>
      <color theme="1"/>
      <name val="Times New Roman"/>
      <charset val="134"/>
    </font>
    <font>
      <sz val="14"/>
      <color theme="1"/>
      <name val="Times New Roman"/>
      <charset val="134"/>
    </font>
    <font>
      <b/>
      <i/>
      <sz val="14"/>
      <color theme="1"/>
      <name val="Times New Roman"/>
      <charset val="134"/>
    </font>
    <font>
      <b/>
      <sz val="11"/>
      <color theme="1"/>
      <name val="等线"/>
      <charset val="134"/>
      <scheme val="minor"/>
    </font>
    <font>
      <sz val="11"/>
      <color rgb="FFFF0000"/>
      <name val="等线"/>
      <charset val="134"/>
      <scheme val="minor"/>
    </font>
    <font>
      <b/>
      <sz val="14"/>
      <name val="Times New Roman"/>
      <charset val="134"/>
    </font>
    <font>
      <sz val="14"/>
      <name val="Times New Roman"/>
      <charset val="134"/>
    </font>
    <font>
      <sz val="11"/>
      <name val="等线"/>
      <charset val="134"/>
      <scheme val="minor"/>
    </font>
    <font>
      <b/>
      <sz val="14"/>
      <color rgb="FF000000"/>
      <name val="Times New Roman"/>
      <charset val="134"/>
    </font>
    <font>
      <sz val="14"/>
      <color rgb="FF000000"/>
      <name val="Times New Roman"/>
      <charset val="134"/>
    </font>
    <font>
      <b/>
      <sz val="11"/>
      <color theme="1"/>
      <name val="Times New Roman"/>
      <charset val="134"/>
    </font>
    <font>
      <sz val="11"/>
      <color theme="1"/>
      <name val="Times New Roman"/>
      <charset val="134"/>
    </font>
    <font>
      <sz val="14"/>
      <color theme="1"/>
      <name val="等线"/>
      <charset val="134"/>
      <scheme val="minor"/>
    </font>
    <font>
      <i/>
      <sz val="14"/>
      <color theme="1"/>
      <name val="Times New Roman"/>
      <charset val="134"/>
    </font>
    <font>
      <b/>
      <i/>
      <sz val="14"/>
      <color rgb="FF000000"/>
      <name val="Times New Roman"/>
      <charset val="134"/>
    </font>
    <font>
      <sz val="11"/>
      <color theme="1"/>
      <name val="等线"/>
      <charset val="0"/>
      <scheme val="minor"/>
    </font>
    <font>
      <sz val="12"/>
      <name val="宋体"/>
      <charset val="134"/>
    </font>
    <font>
      <sz val="11"/>
      <color rgb="FFFA7D00"/>
      <name val="等线"/>
      <charset val="0"/>
      <scheme val="minor"/>
    </font>
    <font>
      <sz val="11"/>
      <color theme="0"/>
      <name val="等线"/>
      <charset val="0"/>
      <scheme val="minor"/>
    </font>
    <font>
      <sz val="11"/>
      <color theme="1"/>
      <name val="等线"/>
      <charset val="134"/>
      <scheme val="minor"/>
    </font>
    <font>
      <u/>
      <sz val="11"/>
      <color rgb="FF800080"/>
      <name val="等线"/>
      <charset val="0"/>
      <scheme val="minor"/>
    </font>
    <font>
      <b/>
      <sz val="11"/>
      <color theme="3"/>
      <name val="等线"/>
      <charset val="134"/>
      <scheme val="minor"/>
    </font>
    <font>
      <b/>
      <sz val="15"/>
      <color theme="3"/>
      <name val="等线"/>
      <charset val="134"/>
      <scheme val="minor"/>
    </font>
    <font>
      <b/>
      <sz val="11"/>
      <color rgb="FF3F3F3F"/>
      <name val="等线"/>
      <charset val="0"/>
      <scheme val="minor"/>
    </font>
    <font>
      <sz val="11"/>
      <color rgb="FF9C0006"/>
      <name val="等线"/>
      <charset val="0"/>
      <scheme val="minor"/>
    </font>
    <font>
      <sz val="11"/>
      <color rgb="FF9C6500"/>
      <name val="等线"/>
      <charset val="0"/>
      <scheme val="minor"/>
    </font>
    <font>
      <sz val="11"/>
      <color theme="1"/>
      <name val="等线"/>
      <charset val="134"/>
      <scheme val="minor"/>
    </font>
    <font>
      <b/>
      <sz val="11"/>
      <color rgb="FFFFFFFF"/>
      <name val="等线"/>
      <charset val="0"/>
      <scheme val="minor"/>
    </font>
    <font>
      <sz val="11"/>
      <color rgb="FF3F3F76"/>
      <name val="等线"/>
      <charset val="0"/>
      <scheme val="minor"/>
    </font>
    <font>
      <b/>
      <sz val="11"/>
      <color theme="1"/>
      <name val="等线"/>
      <charset val="0"/>
      <scheme val="minor"/>
    </font>
    <font>
      <b/>
      <sz val="18"/>
      <color theme="3"/>
      <name val="等线"/>
      <charset val="134"/>
      <scheme val="minor"/>
    </font>
    <font>
      <i/>
      <sz val="11"/>
      <color rgb="FF7F7F7F"/>
      <name val="等线"/>
      <charset val="0"/>
      <scheme val="minor"/>
    </font>
    <font>
      <sz val="12"/>
      <color theme="1"/>
      <name val="等线"/>
      <charset val="134"/>
      <scheme val="minor"/>
    </font>
    <font>
      <b/>
      <sz val="11"/>
      <color rgb="FFFA7D00"/>
      <name val="等线"/>
      <charset val="0"/>
      <scheme val="minor"/>
    </font>
    <font>
      <u/>
      <sz val="11"/>
      <color rgb="FF0000FF"/>
      <name val="等线"/>
      <charset val="0"/>
      <scheme val="minor"/>
    </font>
    <font>
      <b/>
      <sz val="13"/>
      <color theme="3"/>
      <name val="等线"/>
      <charset val="134"/>
      <scheme val="minor"/>
    </font>
    <font>
      <sz val="11"/>
      <color rgb="FFFF0000"/>
      <name val="等线"/>
      <charset val="0"/>
      <scheme val="minor"/>
    </font>
    <font>
      <sz val="11"/>
      <color rgb="FF006100"/>
      <name val="等线"/>
      <charset val="0"/>
      <scheme val="minor"/>
    </font>
    <font>
      <b/>
      <vertAlign val="superscript"/>
      <sz val="14"/>
      <color theme="1"/>
      <name val="Times New Roman"/>
      <charset val="134"/>
    </font>
  </fonts>
  <fills count="35">
    <fill>
      <patternFill patternType="none"/>
    </fill>
    <fill>
      <patternFill patternType="gray125"/>
    </fill>
    <fill>
      <patternFill patternType="solid">
        <fgColor theme="0"/>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4" tint="0.799981688894314"/>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theme="9"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A5A5A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C6EFCE"/>
        <bgColor indexed="64"/>
      </patternFill>
    </fill>
  </fills>
  <borders count="20">
    <border>
      <left/>
      <right/>
      <top/>
      <bottom/>
      <diagonal/>
    </border>
    <border>
      <left/>
      <right/>
      <top style="thick">
        <color auto="1"/>
      </top>
      <bottom/>
      <diagonal/>
    </border>
    <border>
      <left/>
      <right/>
      <top/>
      <bottom style="thick">
        <color auto="1"/>
      </bottom>
      <diagonal/>
    </border>
    <border>
      <left/>
      <right/>
      <top style="thick">
        <color auto="1"/>
      </top>
      <bottom style="thick">
        <color auto="1"/>
      </bottom>
      <diagonal/>
    </border>
    <border>
      <left/>
      <right style="thick">
        <color auto="1"/>
      </right>
      <top style="thick">
        <color auto="1"/>
      </top>
      <bottom/>
      <diagonal/>
    </border>
    <border>
      <left style="thick">
        <color auto="1"/>
      </left>
      <right/>
      <top style="thick">
        <color auto="1"/>
      </top>
      <bottom/>
      <diagonal/>
    </border>
    <border>
      <left/>
      <right style="thick">
        <color auto="1"/>
      </right>
      <top/>
      <bottom style="thick">
        <color auto="1"/>
      </bottom>
      <diagonal/>
    </border>
    <border>
      <left style="thick">
        <color auto="1"/>
      </left>
      <right/>
      <top/>
      <bottom style="thick">
        <color auto="1"/>
      </bottom>
      <diagonal/>
    </border>
    <border>
      <left/>
      <right style="thick">
        <color auto="1"/>
      </right>
      <top/>
      <bottom/>
      <diagonal/>
    </border>
    <border>
      <left style="thick">
        <color auto="1"/>
      </left>
      <right/>
      <top/>
      <bottom/>
      <diagonal/>
    </border>
    <border>
      <left/>
      <right style="thick">
        <color auto="1"/>
      </right>
      <top style="thick">
        <color auto="1"/>
      </top>
      <bottom style="thick">
        <color auto="1"/>
      </bottom>
      <diagonal/>
    </border>
    <border>
      <left style="thick">
        <color auto="1"/>
      </left>
      <right style="thick">
        <color auto="1"/>
      </right>
      <top style="thick">
        <color auto="1"/>
      </top>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s>
  <cellStyleXfs count="80">
    <xf numFmtId="0" fontId="0" fillId="0" borderId="0">
      <alignment vertical="center"/>
    </xf>
    <xf numFmtId="178" fontId="27" fillId="0" borderId="0" applyFont="0" applyFill="0" applyBorder="0" applyAlignment="0" applyProtection="0">
      <alignment vertical="center"/>
    </xf>
    <xf numFmtId="178" fontId="27" fillId="0" borderId="0" applyFont="0" applyFill="0" applyBorder="0" applyAlignment="0" applyProtection="0">
      <alignment vertical="center"/>
    </xf>
    <xf numFmtId="0" fontId="17" fillId="0" borderId="0">
      <alignment vertical="center"/>
    </xf>
    <xf numFmtId="0" fontId="0" fillId="0" borderId="0"/>
    <xf numFmtId="0" fontId="17" fillId="0" borderId="0">
      <alignment vertical="center"/>
    </xf>
    <xf numFmtId="0" fontId="0" fillId="0" borderId="0"/>
    <xf numFmtId="0" fontId="0" fillId="0" borderId="0"/>
    <xf numFmtId="0" fontId="17" fillId="0" borderId="0">
      <alignment vertical="center"/>
    </xf>
    <xf numFmtId="0" fontId="17" fillId="0" borderId="0">
      <alignment vertical="center"/>
    </xf>
    <xf numFmtId="0" fontId="2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41" fontId="0" fillId="0" borderId="0" applyFont="0" applyFill="0" applyBorder="0" applyAlignment="0" applyProtection="0">
      <alignment vertical="center"/>
    </xf>
    <xf numFmtId="0" fontId="33" fillId="0" borderId="0"/>
    <xf numFmtId="0" fontId="19" fillId="20" borderId="0" applyNumberFormat="0" applyBorder="0" applyAlignment="0" applyProtection="0">
      <alignment vertical="center"/>
    </xf>
    <xf numFmtId="0" fontId="16" fillId="27" borderId="0" applyNumberFormat="0" applyBorder="0" applyAlignment="0" applyProtection="0">
      <alignment vertical="center"/>
    </xf>
    <xf numFmtId="0" fontId="19" fillId="30" borderId="0" applyNumberFormat="0" applyBorder="0" applyAlignment="0" applyProtection="0">
      <alignment vertical="center"/>
    </xf>
    <xf numFmtId="0" fontId="17" fillId="0" borderId="0">
      <alignment vertical="center"/>
    </xf>
    <xf numFmtId="0" fontId="29" fillId="25" borderId="17" applyNumberFormat="0" applyAlignment="0" applyProtection="0">
      <alignment vertical="center"/>
    </xf>
    <xf numFmtId="0" fontId="16" fillId="31" borderId="0" applyNumberFormat="0" applyBorder="0" applyAlignment="0" applyProtection="0">
      <alignment vertical="center"/>
    </xf>
    <xf numFmtId="0" fontId="16" fillId="33" borderId="0" applyNumberFormat="0" applyBorder="0" applyAlignment="0" applyProtection="0">
      <alignment vertical="center"/>
    </xf>
    <xf numFmtId="44" fontId="20" fillId="0" borderId="0" applyFont="0" applyFill="0" applyBorder="0" applyAlignment="0" applyProtection="0">
      <alignment vertical="center"/>
    </xf>
    <xf numFmtId="0" fontId="19" fillId="29" borderId="0" applyNumberFormat="0" applyBorder="0" applyAlignment="0" applyProtection="0">
      <alignment vertical="center"/>
    </xf>
    <xf numFmtId="9" fontId="20" fillId="0" borderId="0" applyFont="0" applyFill="0" applyBorder="0" applyAlignment="0" applyProtection="0">
      <alignment vertical="center"/>
    </xf>
    <xf numFmtId="0" fontId="19" fillId="24" borderId="0" applyNumberFormat="0" applyBorder="0" applyAlignment="0" applyProtection="0">
      <alignment vertical="center"/>
    </xf>
    <xf numFmtId="0" fontId="19" fillId="32" borderId="0" applyNumberFormat="0" applyBorder="0" applyAlignment="0" applyProtection="0">
      <alignment vertical="center"/>
    </xf>
    <xf numFmtId="0" fontId="19" fillId="14" borderId="0" applyNumberFormat="0" applyBorder="0" applyAlignment="0" applyProtection="0">
      <alignment vertical="center"/>
    </xf>
    <xf numFmtId="0" fontId="19" fillId="26" borderId="0" applyNumberFormat="0" applyBorder="0" applyAlignment="0" applyProtection="0">
      <alignment vertical="center"/>
    </xf>
    <xf numFmtId="0" fontId="19" fillId="21" borderId="0" applyNumberFormat="0" applyBorder="0" applyAlignment="0" applyProtection="0">
      <alignment vertical="center"/>
    </xf>
    <xf numFmtId="0" fontId="34" fillId="11" borderId="17" applyNumberFormat="0" applyAlignment="0" applyProtection="0">
      <alignment vertical="center"/>
    </xf>
    <xf numFmtId="0" fontId="19" fillId="16" borderId="0" applyNumberFormat="0" applyBorder="0" applyAlignment="0" applyProtection="0">
      <alignment vertical="center"/>
    </xf>
    <xf numFmtId="0" fontId="26" fillId="15" borderId="0" applyNumberFormat="0" applyBorder="0" applyAlignment="0" applyProtection="0">
      <alignment vertical="center"/>
    </xf>
    <xf numFmtId="0" fontId="16" fillId="23" borderId="0" applyNumberFormat="0" applyBorder="0" applyAlignment="0" applyProtection="0">
      <alignment vertical="center"/>
    </xf>
    <xf numFmtId="0" fontId="17" fillId="0" borderId="0">
      <alignment vertical="center"/>
    </xf>
    <xf numFmtId="0" fontId="17" fillId="0" borderId="0">
      <alignment vertical="center"/>
    </xf>
    <xf numFmtId="0" fontId="38" fillId="34" borderId="0" applyNumberFormat="0" applyBorder="0" applyAlignment="0" applyProtection="0">
      <alignment vertical="center"/>
    </xf>
    <xf numFmtId="0" fontId="16" fillId="13" borderId="0" applyNumberFormat="0" applyBorder="0" applyAlignment="0" applyProtection="0">
      <alignment vertical="center"/>
    </xf>
    <xf numFmtId="0" fontId="30" fillId="0" borderId="18" applyNumberFormat="0" applyFill="0" applyAlignment="0" applyProtection="0">
      <alignment vertical="center"/>
    </xf>
    <xf numFmtId="0" fontId="25" fillId="12" borderId="0" applyNumberFormat="0" applyBorder="0" applyAlignment="0" applyProtection="0">
      <alignment vertical="center"/>
    </xf>
    <xf numFmtId="0" fontId="28" fillId="22" borderId="16" applyNumberFormat="0" applyAlignment="0" applyProtection="0">
      <alignment vertical="center"/>
    </xf>
    <xf numFmtId="0" fontId="24" fillId="11" borderId="15" applyNumberFormat="0" applyAlignment="0" applyProtection="0">
      <alignment vertical="center"/>
    </xf>
    <xf numFmtId="43" fontId="0" fillId="0" borderId="0" applyFont="0" applyFill="0" applyBorder="0" applyAlignment="0" applyProtection="0">
      <alignment vertical="center"/>
    </xf>
    <xf numFmtId="0" fontId="23" fillId="0" borderId="14" applyNumberFormat="0" applyFill="0" applyAlignment="0" applyProtection="0">
      <alignment vertical="center"/>
    </xf>
    <xf numFmtId="0" fontId="27" fillId="0" borderId="0"/>
    <xf numFmtId="0" fontId="32" fillId="0" borderId="0" applyNumberFormat="0" applyFill="0" applyBorder="0" applyAlignment="0" applyProtection="0">
      <alignment vertical="center"/>
    </xf>
    <xf numFmtId="0" fontId="16" fillId="10" borderId="0" applyNumberFormat="0" applyBorder="0" applyAlignment="0" applyProtection="0">
      <alignment vertical="center"/>
    </xf>
    <xf numFmtId="0" fontId="22" fillId="0" borderId="0" applyNumberFormat="0" applyFill="0" applyBorder="0" applyAlignment="0" applyProtection="0">
      <alignment vertical="center"/>
    </xf>
    <xf numFmtId="0" fontId="17" fillId="0" borderId="0">
      <alignment vertical="center"/>
    </xf>
    <xf numFmtId="42" fontId="20" fillId="0" borderId="0" applyFont="0" applyFill="0" applyBorder="0" applyAlignment="0" applyProtection="0">
      <alignment vertical="center"/>
    </xf>
    <xf numFmtId="0" fontId="0" fillId="0" borderId="0"/>
    <xf numFmtId="0" fontId="16" fillId="9" borderId="0" applyNumberFormat="0" applyBorder="0" applyAlignment="0" applyProtection="0">
      <alignment vertical="center"/>
    </xf>
    <xf numFmtId="43"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17" fillId="0" borderId="0">
      <alignment vertical="center"/>
    </xf>
    <xf numFmtId="0" fontId="16" fillId="28" borderId="0" applyNumberFormat="0" applyBorder="0" applyAlignment="0" applyProtection="0">
      <alignment vertical="center"/>
    </xf>
    <xf numFmtId="0" fontId="37" fillId="0" borderId="0" applyNumberFormat="0" applyFill="0" applyBorder="0" applyAlignment="0" applyProtection="0">
      <alignment vertical="center"/>
    </xf>
    <xf numFmtId="0" fontId="19" fillId="7" borderId="0" applyNumberFormat="0" applyBorder="0" applyAlignment="0" applyProtection="0">
      <alignment vertical="center"/>
    </xf>
    <xf numFmtId="0" fontId="20" fillId="6" borderId="13" applyNumberFormat="0" applyFont="0" applyAlignment="0" applyProtection="0">
      <alignment vertical="center"/>
    </xf>
    <xf numFmtId="0" fontId="16" fillId="19" borderId="0" applyNumberFormat="0" applyBorder="0" applyAlignment="0" applyProtection="0">
      <alignment vertical="center"/>
    </xf>
    <xf numFmtId="0" fontId="19" fillId="18" borderId="0" applyNumberFormat="0" applyBorder="0" applyAlignment="0" applyProtection="0">
      <alignment vertical="center"/>
    </xf>
    <xf numFmtId="0" fontId="16" fillId="17" borderId="0" applyNumberFormat="0" applyBorder="0" applyAlignment="0" applyProtection="0">
      <alignment vertical="center"/>
    </xf>
    <xf numFmtId="0" fontId="35" fillId="0" borderId="0" applyNumberFormat="0" applyFill="0" applyBorder="0" applyAlignment="0" applyProtection="0">
      <alignment vertical="center"/>
    </xf>
    <xf numFmtId="41" fontId="20" fillId="0" borderId="0" applyFont="0" applyFill="0" applyBorder="0" applyAlignment="0" applyProtection="0">
      <alignment vertical="center"/>
    </xf>
    <xf numFmtId="0" fontId="36" fillId="0" borderId="14" applyNumberFormat="0" applyFill="0" applyAlignment="0" applyProtection="0">
      <alignment vertical="center"/>
    </xf>
    <xf numFmtId="0" fontId="27" fillId="0" borderId="0">
      <alignment vertical="center"/>
    </xf>
    <xf numFmtId="0" fontId="16" fillId="8" borderId="0" applyNumberFormat="0" applyBorder="0" applyAlignment="0" applyProtection="0">
      <alignment vertical="center"/>
    </xf>
    <xf numFmtId="0" fontId="22" fillId="0" borderId="19" applyNumberFormat="0" applyFill="0" applyAlignment="0" applyProtection="0">
      <alignment vertical="center"/>
    </xf>
    <xf numFmtId="0" fontId="19" fillId="5" borderId="0" applyNumberFormat="0" applyBorder="0" applyAlignment="0" applyProtection="0">
      <alignment vertical="center"/>
    </xf>
    <xf numFmtId="0" fontId="17" fillId="0" borderId="0">
      <alignment vertical="center"/>
    </xf>
    <xf numFmtId="0" fontId="16" fillId="4" borderId="0" applyNumberFormat="0" applyBorder="0" applyAlignment="0" applyProtection="0">
      <alignment vertical="center"/>
    </xf>
    <xf numFmtId="0" fontId="0" fillId="0" borderId="0">
      <alignment vertical="center"/>
    </xf>
    <xf numFmtId="0" fontId="18" fillId="0" borderId="12" applyNumberFormat="0" applyFill="0" applyAlignment="0" applyProtection="0">
      <alignment vertical="center"/>
    </xf>
  </cellStyleXfs>
  <cellXfs count="313">
    <xf numFmtId="0" fontId="0" fillId="0" borderId="0" xfId="0">
      <alignment vertical="center"/>
    </xf>
    <xf numFmtId="0" fontId="1" fillId="0" borderId="0" xfId="0" applyFont="1" applyAlignment="1">
      <alignment horizontal="left" vertical="center"/>
    </xf>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0" xfId="0" applyFont="1" applyBorder="1" applyAlignment="1">
      <alignment horizontal="center" vertical="center"/>
    </xf>
    <xf numFmtId="0" fontId="1" fillId="0" borderId="0" xfId="0" applyFont="1" applyBorder="1" applyAlignment="1">
      <alignment vertical="center" wrapText="1"/>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3" fontId="2" fillId="0" borderId="0" xfId="0" applyNumberFormat="1" applyFont="1" applyBorder="1" applyAlignment="1">
      <alignment horizontal="center" vertical="center" wrapText="1"/>
    </xf>
    <xf numFmtId="0" fontId="1" fillId="0" borderId="0" xfId="0" applyFont="1" applyAlignment="1">
      <alignment horizontal="center" vertical="center"/>
    </xf>
    <xf numFmtId="0" fontId="2" fillId="0" borderId="0" xfId="0" applyFont="1" applyBorder="1" applyAlignment="1">
      <alignment horizontal="center" vertical="center" wrapText="1"/>
    </xf>
    <xf numFmtId="3" fontId="2" fillId="0" borderId="2" xfId="0" applyNumberFormat="1" applyFont="1" applyBorder="1" applyAlignment="1">
      <alignment horizontal="center" vertical="center" wrapText="1"/>
    </xf>
    <xf numFmtId="180" fontId="0" fillId="0" borderId="0" xfId="0" applyNumberFormat="1">
      <alignment vertical="center"/>
    </xf>
    <xf numFmtId="0" fontId="3"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180" fontId="2" fillId="0" borderId="8" xfId="0" applyNumberFormat="1" applyFont="1" applyBorder="1" applyAlignment="1">
      <alignment horizontal="center" vertical="center" wrapText="1"/>
    </xf>
    <xf numFmtId="3" fontId="2" fillId="0" borderId="9" xfId="0" applyNumberFormat="1"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3" fontId="2" fillId="0" borderId="7" xfId="0" applyNumberFormat="1" applyFont="1" applyBorder="1" applyAlignment="1">
      <alignment horizontal="center" vertical="center" wrapText="1"/>
    </xf>
    <xf numFmtId="180" fontId="2" fillId="0" borderId="6" xfId="0" applyNumberFormat="1" applyFont="1" applyBorder="1" applyAlignment="1">
      <alignment horizontal="center" vertical="center" wrapText="1"/>
    </xf>
    <xf numFmtId="10" fontId="0" fillId="0" borderId="0" xfId="0" applyNumberFormat="1">
      <alignment vertical="center"/>
    </xf>
    <xf numFmtId="0" fontId="2" fillId="0" borderId="8" xfId="0" applyNumberFormat="1" applyFont="1" applyBorder="1" applyAlignment="1">
      <alignment horizontal="center" vertical="center" wrapText="1"/>
    </xf>
    <xf numFmtId="0" fontId="2" fillId="0" borderId="6" xfId="0" applyNumberFormat="1" applyFont="1" applyBorder="1" applyAlignment="1">
      <alignment horizontal="center" vertical="center" wrapText="1"/>
    </xf>
    <xf numFmtId="0" fontId="3" fillId="0" borderId="10" xfId="0" applyFont="1" applyBorder="1" applyAlignment="1">
      <alignment horizontal="center" vertical="center"/>
    </xf>
    <xf numFmtId="0" fontId="1" fillId="0" borderId="8" xfId="0" applyFont="1" applyBorder="1" applyAlignment="1">
      <alignment horizontal="center" vertical="center"/>
    </xf>
    <xf numFmtId="0" fontId="4" fillId="0" borderId="3" xfId="0" applyFont="1" applyBorder="1">
      <alignment vertical="center"/>
    </xf>
    <xf numFmtId="0" fontId="0" fillId="0" borderId="0" xfId="0" applyFill="1">
      <alignment vertical="center"/>
    </xf>
    <xf numFmtId="0" fontId="5" fillId="0" borderId="0" xfId="0" applyFont="1" applyFill="1">
      <alignment vertical="center"/>
    </xf>
    <xf numFmtId="0" fontId="0" fillId="0" borderId="0" xfId="0" applyFont="1" applyFill="1">
      <alignment vertical="center"/>
    </xf>
    <xf numFmtId="0" fontId="0" fillId="0" borderId="0" xfId="0" applyFill="1" applyBorder="1">
      <alignment vertical="center"/>
    </xf>
    <xf numFmtId="0" fontId="0" fillId="0" borderId="2" xfId="0" applyFill="1" applyBorder="1">
      <alignment vertical="center"/>
    </xf>
    <xf numFmtId="0" fontId="2" fillId="0" borderId="0" xfId="0" applyFont="1" applyAlignment="1">
      <alignment horizontal="left" vertical="center"/>
    </xf>
    <xf numFmtId="38" fontId="2" fillId="0" borderId="0" xfId="0" applyNumberFormat="1" applyFont="1" applyAlignment="1">
      <alignment horizontal="left" vertical="center"/>
    </xf>
    <xf numFmtId="176" fontId="2" fillId="0" borderId="0" xfId="0" applyNumberFormat="1" applyFont="1" applyAlignment="1">
      <alignment horizontal="left" vertical="center"/>
    </xf>
    <xf numFmtId="180" fontId="2" fillId="0" borderId="0" xfId="0" applyNumberFormat="1" applyFont="1" applyAlignment="1">
      <alignment horizontal="left" vertical="center"/>
    </xf>
    <xf numFmtId="10" fontId="2" fillId="0" borderId="0" xfId="0" applyNumberFormat="1" applyFont="1" applyAlignment="1">
      <alignment horizontal="left" vertical="center"/>
    </xf>
    <xf numFmtId="0" fontId="6" fillId="0" borderId="3" xfId="0" applyFont="1" applyFill="1" applyBorder="1" applyAlignment="1">
      <alignment horizontal="left" vertical="center"/>
    </xf>
    <xf numFmtId="38" fontId="6" fillId="0" borderId="3" xfId="0" applyNumberFormat="1" applyFont="1" applyFill="1" applyBorder="1" applyAlignment="1">
      <alignment horizontal="left" vertical="center"/>
    </xf>
    <xf numFmtId="11" fontId="6" fillId="0" borderId="3" xfId="0" applyNumberFormat="1" applyFont="1" applyFill="1" applyBorder="1" applyAlignment="1">
      <alignment horizontal="left" vertical="center"/>
    </xf>
    <xf numFmtId="0" fontId="7" fillId="0" borderId="0" xfId="0" applyFont="1" applyFill="1" applyAlignment="1">
      <alignment horizontal="left" vertical="center"/>
    </xf>
    <xf numFmtId="38" fontId="7" fillId="0" borderId="0" xfId="0" applyNumberFormat="1" applyFont="1" applyFill="1" applyAlignment="1">
      <alignment horizontal="left" vertical="center"/>
    </xf>
    <xf numFmtId="176" fontId="7" fillId="0" borderId="0" xfId="0" applyNumberFormat="1" applyFont="1" applyFill="1" applyAlignment="1">
      <alignment horizontal="left" vertical="center"/>
    </xf>
    <xf numFmtId="0" fontId="7" fillId="0" borderId="0" xfId="0" applyFont="1" applyFill="1" applyBorder="1" applyAlignment="1">
      <alignment horizontal="left" vertical="center"/>
    </xf>
    <xf numFmtId="38" fontId="7" fillId="0" borderId="0" xfId="0" applyNumberFormat="1" applyFont="1" applyFill="1" applyBorder="1" applyAlignment="1">
      <alignment horizontal="left" vertical="center"/>
    </xf>
    <xf numFmtId="176" fontId="7" fillId="0" borderId="0" xfId="0" applyNumberFormat="1" applyFont="1" applyFill="1" applyBorder="1" applyAlignment="1">
      <alignment horizontal="left" vertical="center"/>
    </xf>
    <xf numFmtId="180" fontId="6" fillId="0" borderId="3" xfId="0" applyNumberFormat="1" applyFont="1" applyFill="1" applyBorder="1" applyAlignment="1">
      <alignment horizontal="left" vertical="center"/>
    </xf>
    <xf numFmtId="180" fontId="7" fillId="0" borderId="0" xfId="0" applyNumberFormat="1" applyFont="1" applyFill="1" applyAlignment="1">
      <alignment horizontal="left" vertical="center"/>
    </xf>
    <xf numFmtId="180" fontId="7" fillId="0" borderId="0" xfId="0" applyNumberFormat="1" applyFont="1" applyFill="1" applyBorder="1" applyAlignment="1">
      <alignment horizontal="left" vertical="center"/>
    </xf>
    <xf numFmtId="0" fontId="6" fillId="0" borderId="3" xfId="0" applyNumberFormat="1" applyFont="1" applyFill="1" applyBorder="1" applyAlignment="1">
      <alignment horizontal="left" vertical="center"/>
    </xf>
    <xf numFmtId="178" fontId="2" fillId="0" borderId="0" xfId="0" applyNumberFormat="1" applyFont="1" applyAlignment="1">
      <alignment horizontal="left" vertical="center"/>
    </xf>
    <xf numFmtId="178" fontId="6" fillId="0" borderId="3" xfId="0" applyNumberFormat="1" applyFont="1" applyFill="1" applyBorder="1" applyAlignment="1">
      <alignment horizontal="left" vertical="center"/>
    </xf>
    <xf numFmtId="178" fontId="7" fillId="0" borderId="0" xfId="0" applyNumberFormat="1" applyFont="1" applyFill="1" applyAlignment="1">
      <alignment horizontal="left" vertical="center"/>
    </xf>
    <xf numFmtId="178" fontId="7" fillId="0" borderId="0" xfId="0" applyNumberFormat="1" applyFont="1" applyFill="1" applyBorder="1" applyAlignment="1">
      <alignment horizontal="left" vertical="center"/>
    </xf>
    <xf numFmtId="180" fontId="1" fillId="0" borderId="3" xfId="0" applyNumberFormat="1" applyFont="1" applyBorder="1" applyAlignment="1">
      <alignment horizontal="left" vertical="center"/>
    </xf>
    <xf numFmtId="0" fontId="0" fillId="0" borderId="0" xfId="0" applyFont="1" applyFill="1" applyBorder="1">
      <alignment vertical="center"/>
    </xf>
    <xf numFmtId="0" fontId="8" fillId="0" borderId="0" xfId="0" applyFont="1" applyFill="1" applyBorder="1">
      <alignment vertical="center"/>
    </xf>
    <xf numFmtId="0" fontId="1" fillId="0" borderId="3" xfId="0" applyFont="1" applyBorder="1" applyAlignment="1">
      <alignment horizontal="left" vertical="center"/>
    </xf>
    <xf numFmtId="0" fontId="5" fillId="0" borderId="0" xfId="0" applyFont="1" applyFill="1" applyBorder="1">
      <alignment vertical="center"/>
    </xf>
    <xf numFmtId="9" fontId="0" fillId="0" borderId="0" xfId="0" applyNumberFormat="1" applyFill="1">
      <alignment vertical="center"/>
    </xf>
    <xf numFmtId="0" fontId="7" fillId="0" borderId="2" xfId="0" applyFont="1" applyFill="1" applyBorder="1" applyAlignment="1">
      <alignment horizontal="left" vertical="center"/>
    </xf>
    <xf numFmtId="38" fontId="7" fillId="0" borderId="2" xfId="0" applyNumberFormat="1" applyFont="1" applyFill="1" applyBorder="1" applyAlignment="1">
      <alignment horizontal="left" vertical="center"/>
    </xf>
    <xf numFmtId="176" fontId="7" fillId="0" borderId="2" xfId="0" applyNumberFormat="1" applyFont="1" applyFill="1" applyBorder="1" applyAlignment="1">
      <alignment horizontal="left" vertical="center"/>
    </xf>
    <xf numFmtId="0" fontId="2" fillId="0" borderId="0" xfId="0" applyFont="1" applyFill="1" applyAlignment="1">
      <alignment horizontal="left" vertical="center"/>
    </xf>
    <xf numFmtId="38" fontId="2" fillId="0" borderId="0" xfId="0" applyNumberFormat="1" applyFont="1" applyFill="1" applyAlignment="1">
      <alignment horizontal="left" vertical="center"/>
    </xf>
    <xf numFmtId="176" fontId="2" fillId="0" borderId="0" xfId="0" applyNumberFormat="1" applyFont="1" applyFill="1" applyAlignment="1">
      <alignment horizontal="left" vertical="center"/>
    </xf>
    <xf numFmtId="180" fontId="7" fillId="0" borderId="2" xfId="0" applyNumberFormat="1" applyFont="1" applyFill="1" applyBorder="1" applyAlignment="1">
      <alignment horizontal="left" vertical="center"/>
    </xf>
    <xf numFmtId="180" fontId="2" fillId="0" borderId="0" xfId="0" applyNumberFormat="1" applyFont="1" applyFill="1" applyAlignment="1">
      <alignment horizontal="left" vertical="center"/>
    </xf>
    <xf numFmtId="178" fontId="7" fillId="0" borderId="2" xfId="0" applyNumberFormat="1" applyFont="1" applyFill="1" applyBorder="1" applyAlignment="1">
      <alignment horizontal="left" vertical="center"/>
    </xf>
    <xf numFmtId="178" fontId="2" fillId="0" borderId="0" xfId="0" applyNumberFormat="1" applyFont="1" applyFill="1" applyAlignment="1">
      <alignment horizontal="left" vertical="center"/>
    </xf>
    <xf numFmtId="0" fontId="8" fillId="0" borderId="0" xfId="0" applyFont="1" applyFill="1">
      <alignment vertical="center"/>
    </xf>
    <xf numFmtId="0" fontId="5" fillId="0" borderId="0" xfId="0" applyFont="1">
      <alignment vertical="center"/>
    </xf>
    <xf numFmtId="0" fontId="0" fillId="0" borderId="0" xfId="0" applyBorder="1">
      <alignment vertical="center"/>
    </xf>
    <xf numFmtId="0" fontId="0" fillId="0" borderId="2" xfId="0" applyBorder="1">
      <alignment vertical="center"/>
    </xf>
    <xf numFmtId="38" fontId="0" fillId="0" borderId="0" xfId="0" applyNumberFormat="1">
      <alignment vertical="center"/>
    </xf>
    <xf numFmtId="0" fontId="0" fillId="0" borderId="0" xfId="0" applyNumberFormat="1">
      <alignment vertical="center"/>
    </xf>
    <xf numFmtId="178" fontId="0" fillId="0" borderId="0" xfId="0" applyNumberFormat="1">
      <alignment vertical="center"/>
    </xf>
    <xf numFmtId="0" fontId="6" fillId="0" borderId="3" xfId="0" applyFont="1" applyBorder="1" applyAlignment="1">
      <alignment horizontal="left" vertical="center"/>
    </xf>
    <xf numFmtId="38" fontId="6" fillId="0" borderId="3" xfId="0" applyNumberFormat="1" applyFont="1" applyBorder="1" applyAlignment="1">
      <alignment horizontal="left" vertical="center"/>
    </xf>
    <xf numFmtId="11" fontId="6" fillId="0" borderId="3" xfId="0" applyNumberFormat="1" applyFont="1" applyBorder="1" applyAlignment="1">
      <alignment horizontal="left" vertical="center"/>
    </xf>
    <xf numFmtId="0" fontId="7" fillId="0" borderId="0" xfId="0" applyFont="1" applyAlignment="1">
      <alignment horizontal="left" vertical="center"/>
    </xf>
    <xf numFmtId="38" fontId="7" fillId="0" borderId="0" xfId="0" applyNumberFormat="1" applyFont="1" applyAlignment="1">
      <alignment horizontal="left" vertical="center"/>
    </xf>
    <xf numFmtId="11" fontId="7" fillId="0" borderId="0" xfId="0" applyNumberFormat="1" applyFont="1" applyAlignment="1">
      <alignment horizontal="left" vertical="center"/>
    </xf>
    <xf numFmtId="11" fontId="7" fillId="0" borderId="0" xfId="0" applyNumberFormat="1" applyFont="1" applyFill="1" applyAlignment="1">
      <alignment horizontal="left" vertical="center"/>
    </xf>
    <xf numFmtId="0" fontId="7" fillId="0" borderId="0" xfId="0" applyFont="1" applyBorder="1" applyAlignment="1">
      <alignment horizontal="left" vertical="center"/>
    </xf>
    <xf numFmtId="38" fontId="7" fillId="0" borderId="0" xfId="0" applyNumberFormat="1" applyFont="1" applyBorder="1" applyAlignment="1">
      <alignment horizontal="left" vertical="center"/>
    </xf>
    <xf numFmtId="11" fontId="7" fillId="0" borderId="0" xfId="0" applyNumberFormat="1" applyFont="1" applyBorder="1" applyAlignment="1">
      <alignment horizontal="left" vertical="center"/>
    </xf>
    <xf numFmtId="180" fontId="6" fillId="0" borderId="3" xfId="0" applyNumberFormat="1" applyFont="1" applyBorder="1" applyAlignment="1">
      <alignment horizontal="left" vertical="center"/>
    </xf>
    <xf numFmtId="176" fontId="6" fillId="0" borderId="3" xfId="0" applyNumberFormat="1" applyFont="1" applyBorder="1" applyAlignment="1">
      <alignment horizontal="left" vertical="center"/>
    </xf>
    <xf numFmtId="180" fontId="7" fillId="0" borderId="0" xfId="0" applyNumberFormat="1" applyFont="1" applyAlignment="1">
      <alignment horizontal="left" vertical="center"/>
    </xf>
    <xf numFmtId="176" fontId="7" fillId="0" borderId="0" xfId="0" applyNumberFormat="1" applyFont="1" applyAlignment="1">
      <alignment horizontal="left" vertical="center"/>
    </xf>
    <xf numFmtId="180" fontId="7" fillId="0" borderId="0" xfId="0" applyNumberFormat="1" applyFont="1" applyBorder="1" applyAlignment="1">
      <alignment horizontal="left" vertical="center"/>
    </xf>
    <xf numFmtId="176" fontId="7" fillId="0" borderId="0" xfId="0" applyNumberFormat="1" applyFont="1" applyBorder="1" applyAlignment="1">
      <alignment horizontal="left" vertical="center"/>
    </xf>
    <xf numFmtId="0" fontId="8" fillId="0" borderId="0" xfId="0" applyFont="1" applyAlignment="1">
      <alignment horizontal="left" vertical="center"/>
    </xf>
    <xf numFmtId="0" fontId="6" fillId="0" borderId="3" xfId="0" applyNumberFormat="1" applyFont="1" applyBorder="1" applyAlignment="1">
      <alignment horizontal="left" vertical="center"/>
    </xf>
    <xf numFmtId="0" fontId="7" fillId="0" borderId="0" xfId="0" applyNumberFormat="1" applyFont="1" applyAlignment="1">
      <alignment horizontal="left" vertical="center"/>
    </xf>
    <xf numFmtId="0" fontId="7" fillId="0" borderId="0" xfId="0" applyNumberFormat="1" applyFont="1" applyFill="1" applyAlignment="1">
      <alignment horizontal="left" vertical="center"/>
    </xf>
    <xf numFmtId="0" fontId="7" fillId="0" borderId="0" xfId="0" applyNumberFormat="1" applyFont="1" applyBorder="1" applyAlignment="1">
      <alignment horizontal="left" vertical="center"/>
    </xf>
    <xf numFmtId="178" fontId="6" fillId="0" borderId="3" xfId="0" applyNumberFormat="1" applyFont="1" applyBorder="1" applyAlignment="1">
      <alignment horizontal="left" vertical="center"/>
    </xf>
    <xf numFmtId="178" fontId="7" fillId="0" borderId="0" xfId="0" applyNumberFormat="1" applyFont="1" applyAlignment="1">
      <alignment horizontal="left" vertical="center"/>
    </xf>
    <xf numFmtId="178" fontId="7" fillId="0" borderId="0" xfId="0" applyNumberFormat="1" applyFont="1" applyBorder="1" applyAlignment="1">
      <alignment horizontal="left" vertical="center"/>
    </xf>
    <xf numFmtId="180" fontId="7" fillId="2" borderId="0" xfId="0" applyNumberFormat="1" applyFont="1" applyFill="1" applyAlignment="1">
      <alignment horizontal="left" vertical="center"/>
    </xf>
    <xf numFmtId="0" fontId="7" fillId="3" borderId="0" xfId="0" applyFont="1" applyFill="1" applyAlignment="1">
      <alignment horizontal="left" vertical="center"/>
    </xf>
    <xf numFmtId="0" fontId="7" fillId="2" borderId="0" xfId="0" applyFont="1" applyFill="1" applyAlignment="1">
      <alignment horizontal="left" vertical="center"/>
    </xf>
    <xf numFmtId="0" fontId="6" fillId="0" borderId="0" xfId="0" applyFont="1" applyAlignment="1">
      <alignment horizontal="left" vertical="center"/>
    </xf>
    <xf numFmtId="176" fontId="6" fillId="0" borderId="0" xfId="0" applyNumberFormat="1" applyFont="1" applyAlignment="1">
      <alignment horizontal="left" vertical="center"/>
    </xf>
    <xf numFmtId="38" fontId="6" fillId="0" borderId="0" xfId="0" applyNumberFormat="1" applyFont="1" applyAlignment="1">
      <alignment horizontal="left" vertical="center"/>
    </xf>
    <xf numFmtId="0" fontId="8" fillId="0" borderId="0" xfId="0" applyFont="1" applyFill="1" applyAlignment="1">
      <alignment horizontal="left" vertical="center"/>
    </xf>
    <xf numFmtId="178" fontId="8" fillId="0" borderId="0" xfId="0" applyNumberFormat="1" applyFont="1" applyAlignment="1">
      <alignment horizontal="left" vertical="center"/>
    </xf>
    <xf numFmtId="0" fontId="7" fillId="0" borderId="2" xfId="0" applyFont="1" applyBorder="1" applyAlignment="1">
      <alignment horizontal="left" vertical="center"/>
    </xf>
    <xf numFmtId="38" fontId="7" fillId="0" borderId="2" xfId="0" applyNumberFormat="1" applyFont="1" applyBorder="1" applyAlignment="1">
      <alignment horizontal="left" vertical="center"/>
    </xf>
    <xf numFmtId="11" fontId="7" fillId="0" borderId="2" xfId="0" applyNumberFormat="1" applyFont="1" applyBorder="1" applyAlignment="1">
      <alignment horizontal="left" vertical="center"/>
    </xf>
    <xf numFmtId="11" fontId="2" fillId="0" borderId="0" xfId="0" applyNumberFormat="1" applyFont="1" applyAlignment="1">
      <alignment horizontal="left" vertical="center"/>
    </xf>
    <xf numFmtId="176" fontId="7" fillId="0" borderId="2" xfId="0" applyNumberFormat="1" applyFont="1" applyBorder="1" applyAlignment="1">
      <alignment horizontal="left" vertical="center"/>
    </xf>
    <xf numFmtId="180" fontId="7" fillId="0" borderId="2" xfId="0" applyNumberFormat="1" applyFont="1" applyBorder="1" applyAlignment="1">
      <alignment horizontal="left" vertical="center"/>
    </xf>
    <xf numFmtId="0" fontId="7" fillId="0" borderId="2" xfId="0" applyNumberFormat="1" applyFont="1" applyBorder="1" applyAlignment="1">
      <alignment horizontal="left" vertical="center"/>
    </xf>
    <xf numFmtId="0" fontId="2" fillId="0" borderId="0" xfId="0" applyNumberFormat="1" applyFont="1" applyAlignment="1">
      <alignment horizontal="left" vertical="center"/>
    </xf>
    <xf numFmtId="178" fontId="7" fillId="0" borderId="2" xfId="0" applyNumberFormat="1" applyFont="1" applyBorder="1" applyAlignment="1">
      <alignment horizontal="left" vertical="center"/>
    </xf>
    <xf numFmtId="180" fontId="7" fillId="2" borderId="0" xfId="0" applyNumberFormat="1" applyFont="1" applyFill="1" applyBorder="1" applyAlignment="1">
      <alignment horizontal="left" vertical="center"/>
    </xf>
    <xf numFmtId="0" fontId="7" fillId="3" borderId="0" xfId="0" applyFont="1" applyFill="1" applyBorder="1" applyAlignment="1">
      <alignment horizontal="left" vertical="center"/>
    </xf>
    <xf numFmtId="11" fontId="0" fillId="0" borderId="0" xfId="0" applyNumberFormat="1">
      <alignment vertical="center"/>
    </xf>
    <xf numFmtId="0" fontId="2" fillId="0" borderId="0" xfId="0" applyFont="1" applyAlignment="1">
      <alignment horizontal="center" vertical="center"/>
    </xf>
    <xf numFmtId="177" fontId="2" fillId="0" borderId="0" xfId="0" applyNumberFormat="1" applyFont="1" applyAlignment="1">
      <alignment horizontal="center" vertical="center"/>
    </xf>
    <xf numFmtId="11" fontId="2" fillId="0" borderId="0" xfId="0" applyNumberFormat="1" applyFont="1" applyAlignment="1">
      <alignment horizontal="center" vertical="center"/>
    </xf>
    <xf numFmtId="11" fontId="1" fillId="0" borderId="1" xfId="0" applyNumberFormat="1" applyFont="1" applyBorder="1" applyAlignment="1">
      <alignment horizontal="center" vertical="center"/>
    </xf>
    <xf numFmtId="0" fontId="1" fillId="0" borderId="3" xfId="0" applyFont="1" applyBorder="1" applyAlignment="1">
      <alignment horizontal="center" vertical="center"/>
    </xf>
    <xf numFmtId="11" fontId="1" fillId="0" borderId="2" xfId="0" applyNumberFormat="1" applyFont="1" applyBorder="1" applyAlignment="1">
      <alignment horizontal="center" vertical="center"/>
    </xf>
    <xf numFmtId="49" fontId="2" fillId="0" borderId="0" xfId="0" applyNumberFormat="1" applyFont="1" applyBorder="1" applyAlignment="1">
      <alignment horizontal="center" vertical="center"/>
    </xf>
    <xf numFmtId="0" fontId="1" fillId="0" borderId="10" xfId="0" applyFont="1" applyBorder="1" applyAlignment="1">
      <alignment horizontal="center" vertical="center"/>
    </xf>
    <xf numFmtId="0" fontId="1" fillId="0" borderId="6" xfId="0" applyFont="1" applyBorder="1" applyAlignment="1">
      <alignment horizontal="center" vertical="center"/>
    </xf>
    <xf numFmtId="49" fontId="2" fillId="0" borderId="8" xfId="0" applyNumberFormat="1" applyFont="1" applyBorder="1" applyAlignment="1">
      <alignment horizontal="center" vertical="center"/>
    </xf>
    <xf numFmtId="49" fontId="2" fillId="0" borderId="0" xfId="0" applyNumberFormat="1" applyFont="1" applyAlignment="1">
      <alignment horizontal="center" vertical="center"/>
    </xf>
    <xf numFmtId="0" fontId="0" fillId="0" borderId="0" xfId="0" applyAlignment="1"/>
    <xf numFmtId="0" fontId="9" fillId="0" borderId="3" xfId="7" applyFont="1" applyBorder="1" applyAlignment="1">
      <alignment horizontal="center" vertical="center"/>
    </xf>
    <xf numFmtId="0" fontId="2" fillId="0" borderId="0" xfId="7" applyFont="1" applyAlignment="1">
      <alignment horizontal="center" vertical="center"/>
    </xf>
    <xf numFmtId="0" fontId="2" fillId="0" borderId="0" xfId="7" applyFont="1" applyFill="1" applyAlignment="1">
      <alignment horizontal="center" vertical="center"/>
    </xf>
    <xf numFmtId="0" fontId="1" fillId="0" borderId="0" xfId="7" applyFont="1" applyAlignment="1">
      <alignment horizontal="center" vertical="center"/>
    </xf>
    <xf numFmtId="0" fontId="2" fillId="0" borderId="2" xfId="7" applyFont="1" applyBorder="1" applyAlignment="1">
      <alignment horizontal="center" vertical="center"/>
    </xf>
    <xf numFmtId="0" fontId="2" fillId="0" borderId="0" xfId="0" applyFont="1" applyAlignment="1">
      <alignment horizontal="left" vertical="center" wrapText="1"/>
    </xf>
    <xf numFmtId="0" fontId="9" fillId="0" borderId="1" xfId="7" applyFont="1" applyBorder="1" applyAlignment="1">
      <alignment horizontal="center" vertical="center"/>
    </xf>
    <xf numFmtId="0" fontId="1" fillId="0" borderId="3" xfId="7" applyFont="1" applyBorder="1" applyAlignment="1">
      <alignment horizontal="center" vertical="center"/>
    </xf>
    <xf numFmtId="0" fontId="9" fillId="0" borderId="2" xfId="7" applyFont="1" applyBorder="1" applyAlignment="1">
      <alignment horizontal="center" vertical="center"/>
    </xf>
    <xf numFmtId="0" fontId="1" fillId="0" borderId="2" xfId="7" applyFont="1" applyBorder="1" applyAlignment="1">
      <alignment horizontal="center" vertical="center"/>
    </xf>
    <xf numFmtId="177" fontId="2" fillId="0" borderId="0" xfId="7" applyNumberFormat="1" applyFont="1" applyAlignment="1">
      <alignment horizontal="center" vertical="center"/>
    </xf>
    <xf numFmtId="0" fontId="10" fillId="0" borderId="0" xfId="7" applyFont="1" applyAlignment="1">
      <alignment horizontal="center" vertical="center"/>
    </xf>
    <xf numFmtId="10" fontId="10" fillId="0" borderId="0" xfId="7" applyNumberFormat="1" applyFont="1" applyAlignment="1">
      <alignment horizontal="center" vertical="center"/>
    </xf>
    <xf numFmtId="177" fontId="2" fillId="0" borderId="0" xfId="7" applyNumberFormat="1" applyFont="1" applyFill="1" applyAlignment="1">
      <alignment horizontal="center" vertical="center"/>
    </xf>
    <xf numFmtId="0" fontId="10" fillId="0" borderId="0" xfId="7" applyFont="1" applyFill="1" applyAlignment="1">
      <alignment horizontal="center" vertical="center"/>
    </xf>
    <xf numFmtId="10" fontId="10" fillId="0" borderId="0" xfId="7" applyNumberFormat="1" applyFont="1" applyFill="1" applyAlignment="1">
      <alignment horizontal="center" vertical="center"/>
    </xf>
    <xf numFmtId="0" fontId="9" fillId="0" borderId="0" xfId="7" applyFont="1" applyAlignment="1">
      <alignment horizontal="center" vertical="center"/>
    </xf>
    <xf numFmtId="10" fontId="9" fillId="0" borderId="0" xfId="7" applyNumberFormat="1" applyFont="1" applyAlignment="1">
      <alignment horizontal="center" vertical="center"/>
    </xf>
    <xf numFmtId="181" fontId="9" fillId="0" borderId="2" xfId="7" applyNumberFormat="1" applyFont="1" applyBorder="1" applyAlignment="1">
      <alignment horizontal="center" vertical="center"/>
    </xf>
    <xf numFmtId="49" fontId="0" fillId="0" borderId="0" xfId="0" applyNumberFormat="1" applyAlignment="1"/>
    <xf numFmtId="0" fontId="0" fillId="0" borderId="0" xfId="0" applyBorder="1" applyAlignment="1"/>
    <xf numFmtId="0" fontId="2" fillId="0" borderId="2" xfId="0" applyFont="1" applyBorder="1" applyAlignment="1">
      <alignment horizontal="center" vertical="center"/>
    </xf>
    <xf numFmtId="177" fontId="2" fillId="0" borderId="2" xfId="0" applyNumberFormat="1" applyFont="1" applyBorder="1" applyAlignment="1">
      <alignment horizontal="center" vertical="center"/>
    </xf>
    <xf numFmtId="11" fontId="2" fillId="0" borderId="2" xfId="0" applyNumberFormat="1" applyFont="1" applyBorder="1" applyAlignment="1">
      <alignment horizontal="center" vertical="center"/>
    </xf>
    <xf numFmtId="49" fontId="2" fillId="0" borderId="2" xfId="0" applyNumberFormat="1" applyFont="1" applyBorder="1" applyAlignment="1">
      <alignment horizontal="center" vertical="center"/>
    </xf>
    <xf numFmtId="10" fontId="2" fillId="0" borderId="0" xfId="0" applyNumberFormat="1" applyFont="1" applyAlignment="1">
      <alignment horizontal="center" vertical="center"/>
    </xf>
    <xf numFmtId="49" fontId="2" fillId="0" borderId="6" xfId="0" applyNumberFormat="1" applyFont="1" applyBorder="1" applyAlignment="1">
      <alignment horizontal="center" vertical="center"/>
    </xf>
    <xf numFmtId="0" fontId="0" fillId="0" borderId="0" xfId="0" applyNumberFormat="1" applyAlignment="1"/>
    <xf numFmtId="0" fontId="1" fillId="0" borderId="0" xfId="0" applyFont="1" applyAlignment="1">
      <alignment vertical="center"/>
    </xf>
    <xf numFmtId="10" fontId="0" fillId="0" borderId="0" xfId="0" applyNumberFormat="1" applyAlignment="1"/>
    <xf numFmtId="0" fontId="11" fillId="0" borderId="0" xfId="0" applyFont="1" applyAlignment="1">
      <alignment horizontal="center"/>
    </xf>
    <xf numFmtId="10" fontId="12" fillId="0" borderId="0" xfId="0" applyNumberFormat="1" applyFont="1" applyAlignment="1">
      <alignment horizontal="center"/>
    </xf>
    <xf numFmtId="10" fontId="2" fillId="0" borderId="0" xfId="7" applyNumberFormat="1" applyFont="1" applyAlignment="1">
      <alignment horizontal="center" vertical="center"/>
    </xf>
    <xf numFmtId="0" fontId="2" fillId="0" borderId="0" xfId="0" applyNumberFormat="1" applyFont="1" applyAlignment="1">
      <alignment horizontal="center" vertical="center"/>
    </xf>
    <xf numFmtId="49" fontId="0" fillId="0" borderId="0" xfId="0" applyNumberFormat="1" applyBorder="1" applyAlignment="1"/>
    <xf numFmtId="177" fontId="0" fillId="0" borderId="0" xfId="0" applyNumberFormat="1" applyAlignment="1"/>
    <xf numFmtId="0" fontId="2" fillId="0" borderId="0" xfId="0" applyFont="1" applyFill="1" applyAlignment="1">
      <alignment horizontal="center" vertical="center"/>
    </xf>
    <xf numFmtId="11" fontId="2" fillId="0" borderId="0" xfId="0" applyNumberFormat="1" applyFont="1" applyFill="1" applyAlignment="1">
      <alignment horizontal="center" vertical="center"/>
    </xf>
    <xf numFmtId="0" fontId="2" fillId="0" borderId="1" xfId="7" applyFont="1" applyFill="1" applyBorder="1" applyAlignment="1">
      <alignment horizontal="center" vertical="center"/>
    </xf>
    <xf numFmtId="177" fontId="2" fillId="0" borderId="1" xfId="0" applyNumberFormat="1" applyFont="1" applyFill="1" applyBorder="1" applyAlignment="1">
      <alignment horizontal="center" vertical="center"/>
    </xf>
    <xf numFmtId="0" fontId="10" fillId="0" borderId="1" xfId="7" applyFont="1" applyFill="1" applyBorder="1" applyAlignment="1">
      <alignment horizontal="center" vertical="center"/>
    </xf>
    <xf numFmtId="10" fontId="2" fillId="0" borderId="1" xfId="7" applyNumberFormat="1" applyFont="1" applyFill="1" applyBorder="1" applyAlignment="1">
      <alignment horizontal="center" vertical="center"/>
    </xf>
    <xf numFmtId="0" fontId="2" fillId="0" borderId="2" xfId="0" applyFont="1" applyFill="1" applyBorder="1" applyAlignment="1">
      <alignment horizontal="center" vertical="center"/>
    </xf>
    <xf numFmtId="11" fontId="2" fillId="0" borderId="2" xfId="0" applyNumberFormat="1" applyFont="1" applyFill="1" applyBorder="1" applyAlignment="1">
      <alignment horizontal="center" vertical="center"/>
    </xf>
    <xf numFmtId="0" fontId="2" fillId="0" borderId="0" xfId="0" applyFont="1" applyFill="1" applyBorder="1" applyAlignment="1">
      <alignment horizontal="center" vertical="center"/>
    </xf>
    <xf numFmtId="0" fontId="2" fillId="0" borderId="8" xfId="0" applyFont="1" applyFill="1" applyBorder="1" applyAlignment="1">
      <alignment horizontal="center" vertical="center"/>
    </xf>
    <xf numFmtId="0" fontId="1" fillId="0" borderId="0" xfId="7" applyFont="1" applyFill="1" applyAlignment="1">
      <alignment horizontal="center" vertical="center"/>
    </xf>
    <xf numFmtId="0" fontId="9" fillId="0" borderId="0" xfId="7" applyFont="1" applyFill="1" applyAlignment="1">
      <alignment horizontal="center" vertical="center"/>
    </xf>
    <xf numFmtId="0" fontId="2" fillId="0" borderId="2" xfId="7" applyFont="1" applyFill="1" applyBorder="1" applyAlignment="1">
      <alignment horizontal="center" vertical="center"/>
    </xf>
    <xf numFmtId="0" fontId="1" fillId="0" borderId="2" xfId="7" applyFont="1" applyFill="1" applyBorder="1" applyAlignment="1">
      <alignment horizontal="center" vertical="center"/>
    </xf>
    <xf numFmtId="0" fontId="9" fillId="0" borderId="2" xfId="7" applyFont="1" applyFill="1" applyBorder="1" applyAlignment="1">
      <alignment horizontal="center" vertical="center"/>
    </xf>
    <xf numFmtId="10" fontId="9" fillId="0" borderId="0" xfId="7" applyNumberFormat="1" applyFont="1" applyFill="1" applyAlignment="1">
      <alignment horizontal="center" vertical="center"/>
    </xf>
    <xf numFmtId="0" fontId="2" fillId="0" borderId="6" xfId="0" applyFont="1" applyFill="1" applyBorder="1" applyAlignment="1">
      <alignment horizontal="center" vertical="center"/>
    </xf>
    <xf numFmtId="0" fontId="1" fillId="0" borderId="5"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2" fillId="0" borderId="9" xfId="0" applyNumberFormat="1" applyFont="1" applyBorder="1" applyAlignment="1">
      <alignment horizontal="center" vertical="center"/>
    </xf>
    <xf numFmtId="0" fontId="1" fillId="0" borderId="1" xfId="0" applyNumberFormat="1" applyFont="1" applyBorder="1" applyAlignment="1">
      <alignment horizontal="center" vertical="center"/>
    </xf>
    <xf numFmtId="0" fontId="1" fillId="0" borderId="4"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 fillId="0" borderId="6" xfId="0" applyNumberFormat="1" applyFont="1" applyBorder="1" applyAlignment="1">
      <alignment horizontal="center" vertical="center"/>
    </xf>
    <xf numFmtId="0" fontId="1" fillId="0" borderId="7" xfId="0" applyFont="1" applyBorder="1" applyAlignment="1">
      <alignment horizontal="center" vertical="center"/>
    </xf>
    <xf numFmtId="177" fontId="0" fillId="0" borderId="0" xfId="0" applyNumberFormat="1">
      <alignment vertical="center"/>
    </xf>
    <xf numFmtId="3" fontId="10" fillId="0" borderId="0" xfId="7" applyNumberFormat="1" applyFont="1" applyAlignment="1">
      <alignment horizontal="center" vertical="center"/>
    </xf>
    <xf numFmtId="49" fontId="2" fillId="0" borderId="7" xfId="0" applyNumberFormat="1" applyFont="1" applyBorder="1" applyAlignment="1">
      <alignment horizontal="center" vertical="center"/>
    </xf>
    <xf numFmtId="49" fontId="0" fillId="0" borderId="0" xfId="0" applyNumberFormat="1">
      <alignment vertical="center"/>
    </xf>
    <xf numFmtId="10" fontId="2" fillId="0" borderId="0" xfId="0" applyNumberFormat="1" applyFont="1">
      <alignment vertical="center"/>
    </xf>
    <xf numFmtId="0" fontId="2" fillId="0" borderId="0"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vertical="center" wrapText="1"/>
    </xf>
    <xf numFmtId="0" fontId="2" fillId="0" borderId="6" xfId="0" applyFont="1" applyBorder="1" applyAlignment="1">
      <alignment horizontal="center" vertical="center"/>
    </xf>
    <xf numFmtId="177" fontId="2" fillId="0" borderId="0" xfId="0" applyNumberFormat="1" applyFont="1" applyBorder="1" applyAlignment="1">
      <alignment horizontal="center" vertical="center"/>
    </xf>
    <xf numFmtId="0" fontId="13" fillId="0" borderId="0" xfId="0" applyFont="1" applyAlignment="1">
      <alignment horizontal="center" vertical="center"/>
    </xf>
    <xf numFmtId="0" fontId="9" fillId="0" borderId="1" xfId="0" applyFont="1" applyBorder="1" applyAlignment="1">
      <alignment horizontal="center" vertical="center"/>
    </xf>
    <xf numFmtId="0" fontId="9" fillId="0" borderId="3" xfId="0" applyFont="1" applyBorder="1" applyAlignment="1">
      <alignment horizontal="center" vertical="center"/>
    </xf>
    <xf numFmtId="0" fontId="0" fillId="0" borderId="2" xfId="0" applyBorder="1" applyAlignment="1">
      <alignment horizontal="center" vertical="center"/>
    </xf>
    <xf numFmtId="0" fontId="14" fillId="0" borderId="0" xfId="0" applyFont="1" applyFill="1" applyAlignment="1">
      <alignment horizontal="center" vertical="center"/>
    </xf>
    <xf numFmtId="3" fontId="2" fillId="0" borderId="0" xfId="0" applyNumberFormat="1" applyFont="1" applyFill="1" applyAlignment="1">
      <alignment horizontal="center" vertical="center"/>
    </xf>
    <xf numFmtId="0" fontId="14" fillId="0" borderId="0" xfId="0" applyFont="1" applyFill="1" applyBorder="1" applyAlignment="1">
      <alignment horizontal="center" vertical="center"/>
    </xf>
    <xf numFmtId="3" fontId="2" fillId="0" borderId="0" xfId="0" applyNumberFormat="1" applyFont="1" applyFill="1" applyBorder="1" applyAlignment="1">
      <alignment horizontal="center" vertical="center"/>
    </xf>
    <xf numFmtId="0" fontId="9" fillId="0" borderId="2" xfId="0" applyFont="1" applyBorder="1" applyAlignment="1">
      <alignment horizontal="center" vertical="center" wrapText="1"/>
    </xf>
    <xf numFmtId="180" fontId="2" fillId="0" borderId="0" xfId="0" applyNumberFormat="1" applyFont="1" applyFill="1" applyAlignment="1">
      <alignment horizontal="center" vertical="center"/>
    </xf>
    <xf numFmtId="180" fontId="2" fillId="0" borderId="0" xfId="0" applyNumberFormat="1" applyFont="1" applyFill="1" applyBorder="1" applyAlignment="1">
      <alignment horizontal="center" vertical="center"/>
    </xf>
    <xf numFmtId="0" fontId="14" fillId="0" borderId="2" xfId="0" applyFont="1" applyFill="1" applyBorder="1" applyAlignment="1">
      <alignment horizontal="center" vertical="center"/>
    </xf>
    <xf numFmtId="3" fontId="2" fillId="0" borderId="2" xfId="0" applyNumberFormat="1" applyFont="1" applyFill="1" applyBorder="1" applyAlignment="1">
      <alignment horizontal="center" vertical="center"/>
    </xf>
    <xf numFmtId="180" fontId="13" fillId="0" borderId="0" xfId="0" applyNumberFormat="1" applyFont="1" applyAlignment="1">
      <alignment horizontal="center" vertical="center"/>
    </xf>
    <xf numFmtId="180" fontId="2" fillId="0" borderId="2" xfId="0" applyNumberFormat="1" applyFont="1" applyFill="1" applyBorder="1" applyAlignment="1">
      <alignment horizontal="center" vertical="center"/>
    </xf>
    <xf numFmtId="0" fontId="2" fillId="0" borderId="0" xfId="0" applyFont="1">
      <alignment vertical="center"/>
    </xf>
    <xf numFmtId="0" fontId="1" fillId="0" borderId="0" xfId="0" applyFont="1">
      <alignment vertical="center"/>
    </xf>
    <xf numFmtId="0" fontId="1" fillId="0" borderId="5"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7" xfId="0" applyFont="1" applyFill="1" applyBorder="1" applyAlignment="1">
      <alignment horizontal="center" vertical="center" wrapText="1"/>
    </xf>
    <xf numFmtId="0" fontId="1" fillId="0" borderId="2" xfId="0" applyFont="1" applyFill="1" applyBorder="1" applyAlignment="1">
      <alignment horizontal="center" vertical="center" wrapText="1"/>
    </xf>
    <xf numFmtId="3" fontId="2" fillId="0" borderId="9"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10" fontId="2" fillId="0" borderId="9" xfId="0" applyNumberFormat="1" applyFont="1" applyFill="1" applyBorder="1" applyAlignment="1">
      <alignment horizontal="center" vertical="center" wrapText="1"/>
    </xf>
    <xf numFmtId="10" fontId="2" fillId="0" borderId="0" xfId="0" applyNumberFormat="1"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 fillId="0" borderId="4" xfId="0" applyFont="1" applyFill="1" applyBorder="1" applyAlignment="1">
      <alignment horizontal="center" vertical="center"/>
    </xf>
    <xf numFmtId="0" fontId="1" fillId="0" borderId="6" xfId="0" applyFont="1" applyFill="1" applyBorder="1" applyAlignment="1">
      <alignment horizontal="center" vertical="center" wrapText="1"/>
    </xf>
    <xf numFmtId="0" fontId="1" fillId="0" borderId="2" xfId="0" applyFont="1" applyFill="1" applyBorder="1" applyAlignment="1">
      <alignment horizontal="center" vertical="center"/>
    </xf>
    <xf numFmtId="3" fontId="2" fillId="0" borderId="8" xfId="0" applyNumberFormat="1" applyFont="1" applyFill="1" applyBorder="1" applyAlignment="1">
      <alignment horizontal="center" vertical="center" wrapText="1"/>
    </xf>
    <xf numFmtId="3" fontId="2" fillId="0" borderId="0" xfId="0" applyNumberFormat="1" applyFont="1" applyFill="1" applyAlignment="1">
      <alignment horizontal="center" vertical="center" wrapText="1"/>
    </xf>
    <xf numFmtId="10" fontId="2" fillId="0" borderId="8" xfId="0" applyNumberFormat="1" applyFont="1" applyFill="1" applyBorder="1" applyAlignment="1">
      <alignment horizontal="center" vertical="center" wrapText="1"/>
    </xf>
    <xf numFmtId="10" fontId="2" fillId="0" borderId="0" xfId="0" applyNumberFormat="1" applyFont="1" applyFill="1" applyAlignment="1">
      <alignment horizontal="center" vertical="center" wrapText="1"/>
    </xf>
    <xf numFmtId="10" fontId="2" fillId="0" borderId="2"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0" xfId="0" applyFont="1" applyBorder="1">
      <alignment vertical="center"/>
    </xf>
    <xf numFmtId="0" fontId="15" fillId="0" borderId="11"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11" xfId="0" applyFont="1" applyFill="1" applyBorder="1" applyAlignment="1">
      <alignment horizontal="center" vertical="center" wrapText="1"/>
    </xf>
    <xf numFmtId="0" fontId="9" fillId="0" borderId="0" xfId="0" applyFont="1" applyBorder="1" applyAlignment="1">
      <alignment horizontal="center" vertical="center"/>
    </xf>
    <xf numFmtId="0" fontId="9" fillId="0" borderId="9"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0" xfId="0" applyFont="1" applyFill="1" applyBorder="1" applyAlignment="1">
      <alignment horizontal="center" vertical="center" wrapText="1"/>
    </xf>
    <xf numFmtId="0" fontId="9" fillId="0" borderId="5"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1" xfId="0" applyFont="1" applyFill="1" applyBorder="1" applyAlignment="1">
      <alignment horizontal="center" vertical="center" wrapText="1"/>
    </xf>
    <xf numFmtId="38" fontId="10" fillId="0" borderId="9" xfId="0" applyNumberFormat="1" applyFont="1" applyFill="1" applyBorder="1" applyAlignment="1">
      <alignment horizontal="center" vertical="center"/>
    </xf>
    <xf numFmtId="179" fontId="10" fillId="0" borderId="8" xfId="0" applyNumberFormat="1" applyFont="1" applyFill="1" applyBorder="1" applyAlignment="1">
      <alignment horizontal="center" vertical="center"/>
    </xf>
    <xf numFmtId="38" fontId="10" fillId="0" borderId="0" xfId="0" applyNumberFormat="1" applyFont="1" applyFill="1" applyBorder="1" applyAlignment="1">
      <alignment horizontal="center" vertical="center" wrapText="1"/>
    </xf>
    <xf numFmtId="0" fontId="9" fillId="0" borderId="0" xfId="0" applyFont="1" applyAlignment="1">
      <alignment horizontal="center" vertical="center"/>
    </xf>
    <xf numFmtId="38" fontId="10" fillId="0" borderId="0" xfId="0" applyNumberFormat="1" applyFont="1" applyFill="1" applyAlignment="1">
      <alignment horizontal="center" vertical="center" wrapText="1"/>
    </xf>
    <xf numFmtId="0" fontId="9" fillId="0" borderId="2" xfId="0" applyFont="1" applyBorder="1" applyAlignment="1">
      <alignment horizontal="center" vertical="center"/>
    </xf>
    <xf numFmtId="38" fontId="10" fillId="0" borderId="7" xfId="0" applyNumberFormat="1" applyFont="1" applyFill="1" applyBorder="1" applyAlignment="1">
      <alignment horizontal="center" vertical="center"/>
    </xf>
    <xf numFmtId="179" fontId="10" fillId="0" borderId="6" xfId="0" applyNumberFormat="1" applyFont="1" applyFill="1" applyBorder="1" applyAlignment="1">
      <alignment horizontal="center" vertical="center"/>
    </xf>
    <xf numFmtId="38" fontId="10" fillId="0" borderId="2" xfId="0" applyNumberFormat="1" applyFont="1" applyFill="1" applyBorder="1" applyAlignment="1">
      <alignment horizontal="center" vertical="center" wrapText="1"/>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10" fillId="0" borderId="7" xfId="0" applyNumberFormat="1" applyFont="1" applyFill="1" applyBorder="1" applyAlignment="1">
      <alignment horizontal="center" vertical="center"/>
    </xf>
    <xf numFmtId="0" fontId="10" fillId="0" borderId="6" xfId="0" applyNumberFormat="1" applyFont="1" applyFill="1" applyBorder="1" applyAlignment="1">
      <alignment horizontal="center" vertical="center"/>
    </xf>
    <xf numFmtId="0" fontId="2" fillId="0" borderId="7" xfId="0" applyNumberFormat="1" applyFont="1" applyBorder="1" applyAlignment="1">
      <alignment horizontal="center" vertical="center"/>
    </xf>
    <xf numFmtId="0" fontId="9" fillId="0" borderId="8" xfId="0" applyFont="1" applyFill="1" applyBorder="1" applyAlignment="1">
      <alignment horizontal="center" vertical="center" wrapText="1"/>
    </xf>
    <xf numFmtId="0" fontId="9" fillId="0" borderId="0" xfId="0" applyFont="1" applyFill="1" applyBorder="1" applyAlignment="1">
      <alignment horizontal="center" vertical="center"/>
    </xf>
    <xf numFmtId="0" fontId="9" fillId="0" borderId="4" xfId="0" applyFont="1" applyFill="1" applyBorder="1" applyAlignment="1">
      <alignment horizontal="center" vertical="center" wrapText="1"/>
    </xf>
    <xf numFmtId="0" fontId="9" fillId="0" borderId="1" xfId="0" applyFont="1" applyFill="1" applyBorder="1" applyAlignment="1">
      <alignment horizontal="center" vertical="center"/>
    </xf>
    <xf numFmtId="179" fontId="10" fillId="0" borderId="0" xfId="0" applyNumberFormat="1" applyFont="1" applyFill="1" applyBorder="1" applyAlignment="1">
      <alignment horizontal="center" vertical="center" wrapText="1"/>
    </xf>
    <xf numFmtId="179" fontId="10" fillId="0" borderId="8" xfId="0" applyNumberFormat="1" applyFont="1" applyFill="1" applyBorder="1" applyAlignment="1">
      <alignment horizontal="center" vertical="center" wrapText="1"/>
    </xf>
    <xf numFmtId="38" fontId="10" fillId="0" borderId="0" xfId="0" applyNumberFormat="1" applyFont="1" applyFill="1" applyBorder="1" applyAlignment="1">
      <alignment horizontal="center" vertical="center"/>
    </xf>
    <xf numFmtId="179" fontId="10" fillId="0" borderId="0" xfId="0" applyNumberFormat="1" applyFont="1" applyFill="1" applyAlignment="1">
      <alignment horizontal="center" vertical="center" wrapText="1"/>
    </xf>
    <xf numFmtId="38" fontId="10" fillId="0" borderId="0" xfId="0" applyNumberFormat="1" applyFont="1" applyFill="1" applyAlignment="1">
      <alignment horizontal="center" vertical="center"/>
    </xf>
    <xf numFmtId="179" fontId="10" fillId="0" borderId="2" xfId="0" applyNumberFormat="1" applyFont="1" applyFill="1" applyBorder="1" applyAlignment="1">
      <alignment horizontal="center" vertical="center" wrapText="1"/>
    </xf>
    <xf numFmtId="179" fontId="10" fillId="0" borderId="6" xfId="0" applyNumberFormat="1" applyFont="1" applyFill="1" applyBorder="1" applyAlignment="1">
      <alignment horizontal="center" vertical="center" wrapText="1"/>
    </xf>
    <xf numFmtId="38" fontId="10" fillId="0" borderId="2" xfId="0" applyNumberFormat="1" applyFont="1" applyFill="1" applyBorder="1" applyAlignment="1">
      <alignment horizontal="center" vertical="center"/>
    </xf>
    <xf numFmtId="0" fontId="2" fillId="0" borderId="1" xfId="0" applyFont="1" applyBorder="1" applyAlignment="1">
      <alignment horizontal="center" vertical="center"/>
    </xf>
    <xf numFmtId="179" fontId="10" fillId="0" borderId="1" xfId="0" applyNumberFormat="1" applyFont="1" applyFill="1" applyBorder="1" applyAlignment="1">
      <alignment horizontal="center" vertical="center"/>
    </xf>
    <xf numFmtId="0" fontId="2" fillId="0" borderId="2" xfId="0" applyNumberFormat="1" applyFont="1" applyBorder="1" applyAlignment="1">
      <alignment horizontal="center" vertical="center"/>
    </xf>
    <xf numFmtId="179" fontId="10" fillId="0" borderId="2" xfId="0" applyNumberFormat="1" applyFont="1" applyFill="1" applyBorder="1" applyAlignment="1">
      <alignment horizontal="center" vertical="center"/>
    </xf>
    <xf numFmtId="179" fontId="10" fillId="0" borderId="0" xfId="0" applyNumberFormat="1" applyFont="1" applyFill="1" applyBorder="1" applyAlignment="1">
      <alignment horizontal="center" vertical="center"/>
    </xf>
    <xf numFmtId="179" fontId="10" fillId="0" borderId="0" xfId="0" applyNumberFormat="1" applyFont="1" applyFill="1" applyAlignment="1">
      <alignment horizontal="center" vertical="center"/>
    </xf>
    <xf numFmtId="0" fontId="3" fillId="0" borderId="5" xfId="0" applyFont="1" applyFill="1" applyBorder="1" applyAlignment="1">
      <alignment horizontal="center" vertical="center"/>
    </xf>
    <xf numFmtId="0" fontId="3" fillId="0" borderId="4" xfId="0" applyFont="1" applyFill="1" applyBorder="1" applyAlignment="1">
      <alignment horizontal="center" vertical="center"/>
    </xf>
    <xf numFmtId="0" fontId="15" fillId="0" borderId="1"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 xfId="0" applyFont="1" applyBorder="1" applyAlignment="1">
      <alignment horizontal="center" vertical="center" wrapText="1"/>
    </xf>
    <xf numFmtId="0" fontId="10" fillId="0" borderId="5"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9" fillId="0" borderId="0" xfId="0" applyFont="1" applyAlignment="1">
      <alignment horizontal="center" vertical="center" wrapText="1"/>
    </xf>
    <xf numFmtId="3" fontId="10" fillId="0" borderId="9" xfId="0" applyNumberFormat="1" applyFont="1" applyFill="1" applyBorder="1" applyAlignment="1">
      <alignment horizontal="center" vertical="center" wrapText="1"/>
    </xf>
    <xf numFmtId="3" fontId="10" fillId="0" borderId="8" xfId="0" applyNumberFormat="1" applyFont="1" applyFill="1" applyBorder="1" applyAlignment="1">
      <alignment horizontal="center" vertical="center" wrapText="1"/>
    </xf>
    <xf numFmtId="3" fontId="10" fillId="0" borderId="0" xfId="0" applyNumberFormat="1" applyFont="1" applyFill="1" applyAlignment="1">
      <alignment horizontal="center" vertical="center" wrapText="1"/>
    </xf>
    <xf numFmtId="0" fontId="10" fillId="0" borderId="0" xfId="0" applyFont="1" applyFill="1" applyAlignment="1">
      <alignment horizontal="center" vertical="center" wrapText="1"/>
    </xf>
    <xf numFmtId="180" fontId="7" fillId="0" borderId="9" xfId="0" applyNumberFormat="1" applyFont="1" applyFill="1" applyBorder="1" applyAlignment="1">
      <alignment horizontal="center" vertical="center" wrapText="1"/>
    </xf>
    <xf numFmtId="180" fontId="10" fillId="0" borderId="8" xfId="0" applyNumberFormat="1" applyFont="1" applyFill="1" applyBorder="1" applyAlignment="1">
      <alignment horizontal="center" vertical="center" wrapText="1"/>
    </xf>
    <xf numFmtId="180" fontId="10" fillId="0" borderId="0" xfId="0" applyNumberFormat="1" applyFont="1" applyFill="1" applyAlignment="1">
      <alignment horizontal="center" vertical="center" wrapText="1"/>
    </xf>
    <xf numFmtId="0" fontId="7" fillId="0" borderId="9" xfId="0" applyFont="1" applyFill="1" applyBorder="1" applyAlignment="1">
      <alignment horizontal="center" vertical="center" wrapText="1"/>
    </xf>
    <xf numFmtId="3" fontId="10" fillId="0" borderId="7" xfId="0" applyNumberFormat="1" applyFont="1" applyFill="1" applyBorder="1" applyAlignment="1">
      <alignment horizontal="center" vertical="center" wrapText="1"/>
    </xf>
    <xf numFmtId="3" fontId="10" fillId="0" borderId="6" xfId="0" applyNumberFormat="1" applyFont="1" applyFill="1" applyBorder="1" applyAlignment="1">
      <alignment horizontal="center" vertical="center" wrapText="1"/>
    </xf>
    <xf numFmtId="3" fontId="10" fillId="0" borderId="2" xfId="0" applyNumberFormat="1" applyFont="1" applyFill="1" applyBorder="1" applyAlignment="1">
      <alignment horizontal="center" vertical="center" wrapText="1"/>
    </xf>
    <xf numFmtId="179" fontId="10" fillId="0" borderId="1" xfId="0" applyNumberFormat="1" applyFont="1" applyFill="1" applyBorder="1" applyAlignment="1" quotePrefix="1">
      <alignment horizontal="center" vertical="center"/>
    </xf>
    <xf numFmtId="179" fontId="10" fillId="0" borderId="8" xfId="0" applyNumberFormat="1" applyFont="1" applyFill="1" applyBorder="1" applyAlignment="1" quotePrefix="1">
      <alignment horizontal="center" vertical="center"/>
    </xf>
    <xf numFmtId="0" fontId="1" fillId="0" borderId="0" xfId="7" applyFont="1" applyAlignment="1" quotePrefix="1">
      <alignment horizontal="center" vertical="center"/>
    </xf>
    <xf numFmtId="0" fontId="1" fillId="0" borderId="0" xfId="7" applyFont="1" applyFill="1" applyAlignment="1" quotePrefix="1">
      <alignment horizontal="center" vertical="center"/>
    </xf>
    <xf numFmtId="0" fontId="1" fillId="0" borderId="2" xfId="7" applyFont="1" applyBorder="1" applyAlignment="1" quotePrefix="1">
      <alignment horizontal="center" vertical="center"/>
    </xf>
    <xf numFmtId="0" fontId="7" fillId="0" borderId="0" xfId="0" applyFont="1" applyAlignment="1" quotePrefix="1">
      <alignment horizontal="left" vertical="center"/>
    </xf>
  </cellXfs>
  <cellStyles count="80">
    <cellStyle name="常规" xfId="0" builtinId="0"/>
    <cellStyle name="千位分隔[0] 3" xfId="1"/>
    <cellStyle name="千位分隔[0] 2" xfId="2"/>
    <cellStyle name="常规 6" xfId="3"/>
    <cellStyle name="常规 5" xfId="4"/>
    <cellStyle name="常规 4 2" xfId="5"/>
    <cellStyle name="常规 4" xfId="6"/>
    <cellStyle name="常规 2" xfId="7"/>
    <cellStyle name="常规 19" xfId="8"/>
    <cellStyle name="常规 22" xfId="9"/>
    <cellStyle name="常规 17" xfId="10"/>
    <cellStyle name="常规 21" xfId="11"/>
    <cellStyle name="常规 16" xfId="12"/>
    <cellStyle name="常规 20" xfId="13"/>
    <cellStyle name="常规 15" xfId="14"/>
    <cellStyle name="常规 14" xfId="15"/>
    <cellStyle name="常规 13" xfId="16"/>
    <cellStyle name="常规 12" xfId="17"/>
    <cellStyle name="常规 11" xfId="18"/>
    <cellStyle name="千位分隔[0] 4" xfId="19"/>
    <cellStyle name="Normal 4 4" xfId="20"/>
    <cellStyle name="60% - 强调文字颜色 6" xfId="21" builtinId="52"/>
    <cellStyle name="20% - 强调文字颜色 4" xfId="22" builtinId="42"/>
    <cellStyle name="强调文字颜色 4" xfId="23" builtinId="41"/>
    <cellStyle name="常规 9" xfId="24"/>
    <cellStyle name="输入" xfId="25" builtinId="20"/>
    <cellStyle name="40% - 强调文字颜色 3" xfId="26" builtinId="39"/>
    <cellStyle name="20% - 强调文字颜色 3" xfId="27" builtinId="38"/>
    <cellStyle name="货币" xfId="28" builtinId="4"/>
    <cellStyle name="强调文字颜色 3" xfId="29" builtinId="37"/>
    <cellStyle name="百分比" xfId="30" builtinId="5"/>
    <cellStyle name="60% - 强调文字颜色 2" xfId="31" builtinId="36"/>
    <cellStyle name="60% - 强调文字颜色 5" xfId="32" builtinId="48"/>
    <cellStyle name="强调文字颜色 2" xfId="33" builtinId="33"/>
    <cellStyle name="60% - 强调文字颜色 1" xfId="34" builtinId="32"/>
    <cellStyle name="60% - 强调文字颜色 4" xfId="35" builtinId="44"/>
    <cellStyle name="计算" xfId="36" builtinId="22"/>
    <cellStyle name="强调文字颜色 1" xfId="37" builtinId="29"/>
    <cellStyle name="适中" xfId="38" builtinId="28"/>
    <cellStyle name="20% - 强调文字颜色 5" xfId="39" builtinId="46"/>
    <cellStyle name="常规 23" xfId="40"/>
    <cellStyle name="常规 18" xfId="41"/>
    <cellStyle name="好" xfId="42" builtinId="26"/>
    <cellStyle name="20% - 强调文字颜色 1" xfId="43" builtinId="30"/>
    <cellStyle name="汇总" xfId="44" builtinId="25"/>
    <cellStyle name="差" xfId="45" builtinId="27"/>
    <cellStyle name="检查单元格" xfId="46" builtinId="23"/>
    <cellStyle name="输出" xfId="47" builtinId="21"/>
    <cellStyle name="千位分隔 2" xfId="48"/>
    <cellStyle name="标题 1" xfId="49" builtinId="16"/>
    <cellStyle name="常规 2 2 2" xfId="50"/>
    <cellStyle name="解释性文本" xfId="51" builtinId="53"/>
    <cellStyle name="20% - 强调文字颜色 2" xfId="52" builtinId="34"/>
    <cellStyle name="标题 4" xfId="53" builtinId="19"/>
    <cellStyle name="常规 10" xfId="54"/>
    <cellStyle name="货币[0]" xfId="55" builtinId="7"/>
    <cellStyle name="常规 2 2" xfId="56"/>
    <cellStyle name="40% - 强调文字颜色 4" xfId="57" builtinId="43"/>
    <cellStyle name="千位分隔" xfId="58" builtinId="3"/>
    <cellStyle name="已访问的超链接" xfId="59" builtinId="9"/>
    <cellStyle name="标题" xfId="60" builtinId="15"/>
    <cellStyle name="常规 8" xfId="61"/>
    <cellStyle name="40% - 强调文字颜色 2" xfId="62" builtinId="35"/>
    <cellStyle name="警告文本" xfId="63" builtinId="11"/>
    <cellStyle name="60% - 强调文字颜色 3" xfId="64" builtinId="40"/>
    <cellStyle name="注释" xfId="65" builtinId="10"/>
    <cellStyle name="20% - 强调文字颜色 6" xfId="66" builtinId="50"/>
    <cellStyle name="强调文字颜色 5" xfId="67" builtinId="45"/>
    <cellStyle name="40% - 强调文字颜色 6" xfId="68" builtinId="51"/>
    <cellStyle name="超链接" xfId="69" builtinId="8"/>
    <cellStyle name="千位分隔[0]" xfId="70" builtinId="6"/>
    <cellStyle name="标题 2" xfId="71" builtinId="17"/>
    <cellStyle name="常规 2 3" xfId="72"/>
    <cellStyle name="40% - 强调文字颜色 5" xfId="73" builtinId="47"/>
    <cellStyle name="标题 3" xfId="74" builtinId="18"/>
    <cellStyle name="强调文字颜色 6" xfId="75" builtinId="49"/>
    <cellStyle name="常规 7" xfId="76"/>
    <cellStyle name="40% - 强调文字颜色 1" xfId="77" builtinId="31"/>
    <cellStyle name="常规 3" xfId="78"/>
    <cellStyle name="链接单元格" xfId="79" builtinId="24"/>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tabSelected="1" zoomScale="91" zoomScaleNormal="91" workbookViewId="0">
      <selection activeCell="E1" sqref="E1"/>
    </sheetView>
  </sheetViews>
  <sheetFormatPr defaultColWidth="8.875" defaultRowHeight="12.4" outlineLevelCol="4"/>
  <cols>
    <col min="1" max="1" width="37.5" customWidth="1"/>
    <col min="2" max="2" width="33.375" customWidth="1"/>
    <col min="3" max="3" width="27.125" customWidth="1"/>
    <col min="4" max="4" width="34.875" customWidth="1"/>
    <col min="5" max="5" width="27.125" customWidth="1"/>
    <col min="6" max="6" width="23.875" customWidth="1"/>
  </cols>
  <sheetData>
    <row r="1" ht="17" spans="1:1">
      <c r="A1" s="223" t="s">
        <v>0</v>
      </c>
    </row>
    <row r="2" ht="13.15"/>
    <row r="3" customFormat="1" ht="30" customHeight="1" spans="1:5">
      <c r="A3" s="208" t="s">
        <v>1</v>
      </c>
      <c r="B3" s="288" t="s">
        <v>2</v>
      </c>
      <c r="C3" s="289"/>
      <c r="D3" s="290" t="s">
        <v>3</v>
      </c>
      <c r="E3" s="290"/>
    </row>
    <row r="4" ht="30" customHeight="1" spans="1:5">
      <c r="A4" s="261" t="s">
        <v>4</v>
      </c>
      <c r="B4" s="291" t="s">
        <v>5</v>
      </c>
      <c r="C4" s="292" t="s">
        <v>6</v>
      </c>
      <c r="D4" s="293" t="s">
        <v>5</v>
      </c>
      <c r="E4" s="293" t="s">
        <v>6</v>
      </c>
    </row>
    <row r="5" ht="30" customHeight="1" spans="1:5">
      <c r="A5" s="294" t="s">
        <v>7</v>
      </c>
      <c r="B5" s="295" t="s">
        <v>8</v>
      </c>
      <c r="C5" s="296" t="s">
        <v>9</v>
      </c>
      <c r="D5" s="297" t="s">
        <v>10</v>
      </c>
      <c r="E5" s="297" t="s">
        <v>9</v>
      </c>
    </row>
    <row r="6" customFormat="1" ht="30" customHeight="1" spans="1:5">
      <c r="A6" s="259" t="s">
        <v>11</v>
      </c>
      <c r="B6" s="298" t="s">
        <v>12</v>
      </c>
      <c r="C6" s="299" t="s">
        <v>13</v>
      </c>
      <c r="D6" s="300" t="s">
        <v>14</v>
      </c>
      <c r="E6" s="300" t="s">
        <v>15</v>
      </c>
    </row>
    <row r="7" ht="30" customHeight="1" spans="1:5">
      <c r="A7" s="301" t="s">
        <v>16</v>
      </c>
      <c r="B7" s="302">
        <v>399479679</v>
      </c>
      <c r="C7" s="303">
        <v>335143886</v>
      </c>
      <c r="D7" s="304">
        <v>324883116</v>
      </c>
      <c r="E7" s="304">
        <v>297955174</v>
      </c>
    </row>
    <row r="8" ht="30" customHeight="1" spans="1:5">
      <c r="A8" s="301" t="s">
        <v>17</v>
      </c>
      <c r="B8" s="302">
        <v>39558</v>
      </c>
      <c r="C8" s="299">
        <v>34</v>
      </c>
      <c r="D8" s="305">
        <v>341</v>
      </c>
      <c r="E8" s="305">
        <v>213</v>
      </c>
    </row>
    <row r="9" ht="30" customHeight="1" spans="1:5">
      <c r="A9" s="301" t="s">
        <v>18</v>
      </c>
      <c r="B9" s="302">
        <v>10099</v>
      </c>
      <c r="C9" s="303">
        <v>9857173</v>
      </c>
      <c r="D9" s="304">
        <v>952736</v>
      </c>
      <c r="E9" s="304">
        <v>1398851</v>
      </c>
    </row>
    <row r="10" ht="30" customHeight="1" spans="1:5">
      <c r="A10" s="301" t="s">
        <v>19</v>
      </c>
      <c r="B10" s="302">
        <v>38458831</v>
      </c>
      <c r="C10" s="303">
        <v>37275661</v>
      </c>
      <c r="D10" s="304">
        <v>31241558</v>
      </c>
      <c r="E10" s="304">
        <v>31578176</v>
      </c>
    </row>
    <row r="11" ht="30" customHeight="1" spans="1:5">
      <c r="A11" s="301" t="s">
        <v>20</v>
      </c>
      <c r="B11" s="302">
        <v>16874237</v>
      </c>
      <c r="C11" s="303">
        <v>17154877</v>
      </c>
      <c r="D11" s="304">
        <v>15423970</v>
      </c>
      <c r="E11" s="304">
        <v>14605934</v>
      </c>
    </row>
    <row r="12" ht="30" customHeight="1" spans="1:5">
      <c r="A12" s="301" t="s">
        <v>21</v>
      </c>
      <c r="B12" s="302">
        <v>56551</v>
      </c>
      <c r="C12" s="303">
        <v>13271223</v>
      </c>
      <c r="D12" s="304">
        <v>12253058</v>
      </c>
      <c r="E12" s="304">
        <v>11997739</v>
      </c>
    </row>
    <row r="13" ht="30" customHeight="1" spans="1:5">
      <c r="A13" s="301" t="s">
        <v>22</v>
      </c>
      <c r="B13" s="302">
        <v>45787</v>
      </c>
      <c r="C13" s="299">
        <v>119</v>
      </c>
      <c r="D13" s="305">
        <v>752</v>
      </c>
      <c r="E13" s="305">
        <v>707</v>
      </c>
    </row>
    <row r="14" ht="30" customHeight="1" spans="1:5">
      <c r="A14" s="301" t="s">
        <v>23</v>
      </c>
      <c r="B14" s="302">
        <v>8675</v>
      </c>
      <c r="C14" s="303">
        <v>2816264</v>
      </c>
      <c r="D14" s="304">
        <v>431971</v>
      </c>
      <c r="E14" s="304">
        <v>421365</v>
      </c>
    </row>
    <row r="15" ht="30" customHeight="1" spans="1:5">
      <c r="A15" s="301" t="s">
        <v>24</v>
      </c>
      <c r="B15" s="302">
        <v>1541822</v>
      </c>
      <c r="C15" s="303">
        <v>21153879</v>
      </c>
      <c r="D15" s="304">
        <v>9532829</v>
      </c>
      <c r="E15" s="304">
        <v>13275417</v>
      </c>
    </row>
    <row r="16" ht="30" customHeight="1" spans="1:5">
      <c r="A16" s="301" t="s">
        <v>25</v>
      </c>
      <c r="B16" s="302">
        <v>149783</v>
      </c>
      <c r="C16" s="303">
        <v>6783948</v>
      </c>
      <c r="D16" s="304">
        <v>2751606</v>
      </c>
      <c r="E16" s="304">
        <v>2654245</v>
      </c>
    </row>
    <row r="17" ht="30" customHeight="1" spans="1:5">
      <c r="A17" s="301" t="s">
        <v>26</v>
      </c>
      <c r="B17" s="302">
        <v>16562</v>
      </c>
      <c r="C17" s="303">
        <v>1464528</v>
      </c>
      <c r="D17" s="304">
        <v>120782</v>
      </c>
      <c r="E17" s="304">
        <v>425694</v>
      </c>
    </row>
    <row r="18" customFormat="1" ht="30" customHeight="1" spans="1:5">
      <c r="A18" s="301" t="s">
        <v>27</v>
      </c>
      <c r="B18" s="306">
        <v>90.59</v>
      </c>
      <c r="C18" s="307">
        <v>98.61</v>
      </c>
      <c r="D18" s="308">
        <v>93.22</v>
      </c>
      <c r="E18" s="308">
        <v>98.65</v>
      </c>
    </row>
    <row r="19" ht="30" customHeight="1" spans="1:5">
      <c r="A19" s="301" t="s">
        <v>28</v>
      </c>
      <c r="B19" s="309">
        <v>33.1</v>
      </c>
      <c r="C19" s="299">
        <v>33.1</v>
      </c>
      <c r="D19" s="305">
        <v>34.02</v>
      </c>
      <c r="E19" s="305">
        <v>33.72</v>
      </c>
    </row>
    <row r="20" ht="30" customHeight="1" spans="1:5">
      <c r="A20" s="215" t="s">
        <v>29</v>
      </c>
      <c r="B20" s="310">
        <v>2290383</v>
      </c>
      <c r="C20" s="311">
        <v>8500</v>
      </c>
      <c r="D20" s="312">
        <v>41100</v>
      </c>
      <c r="E20" s="312">
        <v>49800</v>
      </c>
    </row>
    <row r="21" ht="13.15"/>
  </sheetData>
  <mergeCells count="2">
    <mergeCell ref="B3:C3"/>
    <mergeCell ref="D3:E3"/>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57"/>
  <sheetViews>
    <sheetView zoomScale="61" zoomScaleNormal="61" workbookViewId="0">
      <selection activeCell="T23" sqref="T23"/>
    </sheetView>
  </sheetViews>
  <sheetFormatPr defaultColWidth="8.875" defaultRowHeight="12.4"/>
  <cols>
    <col min="1" max="1" width="15.375" customWidth="1"/>
    <col min="2" max="2" width="15" customWidth="1"/>
    <col min="3" max="3" width="10.625" customWidth="1"/>
    <col min="4" max="4" width="10.125" customWidth="1"/>
    <col min="5" max="5" width="10.125" style="123" customWidth="1"/>
    <col min="6" max="7" width="17" customWidth="1"/>
    <col min="8" max="8" width="16.125" customWidth="1"/>
    <col min="10" max="11" width="17" customWidth="1"/>
    <col min="12" max="12" width="16.125" customWidth="1"/>
    <col min="16" max="27" width="17" customWidth="1"/>
  </cols>
  <sheetData>
    <row r="1" ht="17" spans="1:16">
      <c r="A1" s="1" t="s">
        <v>427</v>
      </c>
      <c r="B1" s="1"/>
      <c r="C1" s="1"/>
      <c r="D1" s="1"/>
      <c r="E1" s="1"/>
      <c r="F1" s="1"/>
      <c r="G1" s="1"/>
      <c r="H1" s="1"/>
      <c r="I1" s="1"/>
      <c r="J1" s="1"/>
      <c r="K1" s="1"/>
      <c r="L1" s="1"/>
      <c r="M1" s="1"/>
      <c r="N1" s="1"/>
      <c r="O1" s="1"/>
      <c r="P1" s="1"/>
    </row>
    <row r="2" ht="13.15"/>
    <row r="3" ht="17.9" spans="1:25">
      <c r="A3" s="2" t="s">
        <v>189</v>
      </c>
      <c r="B3" s="2" t="s">
        <v>190</v>
      </c>
      <c r="C3" s="2" t="s">
        <v>282</v>
      </c>
      <c r="D3" s="2" t="s">
        <v>192</v>
      </c>
      <c r="E3" s="127" t="s">
        <v>193</v>
      </c>
      <c r="F3" s="128" t="s">
        <v>5</v>
      </c>
      <c r="G3" s="128"/>
      <c r="H3" s="128"/>
      <c r="I3" s="131"/>
      <c r="J3" s="128" t="s">
        <v>6</v>
      </c>
      <c r="K3" s="128"/>
      <c r="L3" s="128"/>
      <c r="M3" s="128"/>
      <c r="N3" s="135"/>
      <c r="P3" s="136" t="s">
        <v>194</v>
      </c>
      <c r="Q3" s="142" t="s">
        <v>195</v>
      </c>
      <c r="R3" s="142"/>
      <c r="S3" s="136" t="s">
        <v>196</v>
      </c>
      <c r="T3" s="143" t="s">
        <v>197</v>
      </c>
      <c r="U3" s="143"/>
      <c r="V3" s="143"/>
      <c r="W3" s="143" t="s">
        <v>198</v>
      </c>
      <c r="X3" s="143"/>
      <c r="Y3" s="143"/>
    </row>
    <row r="4" ht="17.9" spans="1:25">
      <c r="A4" s="6"/>
      <c r="B4" s="6"/>
      <c r="C4" s="6"/>
      <c r="D4" s="6"/>
      <c r="E4" s="129"/>
      <c r="F4" s="6" t="s">
        <v>199</v>
      </c>
      <c r="G4" s="6" t="s">
        <v>200</v>
      </c>
      <c r="H4" s="6" t="s">
        <v>201</v>
      </c>
      <c r="I4" s="132" t="s">
        <v>202</v>
      </c>
      <c r="J4" s="6" t="s">
        <v>199</v>
      </c>
      <c r="K4" s="6" t="s">
        <v>200</v>
      </c>
      <c r="L4" s="6" t="s">
        <v>201</v>
      </c>
      <c r="M4" s="6" t="s">
        <v>202</v>
      </c>
      <c r="N4" s="135"/>
      <c r="P4" s="136"/>
      <c r="Q4" s="144" t="s">
        <v>203</v>
      </c>
      <c r="R4" s="144" t="s">
        <v>204</v>
      </c>
      <c r="S4" s="136"/>
      <c r="T4" s="145" t="s">
        <v>205</v>
      </c>
      <c r="U4" s="145" t="s">
        <v>201</v>
      </c>
      <c r="V4" s="145" t="s">
        <v>202</v>
      </c>
      <c r="W4" s="145" t="s">
        <v>205</v>
      </c>
      <c r="X4" s="145" t="s">
        <v>201</v>
      </c>
      <c r="Y4" s="145" t="s">
        <v>202</v>
      </c>
    </row>
    <row r="5" ht="17.15" spans="1:25">
      <c r="A5" s="124" t="s">
        <v>389</v>
      </c>
      <c r="B5" s="125">
        <v>4861242</v>
      </c>
      <c r="C5" s="124" t="s">
        <v>278</v>
      </c>
      <c r="D5" s="126">
        <v>1.14e-8</v>
      </c>
      <c r="E5" s="126">
        <v>0.03662</v>
      </c>
      <c r="F5" s="130">
        <v>30</v>
      </c>
      <c r="G5" s="130">
        <v>0</v>
      </c>
      <c r="H5" s="130">
        <v>0</v>
      </c>
      <c r="I5" s="133">
        <v>0</v>
      </c>
      <c r="J5" s="134">
        <v>3</v>
      </c>
      <c r="K5" s="134">
        <v>0</v>
      </c>
      <c r="L5" s="134">
        <v>21</v>
      </c>
      <c r="M5" s="134">
        <v>2</v>
      </c>
      <c r="N5" s="135"/>
      <c r="P5" s="137" t="s">
        <v>389</v>
      </c>
      <c r="Q5" s="146">
        <v>4861242</v>
      </c>
      <c r="R5" s="146">
        <v>4861242</v>
      </c>
      <c r="S5" s="147">
        <v>1</v>
      </c>
      <c r="T5" s="148" t="s">
        <v>223</v>
      </c>
      <c r="U5" s="148" t="s">
        <v>209</v>
      </c>
      <c r="V5" s="148" t="s">
        <v>209</v>
      </c>
      <c r="W5" s="148" t="s">
        <v>376</v>
      </c>
      <c r="X5" s="148" t="s">
        <v>428</v>
      </c>
      <c r="Y5" s="148" t="s">
        <v>394</v>
      </c>
    </row>
    <row r="6" ht="16.4" spans="1:25">
      <c r="A6" s="124" t="s">
        <v>389</v>
      </c>
      <c r="B6" s="125">
        <v>6432803</v>
      </c>
      <c r="C6" s="124" t="s">
        <v>213</v>
      </c>
      <c r="D6" s="126">
        <v>9.216e-9</v>
      </c>
      <c r="E6" s="126">
        <v>0.0296</v>
      </c>
      <c r="F6" s="130">
        <v>30</v>
      </c>
      <c r="G6" s="130">
        <v>0</v>
      </c>
      <c r="H6" s="130">
        <v>0</v>
      </c>
      <c r="I6" s="133">
        <v>0</v>
      </c>
      <c r="J6" s="134">
        <v>3</v>
      </c>
      <c r="K6" s="134">
        <v>0</v>
      </c>
      <c r="L6" s="134">
        <v>22</v>
      </c>
      <c r="M6" s="134">
        <v>1</v>
      </c>
      <c r="N6" s="135"/>
      <c r="P6" s="137" t="s">
        <v>389</v>
      </c>
      <c r="Q6" s="146">
        <v>6432803</v>
      </c>
      <c r="R6" s="146">
        <v>6879014</v>
      </c>
      <c r="S6" s="147">
        <v>2</v>
      </c>
      <c r="T6" s="148" t="s">
        <v>237</v>
      </c>
      <c r="U6" s="148" t="s">
        <v>209</v>
      </c>
      <c r="V6" s="148" t="s">
        <v>209</v>
      </c>
      <c r="W6" s="148" t="s">
        <v>429</v>
      </c>
      <c r="X6" s="148" t="s">
        <v>430</v>
      </c>
      <c r="Y6" s="148" t="s">
        <v>431</v>
      </c>
    </row>
    <row r="7" ht="16.4" spans="1:25">
      <c r="A7" s="124" t="s">
        <v>389</v>
      </c>
      <c r="B7" s="125">
        <v>6879014</v>
      </c>
      <c r="C7" s="124" t="s">
        <v>233</v>
      </c>
      <c r="D7" s="126">
        <v>1.424e-8</v>
      </c>
      <c r="E7" s="126">
        <v>0.04575</v>
      </c>
      <c r="F7" s="130">
        <v>30</v>
      </c>
      <c r="G7" s="130">
        <v>0</v>
      </c>
      <c r="H7" s="130">
        <v>0</v>
      </c>
      <c r="I7" s="133">
        <v>0</v>
      </c>
      <c r="J7" s="134">
        <v>3</v>
      </c>
      <c r="K7" s="134">
        <v>0</v>
      </c>
      <c r="L7" s="134">
        <v>20</v>
      </c>
      <c r="M7" s="134">
        <v>3</v>
      </c>
      <c r="N7" s="135"/>
      <c r="P7" s="137" t="s">
        <v>432</v>
      </c>
      <c r="Q7" s="146">
        <v>5728727</v>
      </c>
      <c r="R7" s="146">
        <v>5728727</v>
      </c>
      <c r="S7" s="147">
        <v>1</v>
      </c>
      <c r="T7" s="148" t="s">
        <v>221</v>
      </c>
      <c r="U7" s="148" t="s">
        <v>209</v>
      </c>
      <c r="V7" s="148" t="s">
        <v>222</v>
      </c>
      <c r="W7" s="148" t="s">
        <v>376</v>
      </c>
      <c r="X7" s="148" t="s">
        <v>377</v>
      </c>
      <c r="Y7" s="148" t="s">
        <v>378</v>
      </c>
    </row>
    <row r="8" ht="16.4" spans="1:25">
      <c r="A8" s="124" t="s">
        <v>432</v>
      </c>
      <c r="B8" s="125">
        <v>5728727</v>
      </c>
      <c r="C8" s="124" t="s">
        <v>207</v>
      </c>
      <c r="D8" s="126">
        <v>1.504e-8</v>
      </c>
      <c r="E8" s="126">
        <v>0.0483</v>
      </c>
      <c r="F8" s="130">
        <v>29</v>
      </c>
      <c r="G8" s="130">
        <v>0</v>
      </c>
      <c r="H8" s="130">
        <v>0</v>
      </c>
      <c r="I8" s="133">
        <v>1</v>
      </c>
      <c r="J8" s="134">
        <v>3</v>
      </c>
      <c r="K8" s="134">
        <v>0</v>
      </c>
      <c r="L8" s="134">
        <v>22</v>
      </c>
      <c r="M8" s="134">
        <v>1</v>
      </c>
      <c r="N8" s="135"/>
      <c r="P8" s="137" t="s">
        <v>433</v>
      </c>
      <c r="Q8" s="146">
        <v>607188</v>
      </c>
      <c r="R8" s="146">
        <v>607188</v>
      </c>
      <c r="S8" s="147">
        <v>1</v>
      </c>
      <c r="T8" s="148" t="s">
        <v>225</v>
      </c>
      <c r="U8" s="148" t="s">
        <v>209</v>
      </c>
      <c r="V8" s="148" t="s">
        <v>434</v>
      </c>
      <c r="W8" s="148" t="s">
        <v>376</v>
      </c>
      <c r="X8" s="148" t="s">
        <v>428</v>
      </c>
      <c r="Y8" s="148" t="s">
        <v>394</v>
      </c>
    </row>
    <row r="9" ht="16.4" spans="1:25">
      <c r="A9" s="124" t="s">
        <v>433</v>
      </c>
      <c r="B9" s="125">
        <v>607188</v>
      </c>
      <c r="C9" s="124" t="s">
        <v>275</v>
      </c>
      <c r="D9" s="126">
        <v>3.365e-9</v>
      </c>
      <c r="E9" s="126">
        <v>0.01081</v>
      </c>
      <c r="F9" s="130">
        <v>25</v>
      </c>
      <c r="G9" s="130">
        <v>0</v>
      </c>
      <c r="H9" s="130">
        <v>0</v>
      </c>
      <c r="I9" s="133">
        <v>5</v>
      </c>
      <c r="J9" s="134">
        <v>1</v>
      </c>
      <c r="K9" s="134">
        <v>2</v>
      </c>
      <c r="L9" s="134">
        <v>21</v>
      </c>
      <c r="M9" s="134">
        <v>2</v>
      </c>
      <c r="N9" s="135"/>
      <c r="P9" s="137" t="s">
        <v>384</v>
      </c>
      <c r="Q9" s="146">
        <v>10692735</v>
      </c>
      <c r="R9" s="146">
        <v>10693534</v>
      </c>
      <c r="S9" s="147">
        <v>7</v>
      </c>
      <c r="T9" s="148" t="s">
        <v>435</v>
      </c>
      <c r="U9" s="148" t="s">
        <v>209</v>
      </c>
      <c r="V9" s="148" t="s">
        <v>436</v>
      </c>
      <c r="W9" s="148" t="s">
        <v>437</v>
      </c>
      <c r="X9" s="148" t="s">
        <v>438</v>
      </c>
      <c r="Y9" s="148" t="s">
        <v>439</v>
      </c>
    </row>
    <row r="10" ht="16.4" spans="1:25">
      <c r="A10" s="124" t="s">
        <v>384</v>
      </c>
      <c r="B10" s="125">
        <v>10692735</v>
      </c>
      <c r="C10" s="124" t="s">
        <v>275</v>
      </c>
      <c r="D10" s="126">
        <v>1.188e-10</v>
      </c>
      <c r="E10" s="126">
        <v>0.0003814</v>
      </c>
      <c r="F10" s="130">
        <v>20</v>
      </c>
      <c r="G10" s="130">
        <v>0</v>
      </c>
      <c r="H10" s="130">
        <v>0</v>
      </c>
      <c r="I10" s="133">
        <v>10</v>
      </c>
      <c r="J10" s="134">
        <v>0</v>
      </c>
      <c r="K10" s="134">
        <v>8</v>
      </c>
      <c r="L10" s="134">
        <v>18</v>
      </c>
      <c r="M10" s="134">
        <v>0</v>
      </c>
      <c r="N10" s="135"/>
      <c r="P10" s="137" t="s">
        <v>440</v>
      </c>
      <c r="Q10" s="146">
        <v>13220236</v>
      </c>
      <c r="R10" s="146">
        <v>13220240</v>
      </c>
      <c r="S10" s="147">
        <v>2</v>
      </c>
      <c r="T10" s="148" t="s">
        <v>235</v>
      </c>
      <c r="U10" s="148" t="s">
        <v>209</v>
      </c>
      <c r="V10" s="148" t="s">
        <v>236</v>
      </c>
      <c r="W10" s="148" t="s">
        <v>441</v>
      </c>
      <c r="X10" s="148" t="s">
        <v>430</v>
      </c>
      <c r="Y10" s="148" t="s">
        <v>442</v>
      </c>
    </row>
    <row r="11" ht="16.4" spans="1:25">
      <c r="A11" s="124" t="s">
        <v>384</v>
      </c>
      <c r="B11" s="125">
        <v>10692773</v>
      </c>
      <c r="C11" s="124" t="s">
        <v>279</v>
      </c>
      <c r="D11" s="126">
        <v>2.925e-10</v>
      </c>
      <c r="E11" s="126">
        <v>0.0009395</v>
      </c>
      <c r="F11" s="130">
        <v>20</v>
      </c>
      <c r="G11" s="130">
        <v>0</v>
      </c>
      <c r="H11" s="130">
        <v>0</v>
      </c>
      <c r="I11" s="133">
        <v>10</v>
      </c>
      <c r="J11" s="134">
        <v>0</v>
      </c>
      <c r="K11" s="134">
        <v>7</v>
      </c>
      <c r="L11" s="134">
        <v>18</v>
      </c>
      <c r="M11" s="134">
        <v>1</v>
      </c>
      <c r="N11" s="135"/>
      <c r="P11" s="137" t="s">
        <v>424</v>
      </c>
      <c r="Q11" s="146">
        <v>306627</v>
      </c>
      <c r="R11" s="146">
        <v>306644</v>
      </c>
      <c r="S11" s="147">
        <v>3</v>
      </c>
      <c r="T11" s="148" t="s">
        <v>443</v>
      </c>
      <c r="U11" s="148" t="s">
        <v>209</v>
      </c>
      <c r="V11" s="148" t="s">
        <v>444</v>
      </c>
      <c r="W11" s="148" t="s">
        <v>381</v>
      </c>
      <c r="X11" s="148" t="s">
        <v>445</v>
      </c>
      <c r="Y11" s="148" t="s">
        <v>209</v>
      </c>
    </row>
    <row r="12" ht="16.4" spans="1:25">
      <c r="A12" s="124" t="s">
        <v>384</v>
      </c>
      <c r="B12" s="125">
        <v>10692870</v>
      </c>
      <c r="C12" s="124" t="s">
        <v>274</v>
      </c>
      <c r="D12" s="126">
        <v>3.144e-10</v>
      </c>
      <c r="E12" s="126">
        <v>0.00101</v>
      </c>
      <c r="F12" s="130">
        <v>20</v>
      </c>
      <c r="G12" s="130">
        <v>0</v>
      </c>
      <c r="H12" s="130">
        <v>0</v>
      </c>
      <c r="I12" s="133">
        <v>10</v>
      </c>
      <c r="J12" s="134">
        <v>1</v>
      </c>
      <c r="K12" s="134">
        <v>8</v>
      </c>
      <c r="L12" s="134">
        <v>17</v>
      </c>
      <c r="M12" s="134">
        <v>0</v>
      </c>
      <c r="N12" s="135"/>
      <c r="P12" s="138" t="s">
        <v>397</v>
      </c>
      <c r="Q12" s="149">
        <v>9726299</v>
      </c>
      <c r="R12" s="149">
        <v>12113901</v>
      </c>
      <c r="S12" s="150">
        <v>131</v>
      </c>
      <c r="T12" s="151" t="s">
        <v>446</v>
      </c>
      <c r="U12" s="151" t="s">
        <v>447</v>
      </c>
      <c r="V12" s="151" t="s">
        <v>448</v>
      </c>
      <c r="W12" s="151" t="s">
        <v>449</v>
      </c>
      <c r="X12" s="151" t="s">
        <v>450</v>
      </c>
      <c r="Y12" s="151" t="s">
        <v>451</v>
      </c>
    </row>
    <row r="13" ht="16.4" spans="1:25">
      <c r="A13" s="124" t="s">
        <v>384</v>
      </c>
      <c r="B13" s="125">
        <v>10692919</v>
      </c>
      <c r="C13" s="124" t="s">
        <v>213</v>
      </c>
      <c r="D13" s="126">
        <v>1.188e-10</v>
      </c>
      <c r="E13" s="126">
        <v>0.0003814</v>
      </c>
      <c r="F13" s="130">
        <v>20</v>
      </c>
      <c r="G13" s="130">
        <v>0</v>
      </c>
      <c r="H13" s="130">
        <v>0</v>
      </c>
      <c r="I13" s="133">
        <v>10</v>
      </c>
      <c r="J13" s="134">
        <v>0</v>
      </c>
      <c r="K13" s="134">
        <v>8</v>
      </c>
      <c r="L13" s="134">
        <v>18</v>
      </c>
      <c r="M13" s="134">
        <v>0</v>
      </c>
      <c r="N13" s="135"/>
      <c r="P13" s="137" t="s">
        <v>424</v>
      </c>
      <c r="Q13" s="146">
        <v>13212083</v>
      </c>
      <c r="R13" s="146">
        <v>13212083</v>
      </c>
      <c r="S13" s="147">
        <v>1</v>
      </c>
      <c r="T13" s="148" t="s">
        <v>221</v>
      </c>
      <c r="U13" s="148" t="s">
        <v>209</v>
      </c>
      <c r="V13" s="148" t="s">
        <v>222</v>
      </c>
      <c r="W13" s="148" t="s">
        <v>394</v>
      </c>
      <c r="X13" s="148" t="s">
        <v>395</v>
      </c>
      <c r="Y13" s="148" t="s">
        <v>396</v>
      </c>
    </row>
    <row r="14" ht="16.4" spans="1:25">
      <c r="A14" s="124" t="s">
        <v>384</v>
      </c>
      <c r="B14" s="125">
        <v>10692921</v>
      </c>
      <c r="C14" s="124" t="s">
        <v>275</v>
      </c>
      <c r="D14" s="126">
        <v>1.188e-10</v>
      </c>
      <c r="E14" s="126">
        <v>0.0003814</v>
      </c>
      <c r="F14" s="130">
        <v>20</v>
      </c>
      <c r="G14" s="130">
        <v>0</v>
      </c>
      <c r="H14" s="130">
        <v>0</v>
      </c>
      <c r="I14" s="133">
        <v>10</v>
      </c>
      <c r="J14" s="134">
        <v>0</v>
      </c>
      <c r="K14" s="134">
        <v>8</v>
      </c>
      <c r="L14" s="134">
        <v>18</v>
      </c>
      <c r="M14" s="134">
        <v>0</v>
      </c>
      <c r="N14" s="135"/>
      <c r="P14" s="139" t="s">
        <v>264</v>
      </c>
      <c r="Q14" s="315" t="s">
        <v>265</v>
      </c>
      <c r="R14" s="315" t="s">
        <v>265</v>
      </c>
      <c r="S14" s="152">
        <v>149</v>
      </c>
      <c r="T14" s="153" t="s">
        <v>452</v>
      </c>
      <c r="U14" s="153" t="s">
        <v>453</v>
      </c>
      <c r="V14" s="153" t="s">
        <v>454</v>
      </c>
      <c r="W14" s="153" t="s">
        <v>455</v>
      </c>
      <c r="X14" s="153" t="s">
        <v>456</v>
      </c>
      <c r="Y14" s="153" t="s">
        <v>457</v>
      </c>
    </row>
    <row r="15" ht="17.15" spans="1:25">
      <c r="A15" s="124" t="s">
        <v>384</v>
      </c>
      <c r="B15" s="125">
        <v>10693263</v>
      </c>
      <c r="C15" s="124" t="s">
        <v>275</v>
      </c>
      <c r="D15" s="126">
        <v>2.925e-10</v>
      </c>
      <c r="E15" s="126">
        <v>0.0009395</v>
      </c>
      <c r="F15" s="130">
        <v>20</v>
      </c>
      <c r="G15" s="130">
        <v>0</v>
      </c>
      <c r="H15" s="130">
        <v>0</v>
      </c>
      <c r="I15" s="133">
        <v>10</v>
      </c>
      <c r="J15" s="134">
        <v>0</v>
      </c>
      <c r="K15" s="134">
        <v>7</v>
      </c>
      <c r="L15" s="134">
        <v>18</v>
      </c>
      <c r="M15" s="134">
        <v>1</v>
      </c>
      <c r="N15" s="135"/>
      <c r="P15" s="140"/>
      <c r="Q15" s="145"/>
      <c r="R15" s="145"/>
      <c r="S15" s="144"/>
      <c r="T15" s="154" t="s">
        <v>458</v>
      </c>
      <c r="U15" s="154"/>
      <c r="V15" s="154"/>
      <c r="W15" s="154" t="s">
        <v>459</v>
      </c>
      <c r="X15" s="154"/>
      <c r="Y15" s="154"/>
    </row>
    <row r="16" ht="17.15" spans="1:14">
      <c r="A16" s="124" t="s">
        <v>384</v>
      </c>
      <c r="B16" s="125">
        <v>10693534</v>
      </c>
      <c r="C16" s="124" t="s">
        <v>213</v>
      </c>
      <c r="D16" s="126">
        <v>2.925e-10</v>
      </c>
      <c r="E16" s="126">
        <v>0.0009395</v>
      </c>
      <c r="F16" s="130">
        <v>20</v>
      </c>
      <c r="G16" s="130">
        <v>0</v>
      </c>
      <c r="H16" s="130">
        <v>0</v>
      </c>
      <c r="I16" s="133">
        <v>10</v>
      </c>
      <c r="J16" s="134">
        <v>0</v>
      </c>
      <c r="K16" s="134">
        <v>7</v>
      </c>
      <c r="L16" s="134">
        <v>18</v>
      </c>
      <c r="M16" s="134">
        <v>1</v>
      </c>
      <c r="N16" s="135"/>
    </row>
    <row r="17" ht="16.4" spans="1:25">
      <c r="A17" s="124" t="s">
        <v>440</v>
      </c>
      <c r="B17" s="125">
        <v>13220236</v>
      </c>
      <c r="C17" s="124" t="s">
        <v>275</v>
      </c>
      <c r="D17" s="126">
        <v>5.804e-9</v>
      </c>
      <c r="E17" s="126">
        <v>0.01864</v>
      </c>
      <c r="F17" s="130">
        <v>29</v>
      </c>
      <c r="G17" s="130">
        <v>0</v>
      </c>
      <c r="H17" s="130">
        <v>0</v>
      </c>
      <c r="I17" s="133">
        <v>1</v>
      </c>
      <c r="J17" s="134">
        <v>3</v>
      </c>
      <c r="K17" s="134">
        <v>1</v>
      </c>
      <c r="L17" s="134">
        <v>21</v>
      </c>
      <c r="M17" s="134">
        <v>1</v>
      </c>
      <c r="N17" s="135"/>
      <c r="P17" s="141" t="s">
        <v>273</v>
      </c>
      <c r="Q17" s="141"/>
      <c r="R17" s="141"/>
      <c r="S17" s="141"/>
      <c r="T17" s="141"/>
      <c r="U17" s="141"/>
      <c r="V17" s="141"/>
      <c r="W17" s="141"/>
      <c r="X17" s="141"/>
      <c r="Y17" s="141"/>
    </row>
    <row r="18" ht="16.4" spans="1:25">
      <c r="A18" s="124" t="s">
        <v>440</v>
      </c>
      <c r="B18" s="125">
        <v>13220240</v>
      </c>
      <c r="C18" s="124" t="s">
        <v>280</v>
      </c>
      <c r="D18" s="126">
        <v>5.804e-9</v>
      </c>
      <c r="E18" s="126">
        <v>0.01864</v>
      </c>
      <c r="F18" s="130">
        <v>29</v>
      </c>
      <c r="G18" s="130">
        <v>0</v>
      </c>
      <c r="H18" s="130">
        <v>0</v>
      </c>
      <c r="I18" s="133">
        <v>1</v>
      </c>
      <c r="J18" s="134">
        <v>3</v>
      </c>
      <c r="K18" s="134">
        <v>1</v>
      </c>
      <c r="L18" s="134">
        <v>21</v>
      </c>
      <c r="M18" s="134">
        <v>1</v>
      </c>
      <c r="N18" s="135"/>
      <c r="P18" s="141"/>
      <c r="Q18" s="141"/>
      <c r="R18" s="141"/>
      <c r="S18" s="141"/>
      <c r="T18" s="141"/>
      <c r="U18" s="141"/>
      <c r="V18" s="141"/>
      <c r="W18" s="141"/>
      <c r="X18" s="141"/>
      <c r="Y18" s="141"/>
    </row>
    <row r="19" ht="16.4" spans="1:14">
      <c r="A19" s="124" t="s">
        <v>424</v>
      </c>
      <c r="B19" s="125">
        <v>306627</v>
      </c>
      <c r="C19" s="124" t="s">
        <v>279</v>
      </c>
      <c r="D19" s="126">
        <v>9.646e-9</v>
      </c>
      <c r="E19" s="126">
        <v>0.03098</v>
      </c>
      <c r="F19" s="130">
        <v>26</v>
      </c>
      <c r="G19" s="130">
        <v>0</v>
      </c>
      <c r="H19" s="130">
        <v>0</v>
      </c>
      <c r="I19" s="133">
        <v>4</v>
      </c>
      <c r="J19" s="134">
        <v>2</v>
      </c>
      <c r="K19" s="134">
        <v>1</v>
      </c>
      <c r="L19" s="134">
        <v>23</v>
      </c>
      <c r="M19" s="134">
        <v>0</v>
      </c>
      <c r="N19" s="135"/>
    </row>
    <row r="20" ht="16.4" spans="1:14">
      <c r="A20" s="124" t="s">
        <v>424</v>
      </c>
      <c r="B20" s="125">
        <v>306628</v>
      </c>
      <c r="C20" s="124" t="s">
        <v>207</v>
      </c>
      <c r="D20" s="126">
        <v>9.646e-9</v>
      </c>
      <c r="E20" s="126">
        <v>0.03098</v>
      </c>
      <c r="F20" s="130">
        <v>26</v>
      </c>
      <c r="G20" s="130">
        <v>0</v>
      </c>
      <c r="H20" s="130">
        <v>0</v>
      </c>
      <c r="I20" s="133">
        <v>4</v>
      </c>
      <c r="J20" s="134">
        <v>2</v>
      </c>
      <c r="K20" s="134">
        <v>1</v>
      </c>
      <c r="L20" s="134">
        <v>23</v>
      </c>
      <c r="M20" s="134">
        <v>0</v>
      </c>
      <c r="N20" s="135"/>
    </row>
    <row r="21" ht="16.4" spans="1:14">
      <c r="A21" s="124" t="s">
        <v>424</v>
      </c>
      <c r="B21" s="125">
        <v>306644</v>
      </c>
      <c r="C21" s="124" t="s">
        <v>274</v>
      </c>
      <c r="D21" s="126">
        <v>5.584e-9</v>
      </c>
      <c r="E21" s="126">
        <v>0.01794</v>
      </c>
      <c r="F21" s="130">
        <v>27</v>
      </c>
      <c r="G21" s="130">
        <v>0</v>
      </c>
      <c r="H21" s="130">
        <v>0</v>
      </c>
      <c r="I21" s="133">
        <v>3</v>
      </c>
      <c r="J21" s="134">
        <v>2</v>
      </c>
      <c r="K21" s="134">
        <v>1</v>
      </c>
      <c r="L21" s="134">
        <v>23</v>
      </c>
      <c r="M21" s="134">
        <v>0</v>
      </c>
      <c r="N21" s="135"/>
    </row>
    <row r="22" ht="16.4" spans="1:14">
      <c r="A22" s="124" t="s">
        <v>424</v>
      </c>
      <c r="B22" s="125">
        <v>9726299</v>
      </c>
      <c r="C22" s="124" t="s">
        <v>207</v>
      </c>
      <c r="D22" s="126">
        <v>2.965e-11</v>
      </c>
      <c r="E22" s="126">
        <v>9.523e-5</v>
      </c>
      <c r="F22" s="130">
        <v>26</v>
      </c>
      <c r="G22" s="130">
        <v>0</v>
      </c>
      <c r="H22" s="130">
        <v>0</v>
      </c>
      <c r="I22" s="133">
        <v>4</v>
      </c>
      <c r="J22" s="134">
        <v>0</v>
      </c>
      <c r="K22" s="134">
        <v>5</v>
      </c>
      <c r="L22" s="134">
        <v>20</v>
      </c>
      <c r="M22" s="134">
        <v>1</v>
      </c>
      <c r="N22" s="135"/>
    </row>
    <row r="23" ht="16.4" spans="1:14">
      <c r="A23" s="124" t="s">
        <v>424</v>
      </c>
      <c r="B23" s="125">
        <v>9727339</v>
      </c>
      <c r="C23" s="124" t="s">
        <v>280</v>
      </c>
      <c r="D23" s="126">
        <v>4.125e-9</v>
      </c>
      <c r="E23" s="126">
        <v>0.01325</v>
      </c>
      <c r="F23" s="130">
        <v>25</v>
      </c>
      <c r="G23" s="130">
        <v>0</v>
      </c>
      <c r="H23" s="130">
        <v>1</v>
      </c>
      <c r="I23" s="133">
        <v>4</v>
      </c>
      <c r="J23" s="134">
        <v>1</v>
      </c>
      <c r="K23" s="134">
        <v>3</v>
      </c>
      <c r="L23" s="134">
        <v>20</v>
      </c>
      <c r="M23" s="134">
        <v>2</v>
      </c>
      <c r="N23" s="135"/>
    </row>
    <row r="24" ht="16.4" spans="1:14">
      <c r="A24" s="124" t="s">
        <v>424</v>
      </c>
      <c r="B24" s="125">
        <v>9728810</v>
      </c>
      <c r="C24" s="124" t="s">
        <v>213</v>
      </c>
      <c r="D24" s="126">
        <v>3.687e-9</v>
      </c>
      <c r="E24" s="126">
        <v>0.01184</v>
      </c>
      <c r="F24" s="130">
        <v>25</v>
      </c>
      <c r="G24" s="130">
        <v>0</v>
      </c>
      <c r="H24" s="130">
        <v>0</v>
      </c>
      <c r="I24" s="133">
        <v>5</v>
      </c>
      <c r="J24" s="134">
        <v>1</v>
      </c>
      <c r="K24" s="134">
        <v>2</v>
      </c>
      <c r="L24" s="134">
        <v>20</v>
      </c>
      <c r="M24" s="134">
        <v>3</v>
      </c>
      <c r="N24" s="135"/>
    </row>
    <row r="25" ht="16.4" spans="1:14">
      <c r="A25" s="124" t="s">
        <v>424</v>
      </c>
      <c r="B25" s="125">
        <v>9797170</v>
      </c>
      <c r="C25" s="124" t="s">
        <v>276</v>
      </c>
      <c r="D25" s="126">
        <v>1.102e-9</v>
      </c>
      <c r="E25" s="126">
        <v>0.00354</v>
      </c>
      <c r="F25" s="130">
        <v>30</v>
      </c>
      <c r="G25" s="130">
        <v>0</v>
      </c>
      <c r="H25" s="130">
        <v>0</v>
      </c>
      <c r="I25" s="133">
        <v>0</v>
      </c>
      <c r="J25" s="134">
        <v>2</v>
      </c>
      <c r="K25" s="134">
        <v>1</v>
      </c>
      <c r="L25" s="134">
        <v>23</v>
      </c>
      <c r="M25" s="134">
        <v>0</v>
      </c>
      <c r="N25" s="135"/>
    </row>
    <row r="26" ht="16.4" spans="1:14">
      <c r="A26" s="124" t="s">
        <v>424</v>
      </c>
      <c r="B26" s="125">
        <v>9797290</v>
      </c>
      <c r="C26" s="124" t="s">
        <v>224</v>
      </c>
      <c r="D26" s="126">
        <v>1.284e-9</v>
      </c>
      <c r="E26" s="126">
        <v>0.004125</v>
      </c>
      <c r="F26" s="130">
        <v>30</v>
      </c>
      <c r="G26" s="130">
        <v>0</v>
      </c>
      <c r="H26" s="130">
        <v>0</v>
      </c>
      <c r="I26" s="133">
        <v>0</v>
      </c>
      <c r="J26" s="134">
        <v>2</v>
      </c>
      <c r="K26" s="134">
        <v>1</v>
      </c>
      <c r="L26" s="134">
        <v>22</v>
      </c>
      <c r="M26" s="134">
        <v>1</v>
      </c>
      <c r="N26" s="135"/>
    </row>
    <row r="27" ht="16.4" spans="1:14">
      <c r="A27" s="124" t="s">
        <v>424</v>
      </c>
      <c r="B27" s="125">
        <v>9800296</v>
      </c>
      <c r="C27" s="124" t="s">
        <v>275</v>
      </c>
      <c r="D27" s="126">
        <v>5.547e-15</v>
      </c>
      <c r="E27" s="126">
        <v>1.782e-8</v>
      </c>
      <c r="F27" s="130">
        <v>28</v>
      </c>
      <c r="G27" s="130">
        <v>0</v>
      </c>
      <c r="H27" s="130">
        <v>0</v>
      </c>
      <c r="I27" s="133">
        <v>2</v>
      </c>
      <c r="J27" s="134">
        <v>0</v>
      </c>
      <c r="K27" s="134">
        <v>11</v>
      </c>
      <c r="L27" s="134">
        <v>14</v>
      </c>
      <c r="M27" s="134">
        <v>1</v>
      </c>
      <c r="N27" s="135"/>
    </row>
    <row r="28" ht="16.4" spans="1:14">
      <c r="A28" s="124" t="s">
        <v>424</v>
      </c>
      <c r="B28" s="125">
        <v>9800525</v>
      </c>
      <c r="C28" s="124" t="s">
        <v>224</v>
      </c>
      <c r="D28" s="126">
        <v>1.631e-14</v>
      </c>
      <c r="E28" s="126">
        <v>5.239e-8</v>
      </c>
      <c r="F28" s="130">
        <v>28</v>
      </c>
      <c r="G28" s="130">
        <v>0</v>
      </c>
      <c r="H28" s="130">
        <v>0</v>
      </c>
      <c r="I28" s="133">
        <v>2</v>
      </c>
      <c r="J28" s="134">
        <v>0</v>
      </c>
      <c r="K28" s="134">
        <v>10</v>
      </c>
      <c r="L28" s="134">
        <v>14</v>
      </c>
      <c r="M28" s="134">
        <v>2</v>
      </c>
      <c r="N28" s="135"/>
    </row>
    <row r="29" ht="16.4" spans="1:14">
      <c r="A29" s="124" t="s">
        <v>424</v>
      </c>
      <c r="B29" s="125">
        <v>9800574</v>
      </c>
      <c r="C29" s="124" t="s">
        <v>274</v>
      </c>
      <c r="D29" s="126">
        <v>1.768e-10</v>
      </c>
      <c r="E29" s="126">
        <v>0.0005678</v>
      </c>
      <c r="F29" s="130">
        <v>28</v>
      </c>
      <c r="G29" s="130">
        <v>0</v>
      </c>
      <c r="H29" s="130">
        <v>0</v>
      </c>
      <c r="I29" s="133">
        <v>2</v>
      </c>
      <c r="J29" s="134">
        <v>7</v>
      </c>
      <c r="K29" s="134">
        <v>9</v>
      </c>
      <c r="L29" s="134">
        <v>10</v>
      </c>
      <c r="M29" s="134">
        <v>0</v>
      </c>
      <c r="N29" s="135"/>
    </row>
    <row r="30" ht="16.4" spans="1:14">
      <c r="A30" s="124" t="s">
        <v>424</v>
      </c>
      <c r="B30" s="125">
        <v>9800738</v>
      </c>
      <c r="C30" s="124" t="s">
        <v>224</v>
      </c>
      <c r="D30" s="126">
        <v>4.043e-14</v>
      </c>
      <c r="E30" s="126">
        <v>1.298e-7</v>
      </c>
      <c r="F30" s="130">
        <v>30</v>
      </c>
      <c r="G30" s="130">
        <v>0</v>
      </c>
      <c r="H30" s="130">
        <v>0</v>
      </c>
      <c r="I30" s="133">
        <v>0</v>
      </c>
      <c r="J30" s="134">
        <v>0</v>
      </c>
      <c r="K30" s="134">
        <v>8</v>
      </c>
      <c r="L30" s="134">
        <v>15</v>
      </c>
      <c r="M30" s="134">
        <v>3</v>
      </c>
      <c r="N30" s="135"/>
    </row>
    <row r="31" ht="16.4" spans="1:14">
      <c r="A31" s="124" t="s">
        <v>424</v>
      </c>
      <c r="B31" s="125">
        <v>9818836</v>
      </c>
      <c r="C31" s="124" t="s">
        <v>275</v>
      </c>
      <c r="D31" s="126">
        <v>1.102e-9</v>
      </c>
      <c r="E31" s="126">
        <v>0.00354</v>
      </c>
      <c r="F31" s="130">
        <v>30</v>
      </c>
      <c r="G31" s="130">
        <v>0</v>
      </c>
      <c r="H31" s="130">
        <v>0</v>
      </c>
      <c r="I31" s="133">
        <v>0</v>
      </c>
      <c r="J31" s="134">
        <v>2</v>
      </c>
      <c r="K31" s="134">
        <v>1</v>
      </c>
      <c r="L31" s="134">
        <v>23</v>
      </c>
      <c r="M31" s="134">
        <v>0</v>
      </c>
      <c r="N31" s="135"/>
    </row>
    <row r="32" ht="16.4" spans="1:14">
      <c r="A32" s="124" t="s">
        <v>424</v>
      </c>
      <c r="B32" s="125">
        <v>9818872</v>
      </c>
      <c r="C32" s="124" t="s">
        <v>274</v>
      </c>
      <c r="D32" s="126">
        <v>1.102e-9</v>
      </c>
      <c r="E32" s="126">
        <v>0.00354</v>
      </c>
      <c r="F32" s="130">
        <v>30</v>
      </c>
      <c r="G32" s="130">
        <v>0</v>
      </c>
      <c r="H32" s="130">
        <v>0</v>
      </c>
      <c r="I32" s="133">
        <v>0</v>
      </c>
      <c r="J32" s="134">
        <v>2</v>
      </c>
      <c r="K32" s="134">
        <v>1</v>
      </c>
      <c r="L32" s="134">
        <v>23</v>
      </c>
      <c r="M32" s="134">
        <v>0</v>
      </c>
      <c r="N32" s="135"/>
    </row>
    <row r="33" ht="16.4" spans="1:14">
      <c r="A33" s="124" t="s">
        <v>424</v>
      </c>
      <c r="B33" s="125">
        <v>9819067</v>
      </c>
      <c r="C33" s="124" t="s">
        <v>233</v>
      </c>
      <c r="D33" s="126">
        <v>9.216e-9</v>
      </c>
      <c r="E33" s="126">
        <v>0.0296</v>
      </c>
      <c r="F33" s="130">
        <v>30</v>
      </c>
      <c r="G33" s="130">
        <v>0</v>
      </c>
      <c r="H33" s="130">
        <v>0</v>
      </c>
      <c r="I33" s="133">
        <v>0</v>
      </c>
      <c r="J33" s="134">
        <v>3</v>
      </c>
      <c r="K33" s="134">
        <v>0</v>
      </c>
      <c r="L33" s="134">
        <v>22</v>
      </c>
      <c r="M33" s="134">
        <v>1</v>
      </c>
      <c r="N33" s="135"/>
    </row>
    <row r="34" ht="16.4" spans="1:14">
      <c r="A34" s="124" t="s">
        <v>424</v>
      </c>
      <c r="B34" s="125">
        <v>9820168</v>
      </c>
      <c r="C34" s="124" t="s">
        <v>207</v>
      </c>
      <c r="D34" s="126">
        <v>1.056e-14</v>
      </c>
      <c r="E34" s="126">
        <v>3.392e-8</v>
      </c>
      <c r="F34" s="130">
        <v>0</v>
      </c>
      <c r="G34" s="130">
        <v>30</v>
      </c>
      <c r="H34" s="130">
        <v>0</v>
      </c>
      <c r="I34" s="133">
        <v>0</v>
      </c>
      <c r="J34" s="134">
        <v>9</v>
      </c>
      <c r="K34" s="134">
        <v>0</v>
      </c>
      <c r="L34" s="134">
        <v>14</v>
      </c>
      <c r="M34" s="134">
        <v>3</v>
      </c>
      <c r="N34" s="135"/>
    </row>
    <row r="35" ht="16.4" spans="1:14">
      <c r="A35" s="124" t="s">
        <v>424</v>
      </c>
      <c r="B35" s="125">
        <v>9821042</v>
      </c>
      <c r="C35" s="124" t="s">
        <v>275</v>
      </c>
      <c r="D35" s="126">
        <v>1.424e-8</v>
      </c>
      <c r="E35" s="126">
        <v>0.04575</v>
      </c>
      <c r="F35" s="130">
        <v>30</v>
      </c>
      <c r="G35" s="130">
        <v>0</v>
      </c>
      <c r="H35" s="130">
        <v>0</v>
      </c>
      <c r="I35" s="133">
        <v>0</v>
      </c>
      <c r="J35" s="134">
        <v>3</v>
      </c>
      <c r="K35" s="134">
        <v>0</v>
      </c>
      <c r="L35" s="134">
        <v>20</v>
      </c>
      <c r="M35" s="134">
        <v>3</v>
      </c>
      <c r="N35" s="135"/>
    </row>
    <row r="36" ht="16.4" spans="1:14">
      <c r="A36" s="124" t="s">
        <v>424</v>
      </c>
      <c r="B36" s="125">
        <v>9821110</v>
      </c>
      <c r="C36" s="124" t="s">
        <v>274</v>
      </c>
      <c r="D36" s="126">
        <v>9.569e-9</v>
      </c>
      <c r="E36" s="126">
        <v>0.03074</v>
      </c>
      <c r="F36" s="130">
        <v>30</v>
      </c>
      <c r="G36" s="130">
        <v>0</v>
      </c>
      <c r="H36" s="130">
        <v>0</v>
      </c>
      <c r="I36" s="133">
        <v>0</v>
      </c>
      <c r="J36" s="134">
        <v>2</v>
      </c>
      <c r="K36" s="134">
        <v>0</v>
      </c>
      <c r="L36" s="134">
        <v>18</v>
      </c>
      <c r="M36" s="134">
        <v>6</v>
      </c>
      <c r="N36" s="135"/>
    </row>
    <row r="37" ht="16.4" spans="1:14">
      <c r="A37" s="124" t="s">
        <v>424</v>
      </c>
      <c r="B37" s="125">
        <v>9822851</v>
      </c>
      <c r="C37" s="124" t="s">
        <v>275</v>
      </c>
      <c r="D37" s="126">
        <v>7.673e-9</v>
      </c>
      <c r="E37" s="126">
        <v>0.02465</v>
      </c>
      <c r="F37" s="130">
        <v>30</v>
      </c>
      <c r="G37" s="130">
        <v>0</v>
      </c>
      <c r="H37" s="130">
        <v>0</v>
      </c>
      <c r="I37" s="133">
        <v>0</v>
      </c>
      <c r="J37" s="134">
        <v>2</v>
      </c>
      <c r="K37" s="134">
        <v>0</v>
      </c>
      <c r="L37" s="134">
        <v>19</v>
      </c>
      <c r="M37" s="134">
        <v>5</v>
      </c>
      <c r="N37" s="135"/>
    </row>
    <row r="38" ht="16.4" spans="1:14">
      <c r="A38" s="124" t="s">
        <v>424</v>
      </c>
      <c r="B38" s="125">
        <v>9845353</v>
      </c>
      <c r="C38" s="124" t="s">
        <v>233</v>
      </c>
      <c r="D38" s="126">
        <v>1.207e-8</v>
      </c>
      <c r="E38" s="126">
        <v>0.03877</v>
      </c>
      <c r="F38" s="130">
        <v>30</v>
      </c>
      <c r="G38" s="130">
        <v>0</v>
      </c>
      <c r="H38" s="130">
        <v>0</v>
      </c>
      <c r="I38" s="133">
        <v>0</v>
      </c>
      <c r="J38" s="134">
        <v>2</v>
      </c>
      <c r="K38" s="134">
        <v>0</v>
      </c>
      <c r="L38" s="134">
        <v>17</v>
      </c>
      <c r="M38" s="134">
        <v>7</v>
      </c>
      <c r="N38" s="135"/>
    </row>
    <row r="39" ht="16.4" spans="1:14">
      <c r="A39" s="124" t="s">
        <v>424</v>
      </c>
      <c r="B39" s="125">
        <v>9858047</v>
      </c>
      <c r="C39" s="124" t="s">
        <v>233</v>
      </c>
      <c r="D39" s="126">
        <v>7.673e-9</v>
      </c>
      <c r="E39" s="126">
        <v>0.02465</v>
      </c>
      <c r="F39" s="130">
        <v>30</v>
      </c>
      <c r="G39" s="130">
        <v>0</v>
      </c>
      <c r="H39" s="130">
        <v>0</v>
      </c>
      <c r="I39" s="133">
        <v>0</v>
      </c>
      <c r="J39" s="134">
        <v>2</v>
      </c>
      <c r="K39" s="134">
        <v>0</v>
      </c>
      <c r="L39" s="134">
        <v>19</v>
      </c>
      <c r="M39" s="134">
        <v>5</v>
      </c>
      <c r="N39" s="135"/>
    </row>
    <row r="40" ht="16.4" spans="1:14">
      <c r="A40" s="124" t="s">
        <v>424</v>
      </c>
      <c r="B40" s="125">
        <v>9858103</v>
      </c>
      <c r="C40" s="124" t="s">
        <v>275</v>
      </c>
      <c r="D40" s="126">
        <v>9.569e-9</v>
      </c>
      <c r="E40" s="126">
        <v>0.03074</v>
      </c>
      <c r="F40" s="130">
        <v>30</v>
      </c>
      <c r="G40" s="130">
        <v>0</v>
      </c>
      <c r="H40" s="130">
        <v>0</v>
      </c>
      <c r="I40" s="133">
        <v>0</v>
      </c>
      <c r="J40" s="134">
        <v>2</v>
      </c>
      <c r="K40" s="134">
        <v>0</v>
      </c>
      <c r="L40" s="134">
        <v>18</v>
      </c>
      <c r="M40" s="134">
        <v>6</v>
      </c>
      <c r="N40" s="135"/>
    </row>
    <row r="41" ht="16.4" spans="1:14">
      <c r="A41" s="124" t="s">
        <v>424</v>
      </c>
      <c r="B41" s="125">
        <v>9858397</v>
      </c>
      <c r="C41" s="124" t="s">
        <v>274</v>
      </c>
      <c r="D41" s="126">
        <v>1.14e-8</v>
      </c>
      <c r="E41" s="126">
        <v>0.03662</v>
      </c>
      <c r="F41" s="130">
        <v>30</v>
      </c>
      <c r="G41" s="130">
        <v>0</v>
      </c>
      <c r="H41" s="130">
        <v>0</v>
      </c>
      <c r="I41" s="133">
        <v>0</v>
      </c>
      <c r="J41" s="134">
        <v>3</v>
      </c>
      <c r="K41" s="134">
        <v>0</v>
      </c>
      <c r="L41" s="134">
        <v>21</v>
      </c>
      <c r="M41" s="134">
        <v>2</v>
      </c>
      <c r="N41" s="135"/>
    </row>
    <row r="42" ht="16.4" spans="1:14">
      <c r="A42" s="124" t="s">
        <v>424</v>
      </c>
      <c r="B42" s="125">
        <v>9955382</v>
      </c>
      <c r="C42" s="124" t="s">
        <v>213</v>
      </c>
      <c r="D42" s="126">
        <v>5.263e-11</v>
      </c>
      <c r="E42" s="126">
        <v>0.000169</v>
      </c>
      <c r="F42" s="130">
        <v>30</v>
      </c>
      <c r="G42" s="130">
        <v>0</v>
      </c>
      <c r="H42" s="130">
        <v>0</v>
      </c>
      <c r="I42" s="133">
        <v>0</v>
      </c>
      <c r="J42" s="134">
        <v>1</v>
      </c>
      <c r="K42" s="134">
        <v>3</v>
      </c>
      <c r="L42" s="134">
        <v>22</v>
      </c>
      <c r="M42" s="134">
        <v>0</v>
      </c>
      <c r="N42" s="135"/>
    </row>
    <row r="43" ht="16.4" spans="1:14">
      <c r="A43" s="124" t="s">
        <v>424</v>
      </c>
      <c r="B43" s="125">
        <v>9955420</v>
      </c>
      <c r="C43" s="124" t="s">
        <v>275</v>
      </c>
      <c r="D43" s="126">
        <v>5.263e-11</v>
      </c>
      <c r="E43" s="126">
        <v>0.000169</v>
      </c>
      <c r="F43" s="130">
        <v>30</v>
      </c>
      <c r="G43" s="130">
        <v>0</v>
      </c>
      <c r="H43" s="130">
        <v>0</v>
      </c>
      <c r="I43" s="133">
        <v>0</v>
      </c>
      <c r="J43" s="134">
        <v>1</v>
      </c>
      <c r="K43" s="134">
        <v>3</v>
      </c>
      <c r="L43" s="134">
        <v>22</v>
      </c>
      <c r="M43" s="134">
        <v>0</v>
      </c>
      <c r="N43" s="135"/>
    </row>
    <row r="44" ht="16.4" spans="1:14">
      <c r="A44" s="124" t="s">
        <v>424</v>
      </c>
      <c r="B44" s="125">
        <v>9972879</v>
      </c>
      <c r="C44" s="124" t="s">
        <v>275</v>
      </c>
      <c r="D44" s="126">
        <v>7.673e-9</v>
      </c>
      <c r="E44" s="126">
        <v>0.02465</v>
      </c>
      <c r="F44" s="130">
        <v>0</v>
      </c>
      <c r="G44" s="130">
        <v>30</v>
      </c>
      <c r="H44" s="130">
        <v>0</v>
      </c>
      <c r="I44" s="133">
        <v>0</v>
      </c>
      <c r="J44" s="134">
        <v>0</v>
      </c>
      <c r="K44" s="134">
        <v>2</v>
      </c>
      <c r="L44" s="134">
        <v>19</v>
      </c>
      <c r="M44" s="134">
        <v>5</v>
      </c>
      <c r="N44" s="135"/>
    </row>
    <row r="45" ht="16.4" spans="1:14">
      <c r="A45" s="124" t="s">
        <v>424</v>
      </c>
      <c r="B45" s="125">
        <v>9972920</v>
      </c>
      <c r="C45" s="124" t="s">
        <v>213</v>
      </c>
      <c r="D45" s="126">
        <v>2.998e-9</v>
      </c>
      <c r="E45" s="126">
        <v>0.009629</v>
      </c>
      <c r="F45" s="130">
        <v>30</v>
      </c>
      <c r="G45" s="130">
        <v>0</v>
      </c>
      <c r="H45" s="130">
        <v>0</v>
      </c>
      <c r="I45" s="133">
        <v>0</v>
      </c>
      <c r="J45" s="134">
        <v>1</v>
      </c>
      <c r="K45" s="134">
        <v>0</v>
      </c>
      <c r="L45" s="134">
        <v>19</v>
      </c>
      <c r="M45" s="134">
        <v>6</v>
      </c>
      <c r="N45" s="135"/>
    </row>
    <row r="46" ht="16.4" spans="1:14">
      <c r="A46" s="124" t="s">
        <v>424</v>
      </c>
      <c r="B46" s="125">
        <v>9972922</v>
      </c>
      <c r="C46" s="124" t="s">
        <v>233</v>
      </c>
      <c r="D46" s="126">
        <v>2.998e-9</v>
      </c>
      <c r="E46" s="126">
        <v>0.009629</v>
      </c>
      <c r="F46" s="130">
        <v>30</v>
      </c>
      <c r="G46" s="130">
        <v>0</v>
      </c>
      <c r="H46" s="130">
        <v>0</v>
      </c>
      <c r="I46" s="133">
        <v>0</v>
      </c>
      <c r="J46" s="134">
        <v>1</v>
      </c>
      <c r="K46" s="134">
        <v>0</v>
      </c>
      <c r="L46" s="134">
        <v>19</v>
      </c>
      <c r="M46" s="134">
        <v>6</v>
      </c>
      <c r="N46" s="135"/>
    </row>
    <row r="47" ht="16.4" spans="1:14">
      <c r="A47" s="124" t="s">
        <v>424</v>
      </c>
      <c r="B47" s="125">
        <v>9972944</v>
      </c>
      <c r="C47" s="124" t="s">
        <v>207</v>
      </c>
      <c r="D47" s="126">
        <v>6.215e-9</v>
      </c>
      <c r="E47" s="126">
        <v>0.01996</v>
      </c>
      <c r="F47" s="130">
        <v>30</v>
      </c>
      <c r="G47" s="130">
        <v>0</v>
      </c>
      <c r="H47" s="130">
        <v>0</v>
      </c>
      <c r="I47" s="133">
        <v>0</v>
      </c>
      <c r="J47" s="134">
        <v>2</v>
      </c>
      <c r="K47" s="134">
        <v>0</v>
      </c>
      <c r="L47" s="134">
        <v>20</v>
      </c>
      <c r="M47" s="134">
        <v>4</v>
      </c>
      <c r="N47" s="135"/>
    </row>
    <row r="48" ht="16.4" spans="1:14">
      <c r="A48" s="124" t="s">
        <v>424</v>
      </c>
      <c r="B48" s="125">
        <v>9975681</v>
      </c>
      <c r="C48" s="124" t="s">
        <v>233</v>
      </c>
      <c r="D48" s="126">
        <v>6.065e-9</v>
      </c>
      <c r="E48" s="126">
        <v>0.01948</v>
      </c>
      <c r="F48" s="130">
        <v>29</v>
      </c>
      <c r="G48" s="130">
        <v>0</v>
      </c>
      <c r="H48" s="130">
        <v>0</v>
      </c>
      <c r="I48" s="133">
        <v>1</v>
      </c>
      <c r="J48" s="134">
        <v>1</v>
      </c>
      <c r="K48" s="134">
        <v>0</v>
      </c>
      <c r="L48" s="134">
        <v>18</v>
      </c>
      <c r="M48" s="134">
        <v>7</v>
      </c>
      <c r="N48" s="135"/>
    </row>
    <row r="49" ht="16.4" spans="1:14">
      <c r="A49" s="124" t="s">
        <v>424</v>
      </c>
      <c r="B49" s="125">
        <v>10010161</v>
      </c>
      <c r="C49" s="124" t="s">
        <v>233</v>
      </c>
      <c r="D49" s="126">
        <v>9.216e-9</v>
      </c>
      <c r="E49" s="126">
        <v>0.0296</v>
      </c>
      <c r="F49" s="130">
        <v>30</v>
      </c>
      <c r="G49" s="130">
        <v>0</v>
      </c>
      <c r="H49" s="130">
        <v>0</v>
      </c>
      <c r="I49" s="133">
        <v>0</v>
      </c>
      <c r="J49" s="134">
        <v>3</v>
      </c>
      <c r="K49" s="134">
        <v>0</v>
      </c>
      <c r="L49" s="134">
        <v>22</v>
      </c>
      <c r="M49" s="134">
        <v>1</v>
      </c>
      <c r="N49" s="135"/>
    </row>
    <row r="50" ht="16.4" spans="1:14">
      <c r="A50" s="124" t="s">
        <v>424</v>
      </c>
      <c r="B50" s="125">
        <v>10010162</v>
      </c>
      <c r="C50" s="124" t="s">
        <v>233</v>
      </c>
      <c r="D50" s="126">
        <v>9.216e-9</v>
      </c>
      <c r="E50" s="126">
        <v>0.0296</v>
      </c>
      <c r="F50" s="130">
        <v>30</v>
      </c>
      <c r="G50" s="130">
        <v>0</v>
      </c>
      <c r="H50" s="130">
        <v>0</v>
      </c>
      <c r="I50" s="133">
        <v>0</v>
      </c>
      <c r="J50" s="134">
        <v>3</v>
      </c>
      <c r="K50" s="134">
        <v>0</v>
      </c>
      <c r="L50" s="134">
        <v>22</v>
      </c>
      <c r="M50" s="134">
        <v>1</v>
      </c>
      <c r="N50" s="135"/>
    </row>
    <row r="51" ht="16.4" spans="1:14">
      <c r="A51" s="124" t="s">
        <v>424</v>
      </c>
      <c r="B51" s="125">
        <v>10010163</v>
      </c>
      <c r="C51" s="124" t="s">
        <v>207</v>
      </c>
      <c r="D51" s="126">
        <v>9.216e-9</v>
      </c>
      <c r="E51" s="126">
        <v>0.0296</v>
      </c>
      <c r="F51" s="130">
        <v>30</v>
      </c>
      <c r="G51" s="130">
        <v>0</v>
      </c>
      <c r="H51" s="130">
        <v>0</v>
      </c>
      <c r="I51" s="133">
        <v>0</v>
      </c>
      <c r="J51" s="134">
        <v>3</v>
      </c>
      <c r="K51" s="134">
        <v>0</v>
      </c>
      <c r="L51" s="134">
        <v>22</v>
      </c>
      <c r="M51" s="134">
        <v>1</v>
      </c>
      <c r="N51" s="135"/>
    </row>
    <row r="52" ht="16.4" spans="1:14">
      <c r="A52" s="124" t="s">
        <v>424</v>
      </c>
      <c r="B52" s="125">
        <v>10058974</v>
      </c>
      <c r="C52" s="124" t="s">
        <v>207</v>
      </c>
      <c r="D52" s="126">
        <v>1.14e-8</v>
      </c>
      <c r="E52" s="126">
        <v>0.03662</v>
      </c>
      <c r="F52" s="130">
        <v>30</v>
      </c>
      <c r="G52" s="130">
        <v>0</v>
      </c>
      <c r="H52" s="130">
        <v>0</v>
      </c>
      <c r="I52" s="133">
        <v>0</v>
      </c>
      <c r="J52" s="134">
        <v>3</v>
      </c>
      <c r="K52" s="134">
        <v>0</v>
      </c>
      <c r="L52" s="134">
        <v>21</v>
      </c>
      <c r="M52" s="134">
        <v>2</v>
      </c>
      <c r="N52" s="135"/>
    </row>
    <row r="53" ht="16.4" spans="1:14">
      <c r="A53" s="124" t="s">
        <v>424</v>
      </c>
      <c r="B53" s="125">
        <v>10058987</v>
      </c>
      <c r="C53" s="124" t="s">
        <v>233</v>
      </c>
      <c r="D53" s="126">
        <v>1.14e-8</v>
      </c>
      <c r="E53" s="126">
        <v>0.03662</v>
      </c>
      <c r="F53" s="130">
        <v>30</v>
      </c>
      <c r="G53" s="130">
        <v>0</v>
      </c>
      <c r="H53" s="130">
        <v>0</v>
      </c>
      <c r="I53" s="133">
        <v>0</v>
      </c>
      <c r="J53" s="134">
        <v>3</v>
      </c>
      <c r="K53" s="134">
        <v>0</v>
      </c>
      <c r="L53" s="134">
        <v>21</v>
      </c>
      <c r="M53" s="134">
        <v>2</v>
      </c>
      <c r="N53" s="135"/>
    </row>
    <row r="54" ht="16.4" spans="1:14">
      <c r="A54" s="124" t="s">
        <v>424</v>
      </c>
      <c r="B54" s="125">
        <v>10061815</v>
      </c>
      <c r="C54" s="124" t="s">
        <v>275</v>
      </c>
      <c r="D54" s="126">
        <v>9.216e-9</v>
      </c>
      <c r="E54" s="126">
        <v>0.0296</v>
      </c>
      <c r="F54" s="130">
        <v>30</v>
      </c>
      <c r="G54" s="130">
        <v>0</v>
      </c>
      <c r="H54" s="130">
        <v>0</v>
      </c>
      <c r="I54" s="133">
        <v>0</v>
      </c>
      <c r="J54" s="134">
        <v>3</v>
      </c>
      <c r="K54" s="134">
        <v>0</v>
      </c>
      <c r="L54" s="134">
        <v>22</v>
      </c>
      <c r="M54" s="134">
        <v>1</v>
      </c>
      <c r="N54" s="135"/>
    </row>
    <row r="55" ht="16.4" spans="1:14">
      <c r="A55" s="124" t="s">
        <v>424</v>
      </c>
      <c r="B55" s="125">
        <v>10061833</v>
      </c>
      <c r="C55" s="124" t="s">
        <v>213</v>
      </c>
      <c r="D55" s="126">
        <v>9.216e-9</v>
      </c>
      <c r="E55" s="126">
        <v>0.0296</v>
      </c>
      <c r="F55" s="130">
        <v>30</v>
      </c>
      <c r="G55" s="130">
        <v>0</v>
      </c>
      <c r="H55" s="130">
        <v>0</v>
      </c>
      <c r="I55" s="133">
        <v>0</v>
      </c>
      <c r="J55" s="134">
        <v>3</v>
      </c>
      <c r="K55" s="134">
        <v>0</v>
      </c>
      <c r="L55" s="134">
        <v>22</v>
      </c>
      <c r="M55" s="134">
        <v>1</v>
      </c>
      <c r="N55" s="135"/>
    </row>
    <row r="56" ht="16.4" spans="1:14">
      <c r="A56" s="124" t="s">
        <v>424</v>
      </c>
      <c r="B56" s="125">
        <v>10063694</v>
      </c>
      <c r="C56" s="124" t="s">
        <v>233</v>
      </c>
      <c r="D56" s="126">
        <v>2.998e-9</v>
      </c>
      <c r="E56" s="126">
        <v>0.009629</v>
      </c>
      <c r="F56" s="130">
        <v>30</v>
      </c>
      <c r="G56" s="130">
        <v>0</v>
      </c>
      <c r="H56" s="130">
        <v>0</v>
      </c>
      <c r="I56" s="133">
        <v>0</v>
      </c>
      <c r="J56" s="134">
        <v>1</v>
      </c>
      <c r="K56" s="134">
        <v>0</v>
      </c>
      <c r="L56" s="134">
        <v>19</v>
      </c>
      <c r="M56" s="134">
        <v>6</v>
      </c>
      <c r="N56" s="135"/>
    </row>
    <row r="57" ht="16.4" spans="1:14">
      <c r="A57" s="124" t="s">
        <v>424</v>
      </c>
      <c r="B57" s="125">
        <v>10063735</v>
      </c>
      <c r="C57" s="124" t="s">
        <v>275</v>
      </c>
      <c r="D57" s="126">
        <v>6.219e-12</v>
      </c>
      <c r="E57" s="126">
        <v>1.998e-5</v>
      </c>
      <c r="F57" s="130">
        <v>0</v>
      </c>
      <c r="G57" s="130">
        <v>30</v>
      </c>
      <c r="H57" s="130">
        <v>0</v>
      </c>
      <c r="I57" s="133">
        <v>0</v>
      </c>
      <c r="J57" s="134">
        <v>4</v>
      </c>
      <c r="K57" s="134">
        <v>0</v>
      </c>
      <c r="L57" s="134">
        <v>21</v>
      </c>
      <c r="M57" s="134">
        <v>1</v>
      </c>
      <c r="N57" s="135"/>
    </row>
    <row r="58" ht="16.4" spans="1:14">
      <c r="A58" s="124" t="s">
        <v>424</v>
      </c>
      <c r="B58" s="125">
        <v>10098324</v>
      </c>
      <c r="C58" s="124" t="s">
        <v>213</v>
      </c>
      <c r="D58" s="126">
        <v>9.216e-9</v>
      </c>
      <c r="E58" s="126">
        <v>0.0296</v>
      </c>
      <c r="F58" s="130">
        <v>30</v>
      </c>
      <c r="G58" s="130">
        <v>0</v>
      </c>
      <c r="H58" s="130">
        <v>0</v>
      </c>
      <c r="I58" s="133">
        <v>0</v>
      </c>
      <c r="J58" s="134">
        <v>3</v>
      </c>
      <c r="K58" s="134">
        <v>0</v>
      </c>
      <c r="L58" s="134">
        <v>22</v>
      </c>
      <c r="M58" s="134">
        <v>1</v>
      </c>
      <c r="N58" s="135"/>
    </row>
    <row r="59" ht="16.4" spans="1:14">
      <c r="A59" s="124" t="s">
        <v>424</v>
      </c>
      <c r="B59" s="125">
        <v>10110820</v>
      </c>
      <c r="C59" s="124" t="s">
        <v>207</v>
      </c>
      <c r="D59" s="126">
        <v>1.484e-10</v>
      </c>
      <c r="E59" s="126">
        <v>0.0004767</v>
      </c>
      <c r="F59" s="130">
        <v>30</v>
      </c>
      <c r="G59" s="130">
        <v>0</v>
      </c>
      <c r="H59" s="130">
        <v>0</v>
      </c>
      <c r="I59" s="133">
        <v>0</v>
      </c>
      <c r="J59" s="134">
        <v>1</v>
      </c>
      <c r="K59" s="134">
        <v>2</v>
      </c>
      <c r="L59" s="134">
        <v>23</v>
      </c>
      <c r="M59" s="134">
        <v>0</v>
      </c>
      <c r="N59" s="135"/>
    </row>
    <row r="60" ht="16.4" spans="1:14">
      <c r="A60" s="124" t="s">
        <v>424</v>
      </c>
      <c r="B60" s="125">
        <v>10120524</v>
      </c>
      <c r="C60" s="124" t="s">
        <v>275</v>
      </c>
      <c r="D60" s="126">
        <v>1.102e-9</v>
      </c>
      <c r="E60" s="126">
        <v>0.00354</v>
      </c>
      <c r="F60" s="130">
        <v>30</v>
      </c>
      <c r="G60" s="130">
        <v>0</v>
      </c>
      <c r="H60" s="130">
        <v>0</v>
      </c>
      <c r="I60" s="133">
        <v>0</v>
      </c>
      <c r="J60" s="134">
        <v>2</v>
      </c>
      <c r="K60" s="134">
        <v>1</v>
      </c>
      <c r="L60" s="134">
        <v>23</v>
      </c>
      <c r="M60" s="134">
        <v>0</v>
      </c>
      <c r="N60" s="135"/>
    </row>
    <row r="61" ht="16.4" spans="1:14">
      <c r="A61" s="124" t="s">
        <v>424</v>
      </c>
      <c r="B61" s="125">
        <v>10120536</v>
      </c>
      <c r="C61" s="124" t="s">
        <v>275</v>
      </c>
      <c r="D61" s="126">
        <v>1.102e-9</v>
      </c>
      <c r="E61" s="126">
        <v>0.00354</v>
      </c>
      <c r="F61" s="130">
        <v>0</v>
      </c>
      <c r="G61" s="130">
        <v>30</v>
      </c>
      <c r="H61" s="130">
        <v>0</v>
      </c>
      <c r="I61" s="133">
        <v>0</v>
      </c>
      <c r="J61" s="134">
        <v>1</v>
      </c>
      <c r="K61" s="134">
        <v>2</v>
      </c>
      <c r="L61" s="134">
        <v>23</v>
      </c>
      <c r="M61" s="134">
        <v>0</v>
      </c>
      <c r="N61" s="135"/>
    </row>
    <row r="62" ht="16.4" spans="1:14">
      <c r="A62" s="124" t="s">
        <v>424</v>
      </c>
      <c r="B62" s="125">
        <v>10120580</v>
      </c>
      <c r="C62" s="124" t="s">
        <v>213</v>
      </c>
      <c r="D62" s="126">
        <v>1.484e-10</v>
      </c>
      <c r="E62" s="126">
        <v>0.0004767</v>
      </c>
      <c r="F62" s="130">
        <v>0</v>
      </c>
      <c r="G62" s="130">
        <v>30</v>
      </c>
      <c r="H62" s="130">
        <v>0</v>
      </c>
      <c r="I62" s="133">
        <v>0</v>
      </c>
      <c r="J62" s="134">
        <v>3</v>
      </c>
      <c r="K62" s="134">
        <v>2</v>
      </c>
      <c r="L62" s="134">
        <v>21</v>
      </c>
      <c r="M62" s="134">
        <v>0</v>
      </c>
      <c r="N62" s="135"/>
    </row>
    <row r="63" ht="16.4" spans="1:14">
      <c r="A63" s="124" t="s">
        <v>424</v>
      </c>
      <c r="B63" s="125">
        <v>10130005</v>
      </c>
      <c r="C63" s="124" t="s">
        <v>224</v>
      </c>
      <c r="D63" s="126">
        <v>9.141e-10</v>
      </c>
      <c r="E63" s="126">
        <v>0.002936</v>
      </c>
      <c r="F63" s="130">
        <v>30</v>
      </c>
      <c r="G63" s="130">
        <v>0</v>
      </c>
      <c r="H63" s="130">
        <v>0</v>
      </c>
      <c r="I63" s="133">
        <v>0</v>
      </c>
      <c r="J63" s="134">
        <v>1</v>
      </c>
      <c r="K63" s="134">
        <v>1</v>
      </c>
      <c r="L63" s="134">
        <v>18</v>
      </c>
      <c r="M63" s="134">
        <v>6</v>
      </c>
      <c r="N63" s="135"/>
    </row>
    <row r="64" ht="16.4" spans="1:14">
      <c r="A64" s="124" t="s">
        <v>424</v>
      </c>
      <c r="B64" s="125">
        <v>10135901</v>
      </c>
      <c r="C64" s="124" t="s">
        <v>213</v>
      </c>
      <c r="D64" s="126">
        <v>2.998e-9</v>
      </c>
      <c r="E64" s="126">
        <v>0.009629</v>
      </c>
      <c r="F64" s="130">
        <v>30</v>
      </c>
      <c r="G64" s="130">
        <v>0</v>
      </c>
      <c r="H64" s="130">
        <v>0</v>
      </c>
      <c r="I64" s="133">
        <v>0</v>
      </c>
      <c r="J64" s="134">
        <v>1</v>
      </c>
      <c r="K64" s="134">
        <v>0</v>
      </c>
      <c r="L64" s="134">
        <v>19</v>
      </c>
      <c r="M64" s="134">
        <v>6</v>
      </c>
      <c r="N64" s="135"/>
    </row>
    <row r="65" ht="16.4" spans="1:14">
      <c r="A65" s="124" t="s">
        <v>424</v>
      </c>
      <c r="B65" s="125">
        <v>10191484</v>
      </c>
      <c r="C65" s="124" t="s">
        <v>274</v>
      </c>
      <c r="D65" s="126">
        <v>2.998e-9</v>
      </c>
      <c r="E65" s="126">
        <v>0.009629</v>
      </c>
      <c r="F65" s="130">
        <v>30</v>
      </c>
      <c r="G65" s="130">
        <v>0</v>
      </c>
      <c r="H65" s="130">
        <v>0</v>
      </c>
      <c r="I65" s="133">
        <v>0</v>
      </c>
      <c r="J65" s="134">
        <v>1</v>
      </c>
      <c r="K65" s="134">
        <v>0</v>
      </c>
      <c r="L65" s="134">
        <v>19</v>
      </c>
      <c r="M65" s="134">
        <v>6</v>
      </c>
      <c r="N65" s="135"/>
    </row>
    <row r="66" ht="16.4" spans="1:14">
      <c r="A66" s="124" t="s">
        <v>424</v>
      </c>
      <c r="B66" s="125">
        <v>10192240</v>
      </c>
      <c r="C66" s="124" t="s">
        <v>213</v>
      </c>
      <c r="D66" s="126">
        <v>9.216e-9</v>
      </c>
      <c r="E66" s="126">
        <v>0.0296</v>
      </c>
      <c r="F66" s="130">
        <v>30</v>
      </c>
      <c r="G66" s="130">
        <v>0</v>
      </c>
      <c r="H66" s="130">
        <v>0</v>
      </c>
      <c r="I66" s="133">
        <v>0</v>
      </c>
      <c r="J66" s="134">
        <v>3</v>
      </c>
      <c r="K66" s="134">
        <v>0</v>
      </c>
      <c r="L66" s="134">
        <v>22</v>
      </c>
      <c r="M66" s="134">
        <v>1</v>
      </c>
      <c r="N66" s="135"/>
    </row>
    <row r="67" ht="16.4" spans="1:14">
      <c r="A67" s="124" t="s">
        <v>424</v>
      </c>
      <c r="B67" s="125">
        <v>10192257</v>
      </c>
      <c r="C67" s="124" t="s">
        <v>275</v>
      </c>
      <c r="D67" s="126">
        <v>1.14e-8</v>
      </c>
      <c r="E67" s="126">
        <v>0.03662</v>
      </c>
      <c r="F67" s="130">
        <v>30</v>
      </c>
      <c r="G67" s="130">
        <v>0</v>
      </c>
      <c r="H67" s="130">
        <v>0</v>
      </c>
      <c r="I67" s="133">
        <v>0</v>
      </c>
      <c r="J67" s="134">
        <v>3</v>
      </c>
      <c r="K67" s="134">
        <v>0</v>
      </c>
      <c r="L67" s="134">
        <v>21</v>
      </c>
      <c r="M67" s="134">
        <v>2</v>
      </c>
      <c r="N67" s="135"/>
    </row>
    <row r="68" ht="16.4" spans="1:14">
      <c r="A68" s="124" t="s">
        <v>424</v>
      </c>
      <c r="B68" s="125">
        <v>10192812</v>
      </c>
      <c r="C68" s="124" t="s">
        <v>207</v>
      </c>
      <c r="D68" s="126">
        <v>1.14e-8</v>
      </c>
      <c r="E68" s="126">
        <v>0.03662</v>
      </c>
      <c r="F68" s="130">
        <v>30</v>
      </c>
      <c r="G68" s="130">
        <v>0</v>
      </c>
      <c r="H68" s="130">
        <v>0</v>
      </c>
      <c r="I68" s="133">
        <v>0</v>
      </c>
      <c r="J68" s="134">
        <v>3</v>
      </c>
      <c r="K68" s="134">
        <v>0</v>
      </c>
      <c r="L68" s="134">
        <v>21</v>
      </c>
      <c r="M68" s="134">
        <v>2</v>
      </c>
      <c r="N68" s="135"/>
    </row>
    <row r="69" ht="16.4" spans="1:14">
      <c r="A69" s="124" t="s">
        <v>424</v>
      </c>
      <c r="B69" s="125">
        <v>10196455</v>
      </c>
      <c r="C69" s="124" t="s">
        <v>275</v>
      </c>
      <c r="D69" s="126">
        <v>9.216e-9</v>
      </c>
      <c r="E69" s="126">
        <v>0.0296</v>
      </c>
      <c r="F69" s="130">
        <v>30</v>
      </c>
      <c r="G69" s="130">
        <v>0</v>
      </c>
      <c r="H69" s="130">
        <v>0</v>
      </c>
      <c r="I69" s="133">
        <v>0</v>
      </c>
      <c r="J69" s="134">
        <v>3</v>
      </c>
      <c r="K69" s="134">
        <v>0</v>
      </c>
      <c r="L69" s="134">
        <v>22</v>
      </c>
      <c r="M69" s="134">
        <v>1</v>
      </c>
      <c r="N69" s="135"/>
    </row>
    <row r="70" ht="16.4" spans="1:14">
      <c r="A70" s="124" t="s">
        <v>424</v>
      </c>
      <c r="B70" s="125">
        <v>10196502</v>
      </c>
      <c r="C70" s="124" t="s">
        <v>213</v>
      </c>
      <c r="D70" s="126">
        <v>1.102e-9</v>
      </c>
      <c r="E70" s="126">
        <v>0.00354</v>
      </c>
      <c r="F70" s="130">
        <v>30</v>
      </c>
      <c r="G70" s="130">
        <v>0</v>
      </c>
      <c r="H70" s="130">
        <v>0</v>
      </c>
      <c r="I70" s="133">
        <v>0</v>
      </c>
      <c r="J70" s="134">
        <v>2</v>
      </c>
      <c r="K70" s="134">
        <v>1</v>
      </c>
      <c r="L70" s="134">
        <v>23</v>
      </c>
      <c r="M70" s="134">
        <v>0</v>
      </c>
      <c r="N70" s="135"/>
    </row>
    <row r="71" ht="16.4" spans="1:14">
      <c r="A71" s="124" t="s">
        <v>424</v>
      </c>
      <c r="B71" s="125">
        <v>10220276</v>
      </c>
      <c r="C71" s="124" t="s">
        <v>276</v>
      </c>
      <c r="D71" s="126">
        <v>9.216e-9</v>
      </c>
      <c r="E71" s="126">
        <v>0.0296</v>
      </c>
      <c r="F71" s="130">
        <v>30</v>
      </c>
      <c r="G71" s="130">
        <v>0</v>
      </c>
      <c r="H71" s="130">
        <v>0</v>
      </c>
      <c r="I71" s="133">
        <v>0</v>
      </c>
      <c r="J71" s="134">
        <v>3</v>
      </c>
      <c r="K71" s="134">
        <v>0</v>
      </c>
      <c r="L71" s="134">
        <v>22</v>
      </c>
      <c r="M71" s="134">
        <v>1</v>
      </c>
      <c r="N71" s="155"/>
    </row>
    <row r="72" ht="16.4" spans="1:14">
      <c r="A72" s="124" t="s">
        <v>424</v>
      </c>
      <c r="B72" s="125">
        <v>10292993</v>
      </c>
      <c r="C72" s="124" t="s">
        <v>274</v>
      </c>
      <c r="D72" s="126">
        <v>1.658e-10</v>
      </c>
      <c r="E72" s="126">
        <v>0.0005325</v>
      </c>
      <c r="F72" s="130">
        <v>25</v>
      </c>
      <c r="G72" s="130">
        <v>0</v>
      </c>
      <c r="H72" s="130">
        <v>0</v>
      </c>
      <c r="I72" s="133">
        <v>5</v>
      </c>
      <c r="J72" s="134">
        <v>0</v>
      </c>
      <c r="K72" s="134">
        <v>4</v>
      </c>
      <c r="L72" s="134">
        <v>20</v>
      </c>
      <c r="M72" s="134">
        <v>2</v>
      </c>
      <c r="N72" s="135"/>
    </row>
    <row r="73" ht="16.4" spans="1:14">
      <c r="A73" s="124" t="s">
        <v>424</v>
      </c>
      <c r="B73" s="125">
        <v>10387542</v>
      </c>
      <c r="C73" s="124" t="s">
        <v>274</v>
      </c>
      <c r="D73" s="126">
        <v>1.424e-8</v>
      </c>
      <c r="E73" s="126">
        <v>0.04575</v>
      </c>
      <c r="F73" s="130">
        <v>30</v>
      </c>
      <c r="G73" s="130">
        <v>0</v>
      </c>
      <c r="H73" s="130">
        <v>0</v>
      </c>
      <c r="I73" s="133">
        <v>0</v>
      </c>
      <c r="J73" s="134">
        <v>3</v>
      </c>
      <c r="K73" s="134">
        <v>0</v>
      </c>
      <c r="L73" s="134">
        <v>20</v>
      </c>
      <c r="M73" s="134">
        <v>3</v>
      </c>
      <c r="N73" s="135"/>
    </row>
    <row r="74" ht="16.4" spans="1:14">
      <c r="A74" s="124" t="s">
        <v>424</v>
      </c>
      <c r="B74" s="125">
        <v>10542055</v>
      </c>
      <c r="C74" s="124" t="s">
        <v>275</v>
      </c>
      <c r="D74" s="126">
        <v>7.673e-9</v>
      </c>
      <c r="E74" s="126">
        <v>0.02465</v>
      </c>
      <c r="F74" s="130">
        <v>30</v>
      </c>
      <c r="G74" s="130">
        <v>0</v>
      </c>
      <c r="H74" s="130">
        <v>0</v>
      </c>
      <c r="I74" s="133">
        <v>0</v>
      </c>
      <c r="J74" s="134">
        <v>2</v>
      </c>
      <c r="K74" s="134">
        <v>0</v>
      </c>
      <c r="L74" s="134">
        <v>19</v>
      </c>
      <c r="M74" s="134">
        <v>5</v>
      </c>
      <c r="N74" s="135"/>
    </row>
    <row r="75" ht="16.4" spans="1:14">
      <c r="A75" s="124" t="s">
        <v>424</v>
      </c>
      <c r="B75" s="125">
        <v>10639517</v>
      </c>
      <c r="C75" s="124" t="s">
        <v>275</v>
      </c>
      <c r="D75" s="126">
        <v>9.216e-9</v>
      </c>
      <c r="E75" s="126">
        <v>0.0296</v>
      </c>
      <c r="F75" s="130">
        <v>30</v>
      </c>
      <c r="G75" s="130">
        <v>0</v>
      </c>
      <c r="H75" s="130">
        <v>0</v>
      </c>
      <c r="I75" s="133">
        <v>0</v>
      </c>
      <c r="J75" s="134">
        <v>3</v>
      </c>
      <c r="K75" s="134">
        <v>0</v>
      </c>
      <c r="L75" s="134">
        <v>22</v>
      </c>
      <c r="M75" s="134">
        <v>1</v>
      </c>
      <c r="N75" s="135"/>
    </row>
    <row r="76" ht="16.4" spans="1:14">
      <c r="A76" s="124" t="s">
        <v>424</v>
      </c>
      <c r="B76" s="125">
        <v>10671034</v>
      </c>
      <c r="C76" s="124" t="s">
        <v>279</v>
      </c>
      <c r="D76" s="126">
        <v>9.216e-9</v>
      </c>
      <c r="E76" s="126">
        <v>0.0296</v>
      </c>
      <c r="F76" s="130">
        <v>30</v>
      </c>
      <c r="G76" s="130">
        <v>0</v>
      </c>
      <c r="H76" s="130">
        <v>0</v>
      </c>
      <c r="I76" s="133">
        <v>0</v>
      </c>
      <c r="J76" s="134">
        <v>3</v>
      </c>
      <c r="K76" s="134">
        <v>0</v>
      </c>
      <c r="L76" s="134">
        <v>22</v>
      </c>
      <c r="M76" s="134">
        <v>1</v>
      </c>
      <c r="N76" s="156"/>
    </row>
    <row r="77" ht="16.4" spans="1:14">
      <c r="A77" s="124" t="s">
        <v>424</v>
      </c>
      <c r="B77" s="125">
        <v>10671048</v>
      </c>
      <c r="C77" s="124" t="s">
        <v>213</v>
      </c>
      <c r="D77" s="126">
        <v>9.216e-9</v>
      </c>
      <c r="E77" s="126">
        <v>0.0296</v>
      </c>
      <c r="F77" s="130">
        <v>30</v>
      </c>
      <c r="G77" s="130">
        <v>0</v>
      </c>
      <c r="H77" s="130">
        <v>0</v>
      </c>
      <c r="I77" s="133">
        <v>0</v>
      </c>
      <c r="J77" s="134">
        <v>3</v>
      </c>
      <c r="K77" s="134">
        <v>0</v>
      </c>
      <c r="L77" s="134">
        <v>22</v>
      </c>
      <c r="M77" s="134">
        <v>1</v>
      </c>
      <c r="N77" s="156"/>
    </row>
    <row r="78" ht="16.4" spans="1:14">
      <c r="A78" s="124" t="s">
        <v>424</v>
      </c>
      <c r="B78" s="125">
        <v>10671049</v>
      </c>
      <c r="C78" s="124" t="s">
        <v>207</v>
      </c>
      <c r="D78" s="126">
        <v>9.216e-9</v>
      </c>
      <c r="E78" s="126">
        <v>0.0296</v>
      </c>
      <c r="F78" s="130">
        <v>30</v>
      </c>
      <c r="G78" s="130">
        <v>0</v>
      </c>
      <c r="H78" s="130">
        <v>0</v>
      </c>
      <c r="I78" s="133">
        <v>0</v>
      </c>
      <c r="J78" s="134">
        <v>3</v>
      </c>
      <c r="K78" s="134">
        <v>0</v>
      </c>
      <c r="L78" s="134">
        <v>22</v>
      </c>
      <c r="M78" s="134">
        <v>1</v>
      </c>
      <c r="N78" s="156"/>
    </row>
    <row r="79" ht="16.4" spans="1:14">
      <c r="A79" s="124" t="s">
        <v>424</v>
      </c>
      <c r="B79" s="125">
        <v>10697951</v>
      </c>
      <c r="C79" s="124" t="s">
        <v>213</v>
      </c>
      <c r="D79" s="126">
        <v>1.284e-8</v>
      </c>
      <c r="E79" s="126">
        <v>0.04124</v>
      </c>
      <c r="F79" s="130">
        <v>28</v>
      </c>
      <c r="G79" s="130">
        <v>0</v>
      </c>
      <c r="H79" s="130">
        <v>2</v>
      </c>
      <c r="I79" s="133">
        <v>0</v>
      </c>
      <c r="J79" s="134">
        <v>2</v>
      </c>
      <c r="K79" s="134">
        <v>2</v>
      </c>
      <c r="L79" s="134">
        <v>22</v>
      </c>
      <c r="M79" s="134">
        <v>0</v>
      </c>
      <c r="N79" s="156"/>
    </row>
    <row r="80" ht="16.4" spans="1:14">
      <c r="A80" s="124" t="s">
        <v>424</v>
      </c>
      <c r="B80" s="125">
        <v>10705281</v>
      </c>
      <c r="C80" s="124" t="s">
        <v>279</v>
      </c>
      <c r="D80" s="126">
        <v>9.216e-9</v>
      </c>
      <c r="E80" s="126">
        <v>0.0296</v>
      </c>
      <c r="F80" s="130">
        <v>30</v>
      </c>
      <c r="G80" s="130">
        <v>0</v>
      </c>
      <c r="H80" s="130">
        <v>0</v>
      </c>
      <c r="I80" s="133">
        <v>0</v>
      </c>
      <c r="J80" s="134">
        <v>3</v>
      </c>
      <c r="K80" s="134">
        <v>0</v>
      </c>
      <c r="L80" s="134">
        <v>22</v>
      </c>
      <c r="M80" s="134">
        <v>1</v>
      </c>
      <c r="N80" s="156"/>
    </row>
    <row r="81" ht="16.4" spans="1:14">
      <c r="A81" s="124" t="s">
        <v>424</v>
      </c>
      <c r="B81" s="125">
        <v>10743179</v>
      </c>
      <c r="C81" s="124" t="s">
        <v>274</v>
      </c>
      <c r="D81" s="126">
        <v>7.673e-9</v>
      </c>
      <c r="E81" s="126">
        <v>0.02465</v>
      </c>
      <c r="F81" s="130">
        <v>30</v>
      </c>
      <c r="G81" s="130">
        <v>0</v>
      </c>
      <c r="H81" s="130">
        <v>0</v>
      </c>
      <c r="I81" s="133">
        <v>0</v>
      </c>
      <c r="J81" s="134">
        <v>2</v>
      </c>
      <c r="K81" s="134">
        <v>0</v>
      </c>
      <c r="L81" s="134">
        <v>19</v>
      </c>
      <c r="M81" s="134">
        <v>5</v>
      </c>
      <c r="N81" s="156"/>
    </row>
    <row r="82" ht="16.4" spans="1:14">
      <c r="A82" s="124" t="s">
        <v>424</v>
      </c>
      <c r="B82" s="125">
        <v>10749956</v>
      </c>
      <c r="C82" s="124" t="s">
        <v>207</v>
      </c>
      <c r="D82" s="126">
        <v>9.216e-9</v>
      </c>
      <c r="E82" s="126">
        <v>0.0296</v>
      </c>
      <c r="F82" s="130">
        <v>30</v>
      </c>
      <c r="G82" s="130">
        <v>0</v>
      </c>
      <c r="H82" s="130">
        <v>0</v>
      </c>
      <c r="I82" s="133">
        <v>0</v>
      </c>
      <c r="J82" s="134">
        <v>3</v>
      </c>
      <c r="K82" s="134">
        <v>0</v>
      </c>
      <c r="L82" s="134">
        <v>22</v>
      </c>
      <c r="M82" s="134">
        <v>1</v>
      </c>
      <c r="N82" s="156"/>
    </row>
    <row r="83" ht="16.4" spans="1:14">
      <c r="A83" s="124" t="s">
        <v>424</v>
      </c>
      <c r="B83" s="125">
        <v>10749995</v>
      </c>
      <c r="C83" s="124" t="s">
        <v>277</v>
      </c>
      <c r="D83" s="126">
        <v>9.216e-9</v>
      </c>
      <c r="E83" s="126">
        <v>0.0296</v>
      </c>
      <c r="F83" s="130">
        <v>30</v>
      </c>
      <c r="G83" s="130">
        <v>0</v>
      </c>
      <c r="H83" s="130">
        <v>0</v>
      </c>
      <c r="I83" s="133">
        <v>0</v>
      </c>
      <c r="J83" s="134">
        <v>3</v>
      </c>
      <c r="K83" s="134">
        <v>0</v>
      </c>
      <c r="L83" s="134">
        <v>22</v>
      </c>
      <c r="M83" s="134">
        <v>1</v>
      </c>
      <c r="N83" s="156"/>
    </row>
    <row r="84" ht="16.4" spans="1:14">
      <c r="A84" s="124" t="s">
        <v>424</v>
      </c>
      <c r="B84" s="125">
        <v>10750994</v>
      </c>
      <c r="C84" s="124" t="s">
        <v>275</v>
      </c>
      <c r="D84" s="126">
        <v>9.216e-9</v>
      </c>
      <c r="E84" s="126">
        <v>0.0296</v>
      </c>
      <c r="F84" s="130">
        <v>30</v>
      </c>
      <c r="G84" s="130">
        <v>0</v>
      </c>
      <c r="H84" s="130">
        <v>0</v>
      </c>
      <c r="I84" s="133">
        <v>0</v>
      </c>
      <c r="J84" s="134">
        <v>3</v>
      </c>
      <c r="K84" s="134">
        <v>0</v>
      </c>
      <c r="L84" s="134">
        <v>22</v>
      </c>
      <c r="M84" s="134">
        <v>1</v>
      </c>
      <c r="N84" s="156"/>
    </row>
    <row r="85" ht="16.4" spans="1:14">
      <c r="A85" s="124" t="s">
        <v>424</v>
      </c>
      <c r="B85" s="125">
        <v>10751016</v>
      </c>
      <c r="C85" s="124" t="s">
        <v>275</v>
      </c>
      <c r="D85" s="126">
        <v>9.216e-9</v>
      </c>
      <c r="E85" s="126">
        <v>0.0296</v>
      </c>
      <c r="F85" s="130">
        <v>0</v>
      </c>
      <c r="G85" s="130">
        <v>30</v>
      </c>
      <c r="H85" s="130">
        <v>0</v>
      </c>
      <c r="I85" s="133">
        <v>0</v>
      </c>
      <c r="J85" s="134">
        <v>0</v>
      </c>
      <c r="K85" s="134">
        <v>3</v>
      </c>
      <c r="L85" s="134">
        <v>22</v>
      </c>
      <c r="M85" s="134">
        <v>1</v>
      </c>
      <c r="N85" s="135"/>
    </row>
    <row r="86" ht="16.4" spans="1:14">
      <c r="A86" s="124" t="s">
        <v>424</v>
      </c>
      <c r="B86" s="125">
        <v>10757034</v>
      </c>
      <c r="C86" s="124" t="s">
        <v>224</v>
      </c>
      <c r="D86" s="126">
        <v>9.216e-9</v>
      </c>
      <c r="E86" s="126">
        <v>0.0296</v>
      </c>
      <c r="F86" s="130">
        <v>30</v>
      </c>
      <c r="G86" s="130">
        <v>0</v>
      </c>
      <c r="H86" s="130">
        <v>0</v>
      </c>
      <c r="I86" s="133">
        <v>0</v>
      </c>
      <c r="J86" s="134">
        <v>3</v>
      </c>
      <c r="K86" s="134">
        <v>0</v>
      </c>
      <c r="L86" s="134">
        <v>22</v>
      </c>
      <c r="M86" s="134">
        <v>1</v>
      </c>
      <c r="N86" s="135"/>
    </row>
    <row r="87" ht="16.4" spans="1:14">
      <c r="A87" s="124" t="s">
        <v>424</v>
      </c>
      <c r="B87" s="125">
        <v>10769111</v>
      </c>
      <c r="C87" s="124" t="s">
        <v>207</v>
      </c>
      <c r="D87" s="126">
        <v>1.542e-8</v>
      </c>
      <c r="E87" s="126">
        <v>0.04952</v>
      </c>
      <c r="F87" s="130">
        <v>30</v>
      </c>
      <c r="G87" s="130">
        <v>0</v>
      </c>
      <c r="H87" s="130">
        <v>0</v>
      </c>
      <c r="I87" s="133">
        <v>0</v>
      </c>
      <c r="J87" s="134">
        <v>2</v>
      </c>
      <c r="K87" s="134">
        <v>0</v>
      </c>
      <c r="L87" s="134">
        <v>16</v>
      </c>
      <c r="M87" s="134">
        <v>8</v>
      </c>
      <c r="N87" s="135"/>
    </row>
    <row r="88" ht="16.4" spans="1:14">
      <c r="A88" s="124" t="s">
        <v>424</v>
      </c>
      <c r="B88" s="125">
        <v>10769115</v>
      </c>
      <c r="C88" s="124" t="s">
        <v>213</v>
      </c>
      <c r="D88" s="126">
        <v>1.542e-8</v>
      </c>
      <c r="E88" s="126">
        <v>0.04952</v>
      </c>
      <c r="F88" s="130">
        <v>30</v>
      </c>
      <c r="G88" s="130">
        <v>0</v>
      </c>
      <c r="H88" s="130">
        <v>0</v>
      </c>
      <c r="I88" s="133">
        <v>0</v>
      </c>
      <c r="J88" s="134">
        <v>2</v>
      </c>
      <c r="K88" s="134">
        <v>0</v>
      </c>
      <c r="L88" s="134">
        <v>16</v>
      </c>
      <c r="M88" s="134">
        <v>8</v>
      </c>
      <c r="N88" s="135"/>
    </row>
    <row r="89" ht="16.4" spans="1:14">
      <c r="A89" s="124" t="s">
        <v>424</v>
      </c>
      <c r="B89" s="125">
        <v>10769117</v>
      </c>
      <c r="C89" s="124" t="s">
        <v>207</v>
      </c>
      <c r="D89" s="126">
        <v>1.542e-8</v>
      </c>
      <c r="E89" s="126">
        <v>0.04952</v>
      </c>
      <c r="F89" s="130">
        <v>30</v>
      </c>
      <c r="G89" s="130">
        <v>0</v>
      </c>
      <c r="H89" s="130">
        <v>0</v>
      </c>
      <c r="I89" s="133">
        <v>0</v>
      </c>
      <c r="J89" s="134">
        <v>2</v>
      </c>
      <c r="K89" s="134">
        <v>0</v>
      </c>
      <c r="L89" s="134">
        <v>16</v>
      </c>
      <c r="M89" s="134">
        <v>8</v>
      </c>
      <c r="N89" s="135"/>
    </row>
    <row r="90" ht="16.4" spans="1:14">
      <c r="A90" s="124" t="s">
        <v>424</v>
      </c>
      <c r="B90" s="125">
        <v>10771591</v>
      </c>
      <c r="C90" s="124" t="s">
        <v>213</v>
      </c>
      <c r="D90" s="126">
        <v>1.14e-8</v>
      </c>
      <c r="E90" s="126">
        <v>0.03662</v>
      </c>
      <c r="F90" s="130">
        <v>30</v>
      </c>
      <c r="G90" s="130">
        <v>0</v>
      </c>
      <c r="H90" s="130">
        <v>0</v>
      </c>
      <c r="I90" s="133">
        <v>0</v>
      </c>
      <c r="J90" s="134">
        <v>3</v>
      </c>
      <c r="K90" s="134">
        <v>0</v>
      </c>
      <c r="L90" s="134">
        <v>21</v>
      </c>
      <c r="M90" s="134">
        <v>2</v>
      </c>
      <c r="N90" s="135"/>
    </row>
    <row r="91" ht="16.4" spans="1:14">
      <c r="A91" s="124" t="s">
        <v>424</v>
      </c>
      <c r="B91" s="125">
        <v>10773306</v>
      </c>
      <c r="C91" s="124" t="s">
        <v>280</v>
      </c>
      <c r="D91" s="126">
        <v>1.424e-8</v>
      </c>
      <c r="E91" s="126">
        <v>0.04575</v>
      </c>
      <c r="F91" s="130">
        <v>30</v>
      </c>
      <c r="G91" s="130">
        <v>0</v>
      </c>
      <c r="H91" s="130">
        <v>0</v>
      </c>
      <c r="I91" s="133">
        <v>0</v>
      </c>
      <c r="J91" s="134">
        <v>3</v>
      </c>
      <c r="K91" s="134">
        <v>0</v>
      </c>
      <c r="L91" s="134">
        <v>20</v>
      </c>
      <c r="M91" s="134">
        <v>3</v>
      </c>
      <c r="N91" s="135"/>
    </row>
    <row r="92" ht="16.4" spans="1:14">
      <c r="A92" s="124" t="s">
        <v>424</v>
      </c>
      <c r="B92" s="125">
        <v>10841240</v>
      </c>
      <c r="C92" s="124" t="s">
        <v>274</v>
      </c>
      <c r="D92" s="126">
        <v>1.14e-8</v>
      </c>
      <c r="E92" s="126">
        <v>0.03662</v>
      </c>
      <c r="F92" s="130">
        <v>30</v>
      </c>
      <c r="G92" s="130">
        <v>0</v>
      </c>
      <c r="H92" s="130">
        <v>0</v>
      </c>
      <c r="I92" s="133">
        <v>0</v>
      </c>
      <c r="J92" s="134">
        <v>3</v>
      </c>
      <c r="K92" s="134">
        <v>0</v>
      </c>
      <c r="L92" s="134">
        <v>21</v>
      </c>
      <c r="M92" s="134">
        <v>2</v>
      </c>
      <c r="N92" s="135"/>
    </row>
    <row r="93" ht="16.4" spans="1:14">
      <c r="A93" s="124" t="s">
        <v>424</v>
      </c>
      <c r="B93" s="125">
        <v>10847195</v>
      </c>
      <c r="C93" s="124" t="s">
        <v>275</v>
      </c>
      <c r="D93" s="126">
        <v>1.504e-8</v>
      </c>
      <c r="E93" s="126">
        <v>0.0483</v>
      </c>
      <c r="F93" s="130">
        <v>29</v>
      </c>
      <c r="G93" s="130">
        <v>0</v>
      </c>
      <c r="H93" s="130">
        <v>0</v>
      </c>
      <c r="I93" s="133">
        <v>1</v>
      </c>
      <c r="J93" s="134">
        <v>3</v>
      </c>
      <c r="K93" s="134">
        <v>0</v>
      </c>
      <c r="L93" s="134">
        <v>22</v>
      </c>
      <c r="M93" s="134">
        <v>1</v>
      </c>
      <c r="N93" s="135"/>
    </row>
    <row r="94" ht="16.4" spans="1:14">
      <c r="A94" s="124" t="s">
        <v>424</v>
      </c>
      <c r="B94" s="125">
        <v>10848049</v>
      </c>
      <c r="C94" s="124" t="s">
        <v>207</v>
      </c>
      <c r="D94" s="126">
        <v>9.216e-9</v>
      </c>
      <c r="E94" s="126">
        <v>0.0296</v>
      </c>
      <c r="F94" s="130">
        <v>30</v>
      </c>
      <c r="G94" s="130">
        <v>0</v>
      </c>
      <c r="H94" s="130">
        <v>0</v>
      </c>
      <c r="I94" s="133">
        <v>0</v>
      </c>
      <c r="J94" s="134">
        <v>3</v>
      </c>
      <c r="K94" s="134">
        <v>0</v>
      </c>
      <c r="L94" s="134">
        <v>22</v>
      </c>
      <c r="M94" s="134">
        <v>1</v>
      </c>
      <c r="N94" s="135"/>
    </row>
    <row r="95" ht="16.4" spans="1:14">
      <c r="A95" s="124" t="s">
        <v>424</v>
      </c>
      <c r="B95" s="125">
        <v>10848074</v>
      </c>
      <c r="C95" s="124" t="s">
        <v>233</v>
      </c>
      <c r="D95" s="126">
        <v>9.216e-9</v>
      </c>
      <c r="E95" s="126">
        <v>0.0296</v>
      </c>
      <c r="F95" s="130">
        <v>30</v>
      </c>
      <c r="G95" s="130">
        <v>0</v>
      </c>
      <c r="H95" s="130">
        <v>0</v>
      </c>
      <c r="I95" s="133">
        <v>0</v>
      </c>
      <c r="J95" s="134">
        <v>3</v>
      </c>
      <c r="K95" s="134">
        <v>0</v>
      </c>
      <c r="L95" s="134">
        <v>22</v>
      </c>
      <c r="M95" s="134">
        <v>1</v>
      </c>
      <c r="N95" s="135"/>
    </row>
    <row r="96" ht="16.4" spans="1:14">
      <c r="A96" s="124" t="s">
        <v>424</v>
      </c>
      <c r="B96" s="125">
        <v>10868700</v>
      </c>
      <c r="C96" s="124" t="s">
        <v>213</v>
      </c>
      <c r="D96" s="126">
        <v>9.216e-9</v>
      </c>
      <c r="E96" s="126">
        <v>0.0296</v>
      </c>
      <c r="F96" s="130">
        <v>30</v>
      </c>
      <c r="G96" s="130">
        <v>0</v>
      </c>
      <c r="H96" s="130">
        <v>0</v>
      </c>
      <c r="I96" s="133">
        <v>0</v>
      </c>
      <c r="J96" s="134">
        <v>3</v>
      </c>
      <c r="K96" s="134">
        <v>0</v>
      </c>
      <c r="L96" s="134">
        <v>22</v>
      </c>
      <c r="M96" s="134">
        <v>1</v>
      </c>
      <c r="N96" s="135"/>
    </row>
    <row r="97" ht="16.4" spans="1:14">
      <c r="A97" s="124" t="s">
        <v>424</v>
      </c>
      <c r="B97" s="125">
        <v>10868719</v>
      </c>
      <c r="C97" s="124" t="s">
        <v>213</v>
      </c>
      <c r="D97" s="126">
        <v>9.216e-9</v>
      </c>
      <c r="E97" s="126">
        <v>0.0296</v>
      </c>
      <c r="F97" s="130">
        <v>30</v>
      </c>
      <c r="G97" s="130">
        <v>0</v>
      </c>
      <c r="H97" s="130">
        <v>0</v>
      </c>
      <c r="I97" s="133">
        <v>0</v>
      </c>
      <c r="J97" s="134">
        <v>3</v>
      </c>
      <c r="K97" s="134">
        <v>0</v>
      </c>
      <c r="L97" s="134">
        <v>22</v>
      </c>
      <c r="M97" s="134">
        <v>1</v>
      </c>
      <c r="N97" s="135"/>
    </row>
    <row r="98" ht="16.4" spans="1:14">
      <c r="A98" s="124" t="s">
        <v>424</v>
      </c>
      <c r="B98" s="125">
        <v>10868727</v>
      </c>
      <c r="C98" s="124" t="s">
        <v>233</v>
      </c>
      <c r="D98" s="126">
        <v>1.14e-8</v>
      </c>
      <c r="E98" s="126">
        <v>0.03662</v>
      </c>
      <c r="F98" s="130">
        <v>30</v>
      </c>
      <c r="G98" s="130">
        <v>0</v>
      </c>
      <c r="H98" s="130">
        <v>0</v>
      </c>
      <c r="I98" s="133">
        <v>0</v>
      </c>
      <c r="J98" s="134">
        <v>3</v>
      </c>
      <c r="K98" s="134">
        <v>0</v>
      </c>
      <c r="L98" s="134">
        <v>21</v>
      </c>
      <c r="M98" s="134">
        <v>2</v>
      </c>
      <c r="N98" s="135"/>
    </row>
    <row r="99" ht="16.4" spans="1:14">
      <c r="A99" s="124" t="s">
        <v>424</v>
      </c>
      <c r="B99" s="125">
        <v>10868729</v>
      </c>
      <c r="C99" s="124" t="s">
        <v>213</v>
      </c>
      <c r="D99" s="126">
        <v>1.14e-8</v>
      </c>
      <c r="E99" s="126">
        <v>0.03662</v>
      </c>
      <c r="F99" s="130">
        <v>30</v>
      </c>
      <c r="G99" s="130">
        <v>0</v>
      </c>
      <c r="H99" s="130">
        <v>0</v>
      </c>
      <c r="I99" s="133">
        <v>0</v>
      </c>
      <c r="J99" s="134">
        <v>3</v>
      </c>
      <c r="K99" s="134">
        <v>0</v>
      </c>
      <c r="L99" s="134">
        <v>21</v>
      </c>
      <c r="M99" s="134">
        <v>2</v>
      </c>
      <c r="N99" s="135"/>
    </row>
    <row r="100" ht="16.4" spans="1:14">
      <c r="A100" s="124" t="s">
        <v>424</v>
      </c>
      <c r="B100" s="125">
        <v>10868770</v>
      </c>
      <c r="C100" s="124" t="s">
        <v>279</v>
      </c>
      <c r="D100" s="126">
        <v>9.216e-9</v>
      </c>
      <c r="E100" s="126">
        <v>0.0296</v>
      </c>
      <c r="F100" s="130">
        <v>30</v>
      </c>
      <c r="G100" s="130">
        <v>0</v>
      </c>
      <c r="H100" s="130">
        <v>0</v>
      </c>
      <c r="I100" s="133">
        <v>0</v>
      </c>
      <c r="J100" s="134">
        <v>3</v>
      </c>
      <c r="K100" s="134">
        <v>0</v>
      </c>
      <c r="L100" s="134">
        <v>22</v>
      </c>
      <c r="M100" s="134">
        <v>1</v>
      </c>
      <c r="N100" s="135"/>
    </row>
    <row r="101" ht="16.4" spans="1:14">
      <c r="A101" s="124" t="s">
        <v>424</v>
      </c>
      <c r="B101" s="125">
        <v>10870098</v>
      </c>
      <c r="C101" s="124" t="s">
        <v>278</v>
      </c>
      <c r="D101" s="126">
        <v>9.216e-9</v>
      </c>
      <c r="E101" s="126">
        <v>0.0296</v>
      </c>
      <c r="F101" s="130">
        <v>30</v>
      </c>
      <c r="G101" s="130">
        <v>0</v>
      </c>
      <c r="H101" s="130">
        <v>0</v>
      </c>
      <c r="I101" s="133">
        <v>0</v>
      </c>
      <c r="J101" s="134">
        <v>3</v>
      </c>
      <c r="K101" s="134">
        <v>0</v>
      </c>
      <c r="L101" s="134">
        <v>22</v>
      </c>
      <c r="M101" s="134">
        <v>1</v>
      </c>
      <c r="N101" s="135"/>
    </row>
    <row r="102" ht="16.4" spans="1:14">
      <c r="A102" s="124" t="s">
        <v>424</v>
      </c>
      <c r="B102" s="125">
        <v>10870116</v>
      </c>
      <c r="C102" s="124" t="s">
        <v>278</v>
      </c>
      <c r="D102" s="126">
        <v>9.216e-9</v>
      </c>
      <c r="E102" s="126">
        <v>0.0296</v>
      </c>
      <c r="F102" s="130">
        <v>30</v>
      </c>
      <c r="G102" s="130">
        <v>0</v>
      </c>
      <c r="H102" s="130">
        <v>0</v>
      </c>
      <c r="I102" s="133">
        <v>0</v>
      </c>
      <c r="J102" s="134">
        <v>3</v>
      </c>
      <c r="K102" s="134">
        <v>0</v>
      </c>
      <c r="L102" s="134">
        <v>22</v>
      </c>
      <c r="M102" s="134">
        <v>1</v>
      </c>
      <c r="N102" s="135"/>
    </row>
    <row r="103" ht="16.4" spans="1:14">
      <c r="A103" s="124" t="s">
        <v>424</v>
      </c>
      <c r="B103" s="125">
        <v>10889699</v>
      </c>
      <c r="C103" s="124" t="s">
        <v>274</v>
      </c>
      <c r="D103" s="126">
        <v>1.484e-10</v>
      </c>
      <c r="E103" s="126">
        <v>0.0004767</v>
      </c>
      <c r="F103" s="130">
        <v>30</v>
      </c>
      <c r="G103" s="130">
        <v>0</v>
      </c>
      <c r="H103" s="130">
        <v>0</v>
      </c>
      <c r="I103" s="133">
        <v>0</v>
      </c>
      <c r="J103" s="134">
        <v>1</v>
      </c>
      <c r="K103" s="134">
        <v>2</v>
      </c>
      <c r="L103" s="134">
        <v>23</v>
      </c>
      <c r="M103" s="134">
        <v>0</v>
      </c>
      <c r="N103" s="135"/>
    </row>
    <row r="104" ht="16.4" spans="1:14">
      <c r="A104" s="124" t="s">
        <v>424</v>
      </c>
      <c r="B104" s="125">
        <v>10890054</v>
      </c>
      <c r="C104" s="124" t="s">
        <v>275</v>
      </c>
      <c r="D104" s="126">
        <v>2.193e-9</v>
      </c>
      <c r="E104" s="126">
        <v>0.007044</v>
      </c>
      <c r="F104" s="130">
        <v>29</v>
      </c>
      <c r="G104" s="130">
        <v>0</v>
      </c>
      <c r="H104" s="130">
        <v>0</v>
      </c>
      <c r="I104" s="133">
        <v>1</v>
      </c>
      <c r="J104" s="134">
        <v>2</v>
      </c>
      <c r="K104" s="134">
        <v>1</v>
      </c>
      <c r="L104" s="134">
        <v>22</v>
      </c>
      <c r="M104" s="134">
        <v>1</v>
      </c>
      <c r="N104" s="135"/>
    </row>
    <row r="105" ht="16.4" spans="1:14">
      <c r="A105" s="124" t="s">
        <v>424</v>
      </c>
      <c r="B105" s="125">
        <v>10890063</v>
      </c>
      <c r="C105" s="124" t="s">
        <v>207</v>
      </c>
      <c r="D105" s="126">
        <v>2.56e-9</v>
      </c>
      <c r="E105" s="126">
        <v>0.008222</v>
      </c>
      <c r="F105" s="130">
        <v>29</v>
      </c>
      <c r="G105" s="130">
        <v>0</v>
      </c>
      <c r="H105" s="130">
        <v>0</v>
      </c>
      <c r="I105" s="133">
        <v>1</v>
      </c>
      <c r="J105" s="134">
        <v>2</v>
      </c>
      <c r="K105" s="134">
        <v>1</v>
      </c>
      <c r="L105" s="134">
        <v>21</v>
      </c>
      <c r="M105" s="134">
        <v>2</v>
      </c>
      <c r="N105" s="135"/>
    </row>
    <row r="106" ht="16.4" spans="1:14">
      <c r="A106" s="124" t="s">
        <v>424</v>
      </c>
      <c r="B106" s="125">
        <v>10890221</v>
      </c>
      <c r="C106" s="124" t="s">
        <v>276</v>
      </c>
      <c r="D106" s="126">
        <v>1.284e-9</v>
      </c>
      <c r="E106" s="126">
        <v>0.004125</v>
      </c>
      <c r="F106" s="130">
        <v>30</v>
      </c>
      <c r="G106" s="130">
        <v>0</v>
      </c>
      <c r="H106" s="130">
        <v>0</v>
      </c>
      <c r="I106" s="133">
        <v>0</v>
      </c>
      <c r="J106" s="134">
        <v>2</v>
      </c>
      <c r="K106" s="134">
        <v>1</v>
      </c>
      <c r="L106" s="134">
        <v>22</v>
      </c>
      <c r="M106" s="134">
        <v>1</v>
      </c>
      <c r="N106" s="135"/>
    </row>
    <row r="107" ht="16.4" spans="1:14">
      <c r="A107" s="124" t="s">
        <v>424</v>
      </c>
      <c r="B107" s="125">
        <v>10980031</v>
      </c>
      <c r="C107" s="124" t="s">
        <v>275</v>
      </c>
      <c r="D107" s="126">
        <v>9.216e-9</v>
      </c>
      <c r="E107" s="126">
        <v>0.0296</v>
      </c>
      <c r="F107" s="130">
        <v>30</v>
      </c>
      <c r="G107" s="130">
        <v>0</v>
      </c>
      <c r="H107" s="130">
        <v>0</v>
      </c>
      <c r="I107" s="133">
        <v>0</v>
      </c>
      <c r="J107" s="134">
        <v>3</v>
      </c>
      <c r="K107" s="134">
        <v>0</v>
      </c>
      <c r="L107" s="134">
        <v>22</v>
      </c>
      <c r="M107" s="134">
        <v>1</v>
      </c>
      <c r="N107" s="135"/>
    </row>
    <row r="108" ht="16.4" spans="1:14">
      <c r="A108" s="124" t="s">
        <v>424</v>
      </c>
      <c r="B108" s="125">
        <v>10985965</v>
      </c>
      <c r="C108" s="124" t="s">
        <v>278</v>
      </c>
      <c r="D108" s="126">
        <v>9.216e-9</v>
      </c>
      <c r="E108" s="126">
        <v>0.0296</v>
      </c>
      <c r="F108" s="130">
        <v>30</v>
      </c>
      <c r="G108" s="130">
        <v>0</v>
      </c>
      <c r="H108" s="130">
        <v>0</v>
      </c>
      <c r="I108" s="133">
        <v>0</v>
      </c>
      <c r="J108" s="134">
        <v>3</v>
      </c>
      <c r="K108" s="134">
        <v>0</v>
      </c>
      <c r="L108" s="134">
        <v>22</v>
      </c>
      <c r="M108" s="134">
        <v>1</v>
      </c>
      <c r="N108" s="135"/>
    </row>
    <row r="109" ht="16.4" spans="1:14">
      <c r="A109" s="124" t="s">
        <v>424</v>
      </c>
      <c r="B109" s="125">
        <v>10986551</v>
      </c>
      <c r="C109" s="124" t="s">
        <v>207</v>
      </c>
      <c r="D109" s="126">
        <v>5.311e-10</v>
      </c>
      <c r="E109" s="126">
        <v>0.001706</v>
      </c>
      <c r="F109" s="130">
        <v>29</v>
      </c>
      <c r="G109" s="130">
        <v>0</v>
      </c>
      <c r="H109" s="130">
        <v>0</v>
      </c>
      <c r="I109" s="133">
        <v>1</v>
      </c>
      <c r="J109" s="134">
        <v>0</v>
      </c>
      <c r="K109" s="134">
        <v>1</v>
      </c>
      <c r="L109" s="134">
        <v>18</v>
      </c>
      <c r="M109" s="134">
        <v>7</v>
      </c>
      <c r="N109" s="135"/>
    </row>
    <row r="110" ht="16.4" spans="1:14">
      <c r="A110" s="124" t="s">
        <v>424</v>
      </c>
      <c r="B110" s="125">
        <v>10986553</v>
      </c>
      <c r="C110" s="124" t="s">
        <v>279</v>
      </c>
      <c r="D110" s="126">
        <v>5.311e-10</v>
      </c>
      <c r="E110" s="126">
        <v>0.001706</v>
      </c>
      <c r="F110" s="130">
        <v>29</v>
      </c>
      <c r="G110" s="130">
        <v>0</v>
      </c>
      <c r="H110" s="130">
        <v>0</v>
      </c>
      <c r="I110" s="133">
        <v>1</v>
      </c>
      <c r="J110" s="134">
        <v>0</v>
      </c>
      <c r="K110" s="134">
        <v>1</v>
      </c>
      <c r="L110" s="134">
        <v>18</v>
      </c>
      <c r="M110" s="134">
        <v>7</v>
      </c>
      <c r="N110" s="135"/>
    </row>
    <row r="111" ht="16.4" spans="1:14">
      <c r="A111" s="124" t="s">
        <v>424</v>
      </c>
      <c r="B111" s="125">
        <v>11014903</v>
      </c>
      <c r="C111" s="124" t="s">
        <v>275</v>
      </c>
      <c r="D111" s="126">
        <v>9.216e-9</v>
      </c>
      <c r="E111" s="126">
        <v>0.0296</v>
      </c>
      <c r="F111" s="130">
        <v>30</v>
      </c>
      <c r="G111" s="130">
        <v>0</v>
      </c>
      <c r="H111" s="130">
        <v>0</v>
      </c>
      <c r="I111" s="133">
        <v>0</v>
      </c>
      <c r="J111" s="134">
        <v>3</v>
      </c>
      <c r="K111" s="134">
        <v>0</v>
      </c>
      <c r="L111" s="134">
        <v>22</v>
      </c>
      <c r="M111" s="134">
        <v>1</v>
      </c>
      <c r="N111" s="135"/>
    </row>
    <row r="112" ht="16.4" spans="1:14">
      <c r="A112" s="124" t="s">
        <v>424</v>
      </c>
      <c r="B112" s="125">
        <v>11044839</v>
      </c>
      <c r="C112" s="124" t="s">
        <v>207</v>
      </c>
      <c r="D112" s="126">
        <v>1.424e-8</v>
      </c>
      <c r="E112" s="126">
        <v>0.04575</v>
      </c>
      <c r="F112" s="130">
        <v>30</v>
      </c>
      <c r="G112" s="130">
        <v>0</v>
      </c>
      <c r="H112" s="130">
        <v>0</v>
      </c>
      <c r="I112" s="133">
        <v>0</v>
      </c>
      <c r="J112" s="134">
        <v>3</v>
      </c>
      <c r="K112" s="134">
        <v>0</v>
      </c>
      <c r="L112" s="134">
        <v>20</v>
      </c>
      <c r="M112" s="134">
        <v>3</v>
      </c>
      <c r="N112" s="135"/>
    </row>
    <row r="113" ht="16.4" spans="1:14">
      <c r="A113" s="124" t="s">
        <v>424</v>
      </c>
      <c r="B113" s="125">
        <v>11044842</v>
      </c>
      <c r="C113" s="124" t="s">
        <v>278</v>
      </c>
      <c r="D113" s="126">
        <v>1.424e-8</v>
      </c>
      <c r="E113" s="126">
        <v>0.04575</v>
      </c>
      <c r="F113" s="130">
        <v>30</v>
      </c>
      <c r="G113" s="130">
        <v>0</v>
      </c>
      <c r="H113" s="130">
        <v>0</v>
      </c>
      <c r="I113" s="133">
        <v>0</v>
      </c>
      <c r="J113" s="134">
        <v>3</v>
      </c>
      <c r="K113" s="134">
        <v>0</v>
      </c>
      <c r="L113" s="134">
        <v>20</v>
      </c>
      <c r="M113" s="134">
        <v>3</v>
      </c>
      <c r="N113" s="135"/>
    </row>
    <row r="114" ht="16.4" spans="1:14">
      <c r="A114" s="124" t="s">
        <v>424</v>
      </c>
      <c r="B114" s="125">
        <v>11045390</v>
      </c>
      <c r="C114" s="124" t="s">
        <v>233</v>
      </c>
      <c r="D114" s="126">
        <v>9.216e-9</v>
      </c>
      <c r="E114" s="126">
        <v>0.0296</v>
      </c>
      <c r="F114" s="130">
        <v>30</v>
      </c>
      <c r="G114" s="130">
        <v>0</v>
      </c>
      <c r="H114" s="130">
        <v>0</v>
      </c>
      <c r="I114" s="133">
        <v>0</v>
      </c>
      <c r="J114" s="134">
        <v>3</v>
      </c>
      <c r="K114" s="134">
        <v>0</v>
      </c>
      <c r="L114" s="134">
        <v>22</v>
      </c>
      <c r="M114" s="134">
        <v>1</v>
      </c>
      <c r="N114" s="135"/>
    </row>
    <row r="115" ht="16.4" spans="1:14">
      <c r="A115" s="124" t="s">
        <v>424</v>
      </c>
      <c r="B115" s="125">
        <v>11064335</v>
      </c>
      <c r="C115" s="124" t="s">
        <v>280</v>
      </c>
      <c r="D115" s="126">
        <v>1.424e-8</v>
      </c>
      <c r="E115" s="126">
        <v>0.04575</v>
      </c>
      <c r="F115" s="130">
        <v>30</v>
      </c>
      <c r="G115" s="130">
        <v>0</v>
      </c>
      <c r="H115" s="130">
        <v>0</v>
      </c>
      <c r="I115" s="133">
        <v>0</v>
      </c>
      <c r="J115" s="134">
        <v>3</v>
      </c>
      <c r="K115" s="134">
        <v>0</v>
      </c>
      <c r="L115" s="134">
        <v>20</v>
      </c>
      <c r="M115" s="134">
        <v>3</v>
      </c>
      <c r="N115" s="135"/>
    </row>
    <row r="116" ht="16.4" spans="1:14">
      <c r="A116" s="124" t="s">
        <v>424</v>
      </c>
      <c r="B116" s="125">
        <v>11085951</v>
      </c>
      <c r="C116" s="124" t="s">
        <v>213</v>
      </c>
      <c r="D116" s="126">
        <v>3.624e-9</v>
      </c>
      <c r="E116" s="126">
        <v>0.01164</v>
      </c>
      <c r="F116" s="130">
        <v>30</v>
      </c>
      <c r="G116" s="130">
        <v>0</v>
      </c>
      <c r="H116" s="130">
        <v>0</v>
      </c>
      <c r="I116" s="133">
        <v>0</v>
      </c>
      <c r="J116" s="134">
        <v>1</v>
      </c>
      <c r="K116" s="134">
        <v>0</v>
      </c>
      <c r="L116" s="134">
        <v>18</v>
      </c>
      <c r="M116" s="134">
        <v>7</v>
      </c>
      <c r="N116" s="135"/>
    </row>
    <row r="117" ht="16.4" spans="1:14">
      <c r="A117" s="124" t="s">
        <v>424</v>
      </c>
      <c r="B117" s="125">
        <v>11194908</v>
      </c>
      <c r="C117" s="124" t="s">
        <v>254</v>
      </c>
      <c r="D117" s="126">
        <v>1.025e-8</v>
      </c>
      <c r="E117" s="126">
        <v>0.03291</v>
      </c>
      <c r="F117" s="130">
        <v>29</v>
      </c>
      <c r="G117" s="130">
        <v>0</v>
      </c>
      <c r="H117" s="130">
        <v>0</v>
      </c>
      <c r="I117" s="133">
        <v>1</v>
      </c>
      <c r="J117" s="134">
        <v>2</v>
      </c>
      <c r="K117" s="134">
        <v>0</v>
      </c>
      <c r="L117" s="134">
        <v>20</v>
      </c>
      <c r="M117" s="134">
        <v>4</v>
      </c>
      <c r="N117" s="135"/>
    </row>
    <row r="118" ht="16.4" spans="1:14">
      <c r="A118" s="124" t="s">
        <v>424</v>
      </c>
      <c r="B118" s="125">
        <v>11194914</v>
      </c>
      <c r="C118" s="124" t="s">
        <v>275</v>
      </c>
      <c r="D118" s="126">
        <v>1.564e-8</v>
      </c>
      <c r="E118" s="126">
        <v>0.04995</v>
      </c>
      <c r="F118" s="130">
        <v>29</v>
      </c>
      <c r="G118" s="130">
        <v>0</v>
      </c>
      <c r="H118" s="130">
        <v>0</v>
      </c>
      <c r="I118" s="133">
        <v>1</v>
      </c>
      <c r="J118" s="134">
        <v>2</v>
      </c>
      <c r="K118" s="134">
        <v>0</v>
      </c>
      <c r="L118" s="134">
        <v>18</v>
      </c>
      <c r="M118" s="134">
        <v>6</v>
      </c>
      <c r="N118" s="135"/>
    </row>
    <row r="119" ht="16.4" spans="1:14">
      <c r="A119" s="124" t="s">
        <v>424</v>
      </c>
      <c r="B119" s="125">
        <v>11198232</v>
      </c>
      <c r="C119" s="124" t="s">
        <v>213</v>
      </c>
      <c r="D119" s="126">
        <v>9.216e-9</v>
      </c>
      <c r="E119" s="126">
        <v>0.0296</v>
      </c>
      <c r="F119" s="130">
        <v>30</v>
      </c>
      <c r="G119" s="130">
        <v>0</v>
      </c>
      <c r="H119" s="130">
        <v>0</v>
      </c>
      <c r="I119" s="133">
        <v>0</v>
      </c>
      <c r="J119" s="134">
        <v>3</v>
      </c>
      <c r="K119" s="134">
        <v>0</v>
      </c>
      <c r="L119" s="134">
        <v>22</v>
      </c>
      <c r="M119" s="134">
        <v>1</v>
      </c>
      <c r="N119" s="135"/>
    </row>
    <row r="120" ht="16.4" spans="1:14">
      <c r="A120" s="124" t="s">
        <v>424</v>
      </c>
      <c r="B120" s="125">
        <v>11199680</v>
      </c>
      <c r="C120" s="124" t="s">
        <v>275</v>
      </c>
      <c r="D120" s="126">
        <v>1.424e-8</v>
      </c>
      <c r="E120" s="126">
        <v>0.04575</v>
      </c>
      <c r="F120" s="130">
        <v>30</v>
      </c>
      <c r="G120" s="130">
        <v>0</v>
      </c>
      <c r="H120" s="130">
        <v>0</v>
      </c>
      <c r="I120" s="133">
        <v>0</v>
      </c>
      <c r="J120" s="134">
        <v>3</v>
      </c>
      <c r="K120" s="134">
        <v>0</v>
      </c>
      <c r="L120" s="134">
        <v>20</v>
      </c>
      <c r="M120" s="134">
        <v>3</v>
      </c>
      <c r="N120" s="135"/>
    </row>
    <row r="121" ht="16.4" spans="1:14">
      <c r="A121" s="124" t="s">
        <v>424</v>
      </c>
      <c r="B121" s="125">
        <v>11205088</v>
      </c>
      <c r="C121" s="124" t="s">
        <v>233</v>
      </c>
      <c r="D121" s="126">
        <v>9.216e-9</v>
      </c>
      <c r="E121" s="126">
        <v>0.0296</v>
      </c>
      <c r="F121" s="130">
        <v>30</v>
      </c>
      <c r="G121" s="130">
        <v>0</v>
      </c>
      <c r="H121" s="130">
        <v>0</v>
      </c>
      <c r="I121" s="133">
        <v>0</v>
      </c>
      <c r="J121" s="134">
        <v>3</v>
      </c>
      <c r="K121" s="134">
        <v>0</v>
      </c>
      <c r="L121" s="134">
        <v>22</v>
      </c>
      <c r="M121" s="134">
        <v>1</v>
      </c>
      <c r="N121" s="135"/>
    </row>
    <row r="122" ht="16.4" spans="1:14">
      <c r="A122" s="124" t="s">
        <v>424</v>
      </c>
      <c r="B122" s="125">
        <v>11205090</v>
      </c>
      <c r="C122" s="124" t="s">
        <v>276</v>
      </c>
      <c r="D122" s="126">
        <v>9.216e-9</v>
      </c>
      <c r="E122" s="126">
        <v>0.0296</v>
      </c>
      <c r="F122" s="130">
        <v>30</v>
      </c>
      <c r="G122" s="130">
        <v>0</v>
      </c>
      <c r="H122" s="130">
        <v>0</v>
      </c>
      <c r="I122" s="133">
        <v>0</v>
      </c>
      <c r="J122" s="134">
        <v>3</v>
      </c>
      <c r="K122" s="134">
        <v>0</v>
      </c>
      <c r="L122" s="134">
        <v>22</v>
      </c>
      <c r="M122" s="134">
        <v>1</v>
      </c>
      <c r="N122" s="135"/>
    </row>
    <row r="123" ht="16.4" spans="1:14">
      <c r="A123" s="124" t="s">
        <v>424</v>
      </c>
      <c r="B123" s="125">
        <v>11205762</v>
      </c>
      <c r="C123" s="124" t="s">
        <v>274</v>
      </c>
      <c r="D123" s="126">
        <v>9.216e-9</v>
      </c>
      <c r="E123" s="126">
        <v>0.0296</v>
      </c>
      <c r="F123" s="130">
        <v>30</v>
      </c>
      <c r="G123" s="130">
        <v>0</v>
      </c>
      <c r="H123" s="130">
        <v>0</v>
      </c>
      <c r="I123" s="133">
        <v>0</v>
      </c>
      <c r="J123" s="134">
        <v>3</v>
      </c>
      <c r="K123" s="134">
        <v>0</v>
      </c>
      <c r="L123" s="134">
        <v>22</v>
      </c>
      <c r="M123" s="134">
        <v>1</v>
      </c>
      <c r="N123" s="135"/>
    </row>
    <row r="124" ht="16.4" spans="1:14">
      <c r="A124" s="124" t="s">
        <v>424</v>
      </c>
      <c r="B124" s="125">
        <v>11205763</v>
      </c>
      <c r="C124" s="124" t="s">
        <v>276</v>
      </c>
      <c r="D124" s="126">
        <v>9.216e-9</v>
      </c>
      <c r="E124" s="126">
        <v>0.0296</v>
      </c>
      <c r="F124" s="130">
        <v>30</v>
      </c>
      <c r="G124" s="130">
        <v>0</v>
      </c>
      <c r="H124" s="130">
        <v>0</v>
      </c>
      <c r="I124" s="133">
        <v>0</v>
      </c>
      <c r="J124" s="134">
        <v>3</v>
      </c>
      <c r="K124" s="134">
        <v>0</v>
      </c>
      <c r="L124" s="134">
        <v>22</v>
      </c>
      <c r="M124" s="134">
        <v>1</v>
      </c>
      <c r="N124" s="135"/>
    </row>
    <row r="125" ht="16.4" spans="1:14">
      <c r="A125" s="124" t="s">
        <v>424</v>
      </c>
      <c r="B125" s="125">
        <v>11205782</v>
      </c>
      <c r="C125" s="124" t="s">
        <v>278</v>
      </c>
      <c r="D125" s="126">
        <v>9.216e-9</v>
      </c>
      <c r="E125" s="126">
        <v>0.0296</v>
      </c>
      <c r="F125" s="130">
        <v>30</v>
      </c>
      <c r="G125" s="130">
        <v>0</v>
      </c>
      <c r="H125" s="130">
        <v>0</v>
      </c>
      <c r="I125" s="133">
        <v>0</v>
      </c>
      <c r="J125" s="134">
        <v>3</v>
      </c>
      <c r="K125" s="134">
        <v>0</v>
      </c>
      <c r="L125" s="134">
        <v>22</v>
      </c>
      <c r="M125" s="134">
        <v>1</v>
      </c>
      <c r="N125" s="135"/>
    </row>
    <row r="126" ht="16.4" spans="1:14">
      <c r="A126" s="124" t="s">
        <v>424</v>
      </c>
      <c r="B126" s="125">
        <v>11213234</v>
      </c>
      <c r="C126" s="124" t="s">
        <v>207</v>
      </c>
      <c r="D126" s="126">
        <v>1.424e-8</v>
      </c>
      <c r="E126" s="126">
        <v>0.04575</v>
      </c>
      <c r="F126" s="130">
        <v>30</v>
      </c>
      <c r="G126" s="130">
        <v>0</v>
      </c>
      <c r="H126" s="130">
        <v>0</v>
      </c>
      <c r="I126" s="133">
        <v>0</v>
      </c>
      <c r="J126" s="134">
        <v>3</v>
      </c>
      <c r="K126" s="134">
        <v>0</v>
      </c>
      <c r="L126" s="134">
        <v>20</v>
      </c>
      <c r="M126" s="134">
        <v>3</v>
      </c>
      <c r="N126" s="135"/>
    </row>
    <row r="127" ht="16.4" spans="1:14">
      <c r="A127" s="124" t="s">
        <v>424</v>
      </c>
      <c r="B127" s="125">
        <v>11213266</v>
      </c>
      <c r="C127" s="124" t="s">
        <v>276</v>
      </c>
      <c r="D127" s="126">
        <v>1.424e-8</v>
      </c>
      <c r="E127" s="126">
        <v>0.04575</v>
      </c>
      <c r="F127" s="130">
        <v>30</v>
      </c>
      <c r="G127" s="130">
        <v>0</v>
      </c>
      <c r="H127" s="130">
        <v>0</v>
      </c>
      <c r="I127" s="133">
        <v>0</v>
      </c>
      <c r="J127" s="134">
        <v>3</v>
      </c>
      <c r="K127" s="134">
        <v>0</v>
      </c>
      <c r="L127" s="134">
        <v>20</v>
      </c>
      <c r="M127" s="134">
        <v>3</v>
      </c>
      <c r="N127" s="135"/>
    </row>
    <row r="128" ht="16.4" spans="1:14">
      <c r="A128" s="124" t="s">
        <v>424</v>
      </c>
      <c r="B128" s="125">
        <v>11213267</v>
      </c>
      <c r="C128" s="124" t="s">
        <v>279</v>
      </c>
      <c r="D128" s="126">
        <v>1.424e-8</v>
      </c>
      <c r="E128" s="126">
        <v>0.04575</v>
      </c>
      <c r="F128" s="130">
        <v>30</v>
      </c>
      <c r="G128" s="130">
        <v>0</v>
      </c>
      <c r="H128" s="130">
        <v>0</v>
      </c>
      <c r="I128" s="133">
        <v>0</v>
      </c>
      <c r="J128" s="134">
        <v>3</v>
      </c>
      <c r="K128" s="134">
        <v>0</v>
      </c>
      <c r="L128" s="134">
        <v>20</v>
      </c>
      <c r="M128" s="134">
        <v>3</v>
      </c>
      <c r="N128" s="135"/>
    </row>
    <row r="129" ht="16.4" spans="1:14">
      <c r="A129" s="124" t="s">
        <v>424</v>
      </c>
      <c r="B129" s="125">
        <v>11214496</v>
      </c>
      <c r="C129" s="124" t="s">
        <v>275</v>
      </c>
      <c r="D129" s="126">
        <v>9.216e-9</v>
      </c>
      <c r="E129" s="126">
        <v>0.0296</v>
      </c>
      <c r="F129" s="130">
        <v>30</v>
      </c>
      <c r="G129" s="130">
        <v>0</v>
      </c>
      <c r="H129" s="130">
        <v>0</v>
      </c>
      <c r="I129" s="133">
        <v>0</v>
      </c>
      <c r="J129" s="134">
        <v>3</v>
      </c>
      <c r="K129" s="134">
        <v>0</v>
      </c>
      <c r="L129" s="134">
        <v>22</v>
      </c>
      <c r="M129" s="134">
        <v>1</v>
      </c>
      <c r="N129" s="135"/>
    </row>
    <row r="130" ht="16.4" spans="1:14">
      <c r="A130" s="124" t="s">
        <v>424</v>
      </c>
      <c r="B130" s="125">
        <v>11214497</v>
      </c>
      <c r="C130" s="124" t="s">
        <v>207</v>
      </c>
      <c r="D130" s="126">
        <v>9.216e-9</v>
      </c>
      <c r="E130" s="126">
        <v>0.0296</v>
      </c>
      <c r="F130" s="130">
        <v>30</v>
      </c>
      <c r="G130" s="130">
        <v>0</v>
      </c>
      <c r="H130" s="130">
        <v>0</v>
      </c>
      <c r="I130" s="133">
        <v>0</v>
      </c>
      <c r="J130" s="134">
        <v>3</v>
      </c>
      <c r="K130" s="134">
        <v>0</v>
      </c>
      <c r="L130" s="134">
        <v>22</v>
      </c>
      <c r="M130" s="134">
        <v>1</v>
      </c>
      <c r="N130" s="135"/>
    </row>
    <row r="131" ht="16.4" spans="1:14">
      <c r="A131" s="124" t="s">
        <v>424</v>
      </c>
      <c r="B131" s="125">
        <v>11418885</v>
      </c>
      <c r="C131" s="124" t="s">
        <v>275</v>
      </c>
      <c r="D131" s="126">
        <v>9.216e-9</v>
      </c>
      <c r="E131" s="126">
        <v>0.0296</v>
      </c>
      <c r="F131" s="130">
        <v>30</v>
      </c>
      <c r="G131" s="130">
        <v>0</v>
      </c>
      <c r="H131" s="130">
        <v>0</v>
      </c>
      <c r="I131" s="133">
        <v>0</v>
      </c>
      <c r="J131" s="134">
        <v>3</v>
      </c>
      <c r="K131" s="134">
        <v>0</v>
      </c>
      <c r="L131" s="134">
        <v>22</v>
      </c>
      <c r="M131" s="134">
        <v>1</v>
      </c>
      <c r="N131" s="135"/>
    </row>
    <row r="132" ht="16.4" spans="1:14">
      <c r="A132" s="124" t="s">
        <v>424</v>
      </c>
      <c r="B132" s="125">
        <v>11789181</v>
      </c>
      <c r="C132" s="124" t="s">
        <v>254</v>
      </c>
      <c r="D132" s="126">
        <v>5.435e-9</v>
      </c>
      <c r="E132" s="126">
        <v>0.01746</v>
      </c>
      <c r="F132" s="130">
        <v>30</v>
      </c>
      <c r="G132" s="130">
        <v>0</v>
      </c>
      <c r="H132" s="130">
        <v>0</v>
      </c>
      <c r="I132" s="133">
        <v>0</v>
      </c>
      <c r="J132" s="134">
        <v>1</v>
      </c>
      <c r="K132" s="134">
        <v>0</v>
      </c>
      <c r="L132" s="134">
        <v>16</v>
      </c>
      <c r="M132" s="134">
        <v>9</v>
      </c>
      <c r="N132" s="135"/>
    </row>
    <row r="133" ht="16.4" spans="1:14">
      <c r="A133" s="124" t="s">
        <v>424</v>
      </c>
      <c r="B133" s="125">
        <v>11821590</v>
      </c>
      <c r="C133" s="124" t="s">
        <v>280</v>
      </c>
      <c r="D133" s="126">
        <v>3.624e-9</v>
      </c>
      <c r="E133" s="126">
        <v>0.01164</v>
      </c>
      <c r="F133" s="130">
        <v>30</v>
      </c>
      <c r="G133" s="130">
        <v>0</v>
      </c>
      <c r="H133" s="130">
        <v>0</v>
      </c>
      <c r="I133" s="133">
        <v>0</v>
      </c>
      <c r="J133" s="134">
        <v>1</v>
      </c>
      <c r="K133" s="134">
        <v>0</v>
      </c>
      <c r="L133" s="134">
        <v>18</v>
      </c>
      <c r="M133" s="134">
        <v>7</v>
      </c>
      <c r="N133" s="135"/>
    </row>
    <row r="134" ht="16.4" spans="1:14">
      <c r="A134" s="124" t="s">
        <v>424</v>
      </c>
      <c r="B134" s="125">
        <v>11825597</v>
      </c>
      <c r="C134" s="124" t="s">
        <v>278</v>
      </c>
      <c r="D134" s="126">
        <v>1.771e-9</v>
      </c>
      <c r="E134" s="126">
        <v>0.005687</v>
      </c>
      <c r="F134" s="130">
        <v>30</v>
      </c>
      <c r="G134" s="130">
        <v>0</v>
      </c>
      <c r="H134" s="130">
        <v>0</v>
      </c>
      <c r="I134" s="133">
        <v>0</v>
      </c>
      <c r="J134" s="134">
        <v>2</v>
      </c>
      <c r="K134" s="134">
        <v>1</v>
      </c>
      <c r="L134" s="134">
        <v>20</v>
      </c>
      <c r="M134" s="134">
        <v>3</v>
      </c>
      <c r="N134" s="135"/>
    </row>
    <row r="135" ht="16.4" spans="1:14">
      <c r="A135" s="124" t="s">
        <v>424</v>
      </c>
      <c r="B135" s="125">
        <v>11828913</v>
      </c>
      <c r="C135" s="124" t="s">
        <v>279</v>
      </c>
      <c r="D135" s="126">
        <v>9.216e-9</v>
      </c>
      <c r="E135" s="126">
        <v>0.0296</v>
      </c>
      <c r="F135" s="130">
        <v>30</v>
      </c>
      <c r="G135" s="130">
        <v>0</v>
      </c>
      <c r="H135" s="130">
        <v>0</v>
      </c>
      <c r="I135" s="133">
        <v>0</v>
      </c>
      <c r="J135" s="134">
        <v>3</v>
      </c>
      <c r="K135" s="134">
        <v>0</v>
      </c>
      <c r="L135" s="134">
        <v>22</v>
      </c>
      <c r="M135" s="134">
        <v>1</v>
      </c>
      <c r="N135" s="135"/>
    </row>
    <row r="136" ht="16.4" spans="1:14">
      <c r="A136" s="124" t="s">
        <v>424</v>
      </c>
      <c r="B136" s="125">
        <v>11889061</v>
      </c>
      <c r="C136" s="124" t="s">
        <v>207</v>
      </c>
      <c r="D136" s="126">
        <v>9.216e-9</v>
      </c>
      <c r="E136" s="126">
        <v>0.0296</v>
      </c>
      <c r="F136" s="130">
        <v>30</v>
      </c>
      <c r="G136" s="130">
        <v>0</v>
      </c>
      <c r="H136" s="130">
        <v>0</v>
      </c>
      <c r="I136" s="133">
        <v>0</v>
      </c>
      <c r="J136" s="134">
        <v>3</v>
      </c>
      <c r="K136" s="134">
        <v>0</v>
      </c>
      <c r="L136" s="134">
        <v>22</v>
      </c>
      <c r="M136" s="134">
        <v>1</v>
      </c>
      <c r="N136" s="135"/>
    </row>
    <row r="137" ht="16.4" spans="1:14">
      <c r="A137" s="124" t="s">
        <v>424</v>
      </c>
      <c r="B137" s="125">
        <v>11892499</v>
      </c>
      <c r="C137" s="124" t="s">
        <v>275</v>
      </c>
      <c r="D137" s="126">
        <v>1.102e-9</v>
      </c>
      <c r="E137" s="126">
        <v>0.00354</v>
      </c>
      <c r="F137" s="130">
        <v>30</v>
      </c>
      <c r="G137" s="130">
        <v>0</v>
      </c>
      <c r="H137" s="130">
        <v>0</v>
      </c>
      <c r="I137" s="133">
        <v>0</v>
      </c>
      <c r="J137" s="134">
        <v>2</v>
      </c>
      <c r="K137" s="134">
        <v>1</v>
      </c>
      <c r="L137" s="134">
        <v>23</v>
      </c>
      <c r="M137" s="134">
        <v>0</v>
      </c>
      <c r="N137" s="135"/>
    </row>
    <row r="138" ht="16.4" spans="1:14">
      <c r="A138" s="124" t="s">
        <v>424</v>
      </c>
      <c r="B138" s="125">
        <v>11902702</v>
      </c>
      <c r="C138" s="124" t="s">
        <v>275</v>
      </c>
      <c r="D138" s="126">
        <v>3.268e-13</v>
      </c>
      <c r="E138" s="126">
        <v>1.05e-6</v>
      </c>
      <c r="F138" s="130">
        <v>26</v>
      </c>
      <c r="G138" s="130">
        <v>0</v>
      </c>
      <c r="H138" s="130">
        <v>0</v>
      </c>
      <c r="I138" s="133">
        <v>4</v>
      </c>
      <c r="J138" s="134">
        <v>2</v>
      </c>
      <c r="K138" s="134">
        <v>11</v>
      </c>
      <c r="L138" s="134">
        <v>12</v>
      </c>
      <c r="M138" s="134">
        <v>1</v>
      </c>
      <c r="N138" s="135"/>
    </row>
    <row r="139" ht="16.4" spans="1:14">
      <c r="A139" s="124" t="s">
        <v>424</v>
      </c>
      <c r="B139" s="125">
        <v>11902712</v>
      </c>
      <c r="C139" s="124" t="s">
        <v>280</v>
      </c>
      <c r="D139" s="126">
        <v>3.268e-13</v>
      </c>
      <c r="E139" s="126">
        <v>1.05e-6</v>
      </c>
      <c r="F139" s="130">
        <v>26</v>
      </c>
      <c r="G139" s="130">
        <v>0</v>
      </c>
      <c r="H139" s="130">
        <v>0</v>
      </c>
      <c r="I139" s="133">
        <v>4</v>
      </c>
      <c r="J139" s="134">
        <v>2</v>
      </c>
      <c r="K139" s="134">
        <v>11</v>
      </c>
      <c r="L139" s="134">
        <v>12</v>
      </c>
      <c r="M139" s="134">
        <v>1</v>
      </c>
      <c r="N139" s="135"/>
    </row>
    <row r="140" ht="16.4" spans="1:14">
      <c r="A140" s="124" t="s">
        <v>424</v>
      </c>
      <c r="B140" s="125">
        <v>11902856</v>
      </c>
      <c r="C140" s="124" t="s">
        <v>207</v>
      </c>
      <c r="D140" s="126">
        <v>2.812e-14</v>
      </c>
      <c r="E140" s="126">
        <v>9.032e-8</v>
      </c>
      <c r="F140" s="130">
        <v>26</v>
      </c>
      <c r="G140" s="130">
        <v>0</v>
      </c>
      <c r="H140" s="130">
        <v>0</v>
      </c>
      <c r="I140" s="133">
        <v>4</v>
      </c>
      <c r="J140" s="134">
        <v>1</v>
      </c>
      <c r="K140" s="134">
        <v>12</v>
      </c>
      <c r="L140" s="134">
        <v>12</v>
      </c>
      <c r="M140" s="134">
        <v>1</v>
      </c>
      <c r="N140" s="135"/>
    </row>
    <row r="141" ht="16.4" spans="1:14">
      <c r="A141" s="124" t="s">
        <v>424</v>
      </c>
      <c r="B141" s="125">
        <v>11902883</v>
      </c>
      <c r="C141" s="124" t="s">
        <v>274</v>
      </c>
      <c r="D141" s="126">
        <v>7.99e-14</v>
      </c>
      <c r="E141" s="126">
        <v>2.566e-7</v>
      </c>
      <c r="F141" s="130">
        <v>26</v>
      </c>
      <c r="G141" s="130">
        <v>0</v>
      </c>
      <c r="H141" s="130">
        <v>0</v>
      </c>
      <c r="I141" s="133">
        <v>4</v>
      </c>
      <c r="J141" s="134">
        <v>1</v>
      </c>
      <c r="K141" s="134">
        <v>11</v>
      </c>
      <c r="L141" s="134">
        <v>12</v>
      </c>
      <c r="M141" s="134">
        <v>2</v>
      </c>
      <c r="N141" s="135"/>
    </row>
    <row r="142" ht="16.4" spans="1:14">
      <c r="A142" s="124" t="s">
        <v>424</v>
      </c>
      <c r="B142" s="125">
        <v>11902901</v>
      </c>
      <c r="C142" s="124" t="s">
        <v>207</v>
      </c>
      <c r="D142" s="126">
        <v>1.782e-13</v>
      </c>
      <c r="E142" s="126">
        <v>5.723e-7</v>
      </c>
      <c r="F142" s="130">
        <v>25</v>
      </c>
      <c r="G142" s="130">
        <v>0</v>
      </c>
      <c r="H142" s="130">
        <v>0</v>
      </c>
      <c r="I142" s="133">
        <v>5</v>
      </c>
      <c r="J142" s="134">
        <v>1</v>
      </c>
      <c r="K142" s="134">
        <v>11</v>
      </c>
      <c r="L142" s="134">
        <v>12</v>
      </c>
      <c r="M142" s="134">
        <v>2</v>
      </c>
      <c r="N142" s="135"/>
    </row>
    <row r="143" ht="16.4" spans="1:14">
      <c r="A143" s="124" t="s">
        <v>424</v>
      </c>
      <c r="B143" s="125">
        <v>11902905</v>
      </c>
      <c r="C143" s="124" t="s">
        <v>274</v>
      </c>
      <c r="D143" s="126">
        <v>3.365e-9</v>
      </c>
      <c r="E143" s="126">
        <v>0.01081</v>
      </c>
      <c r="F143" s="130">
        <v>25</v>
      </c>
      <c r="G143" s="130">
        <v>0</v>
      </c>
      <c r="H143" s="130">
        <v>0</v>
      </c>
      <c r="I143" s="133">
        <v>5</v>
      </c>
      <c r="J143" s="134">
        <v>7</v>
      </c>
      <c r="K143" s="134">
        <v>8</v>
      </c>
      <c r="L143" s="134">
        <v>9</v>
      </c>
      <c r="M143" s="134">
        <v>2</v>
      </c>
      <c r="N143" s="135"/>
    </row>
    <row r="144" ht="16.4" spans="1:14">
      <c r="A144" s="124" t="s">
        <v>424</v>
      </c>
      <c r="B144" s="125">
        <v>11902976</v>
      </c>
      <c r="C144" s="124" t="s">
        <v>279</v>
      </c>
      <c r="D144" s="126">
        <v>1.065e-13</v>
      </c>
      <c r="E144" s="126">
        <v>3.421e-7</v>
      </c>
      <c r="F144" s="130">
        <v>27</v>
      </c>
      <c r="G144" s="130">
        <v>0</v>
      </c>
      <c r="H144" s="130">
        <v>0</v>
      </c>
      <c r="I144" s="133">
        <v>3</v>
      </c>
      <c r="J144" s="134">
        <v>1</v>
      </c>
      <c r="K144" s="134">
        <v>10</v>
      </c>
      <c r="L144" s="134">
        <v>12</v>
      </c>
      <c r="M144" s="134">
        <v>3</v>
      </c>
      <c r="N144" s="135"/>
    </row>
    <row r="145" ht="16.4" spans="1:14">
      <c r="A145" s="124" t="s">
        <v>424</v>
      </c>
      <c r="B145" s="125">
        <v>11928041</v>
      </c>
      <c r="C145" s="124" t="s">
        <v>207</v>
      </c>
      <c r="D145" s="126">
        <v>9.216e-9</v>
      </c>
      <c r="E145" s="126">
        <v>0.0296</v>
      </c>
      <c r="F145" s="130">
        <v>30</v>
      </c>
      <c r="G145" s="130">
        <v>0</v>
      </c>
      <c r="H145" s="130">
        <v>0</v>
      </c>
      <c r="I145" s="133">
        <v>0</v>
      </c>
      <c r="J145" s="134">
        <v>3</v>
      </c>
      <c r="K145" s="134">
        <v>0</v>
      </c>
      <c r="L145" s="134">
        <v>22</v>
      </c>
      <c r="M145" s="134">
        <v>1</v>
      </c>
      <c r="N145" s="135"/>
    </row>
    <row r="146" ht="16.4" spans="1:14">
      <c r="A146" s="124" t="s">
        <v>424</v>
      </c>
      <c r="B146" s="125">
        <v>11928084</v>
      </c>
      <c r="C146" s="124" t="s">
        <v>233</v>
      </c>
      <c r="D146" s="126">
        <v>9.216e-9</v>
      </c>
      <c r="E146" s="126">
        <v>0.0296</v>
      </c>
      <c r="F146" s="130">
        <v>30</v>
      </c>
      <c r="G146" s="130">
        <v>0</v>
      </c>
      <c r="H146" s="130">
        <v>0</v>
      </c>
      <c r="I146" s="133">
        <v>0</v>
      </c>
      <c r="J146" s="134">
        <v>3</v>
      </c>
      <c r="K146" s="134">
        <v>0</v>
      </c>
      <c r="L146" s="134">
        <v>22</v>
      </c>
      <c r="M146" s="134">
        <v>1</v>
      </c>
      <c r="N146" s="135"/>
    </row>
    <row r="147" ht="16.4" spans="1:14">
      <c r="A147" s="124" t="s">
        <v>424</v>
      </c>
      <c r="B147" s="125">
        <v>11994024</v>
      </c>
      <c r="C147" s="124" t="s">
        <v>275</v>
      </c>
      <c r="D147" s="126">
        <v>9.216e-9</v>
      </c>
      <c r="E147" s="126">
        <v>0.0296</v>
      </c>
      <c r="F147" s="130">
        <v>30</v>
      </c>
      <c r="G147" s="130">
        <v>0</v>
      </c>
      <c r="H147" s="130">
        <v>0</v>
      </c>
      <c r="I147" s="133">
        <v>0</v>
      </c>
      <c r="J147" s="134">
        <v>3</v>
      </c>
      <c r="K147" s="134">
        <v>0</v>
      </c>
      <c r="L147" s="134">
        <v>22</v>
      </c>
      <c r="M147" s="134">
        <v>1</v>
      </c>
      <c r="N147" s="135"/>
    </row>
    <row r="148" ht="16.4" spans="1:14">
      <c r="A148" s="124" t="s">
        <v>424</v>
      </c>
      <c r="B148" s="125">
        <v>12101774</v>
      </c>
      <c r="C148" s="124" t="s">
        <v>207</v>
      </c>
      <c r="D148" s="126">
        <v>1.025e-8</v>
      </c>
      <c r="E148" s="126">
        <v>0.03291</v>
      </c>
      <c r="F148" s="130">
        <v>29</v>
      </c>
      <c r="G148" s="130">
        <v>0</v>
      </c>
      <c r="H148" s="130">
        <v>0</v>
      </c>
      <c r="I148" s="133">
        <v>1</v>
      </c>
      <c r="J148" s="134">
        <v>2</v>
      </c>
      <c r="K148" s="134">
        <v>0</v>
      </c>
      <c r="L148" s="134">
        <v>20</v>
      </c>
      <c r="M148" s="134">
        <v>4</v>
      </c>
      <c r="N148" s="135"/>
    </row>
    <row r="149" ht="16.4" spans="1:14">
      <c r="A149" s="124" t="s">
        <v>424</v>
      </c>
      <c r="B149" s="125">
        <v>12103793</v>
      </c>
      <c r="C149" s="124" t="s">
        <v>233</v>
      </c>
      <c r="D149" s="126">
        <v>9.216e-9</v>
      </c>
      <c r="E149" s="126">
        <v>0.0296</v>
      </c>
      <c r="F149" s="130">
        <v>30</v>
      </c>
      <c r="G149" s="130">
        <v>0</v>
      </c>
      <c r="H149" s="130">
        <v>0</v>
      </c>
      <c r="I149" s="133">
        <v>0</v>
      </c>
      <c r="J149" s="134">
        <v>3</v>
      </c>
      <c r="K149" s="134">
        <v>0</v>
      </c>
      <c r="L149" s="134">
        <v>22</v>
      </c>
      <c r="M149" s="134">
        <v>1</v>
      </c>
      <c r="N149" s="135"/>
    </row>
    <row r="150" ht="16.4" spans="1:14">
      <c r="A150" s="124" t="s">
        <v>424</v>
      </c>
      <c r="B150" s="125">
        <v>12113723</v>
      </c>
      <c r="C150" s="124" t="s">
        <v>277</v>
      </c>
      <c r="D150" s="126">
        <v>6.215e-9</v>
      </c>
      <c r="E150" s="126">
        <v>0.01996</v>
      </c>
      <c r="F150" s="130">
        <v>30</v>
      </c>
      <c r="G150" s="130">
        <v>0</v>
      </c>
      <c r="H150" s="130">
        <v>0</v>
      </c>
      <c r="I150" s="133">
        <v>0</v>
      </c>
      <c r="J150" s="134">
        <v>2</v>
      </c>
      <c r="K150" s="134">
        <v>0</v>
      </c>
      <c r="L150" s="134">
        <v>20</v>
      </c>
      <c r="M150" s="134">
        <v>4</v>
      </c>
      <c r="N150" s="135"/>
    </row>
    <row r="151" ht="16.4" spans="1:14">
      <c r="A151" s="124" t="s">
        <v>424</v>
      </c>
      <c r="B151" s="125">
        <v>12113864</v>
      </c>
      <c r="C151" s="124" t="s">
        <v>213</v>
      </c>
      <c r="D151" s="126">
        <v>7.673e-9</v>
      </c>
      <c r="E151" s="126">
        <v>0.02465</v>
      </c>
      <c r="F151" s="130">
        <v>30</v>
      </c>
      <c r="G151" s="130">
        <v>0</v>
      </c>
      <c r="H151" s="130">
        <v>0</v>
      </c>
      <c r="I151" s="133">
        <v>0</v>
      </c>
      <c r="J151" s="134">
        <v>2</v>
      </c>
      <c r="K151" s="134">
        <v>0</v>
      </c>
      <c r="L151" s="134">
        <v>19</v>
      </c>
      <c r="M151" s="134">
        <v>5</v>
      </c>
      <c r="N151" s="135"/>
    </row>
    <row r="152" ht="16.4" spans="1:14">
      <c r="A152" s="124" t="s">
        <v>424</v>
      </c>
      <c r="B152" s="125">
        <v>12113901</v>
      </c>
      <c r="C152" s="124" t="s">
        <v>233</v>
      </c>
      <c r="D152" s="126">
        <v>7.673e-9</v>
      </c>
      <c r="E152" s="126">
        <v>0.02465</v>
      </c>
      <c r="F152" s="130">
        <v>30</v>
      </c>
      <c r="G152" s="130">
        <v>0</v>
      </c>
      <c r="H152" s="130">
        <v>0</v>
      </c>
      <c r="I152" s="133">
        <v>0</v>
      </c>
      <c r="J152" s="134">
        <v>2</v>
      </c>
      <c r="K152" s="134">
        <v>0</v>
      </c>
      <c r="L152" s="134">
        <v>19</v>
      </c>
      <c r="M152" s="134">
        <v>5</v>
      </c>
      <c r="N152" s="135"/>
    </row>
    <row r="153" customFormat="1" ht="17.15" spans="1:14">
      <c r="A153" s="157" t="s">
        <v>424</v>
      </c>
      <c r="B153" s="158">
        <v>13212083</v>
      </c>
      <c r="C153" s="157" t="s">
        <v>207</v>
      </c>
      <c r="D153" s="159">
        <v>1.025e-8</v>
      </c>
      <c r="E153" s="159">
        <v>0.03291</v>
      </c>
      <c r="F153" s="160">
        <v>29</v>
      </c>
      <c r="G153" s="160">
        <v>0</v>
      </c>
      <c r="H153" s="160">
        <v>0</v>
      </c>
      <c r="I153" s="162">
        <v>1</v>
      </c>
      <c r="J153" s="160">
        <v>2</v>
      </c>
      <c r="K153" s="160">
        <v>0</v>
      </c>
      <c r="L153" s="160">
        <v>20</v>
      </c>
      <c r="M153" s="160">
        <v>4</v>
      </c>
      <c r="N153" s="135"/>
    </row>
    <row r="154" ht="17.15" spans="1:14">
      <c r="A154" s="135"/>
      <c r="B154" s="125"/>
      <c r="C154" s="124"/>
      <c r="D154" s="126"/>
      <c r="E154" s="126"/>
      <c r="F154" s="134"/>
      <c r="G154" s="134"/>
      <c r="H154" s="134"/>
      <c r="I154" s="134"/>
      <c r="J154" s="134"/>
      <c r="K154" s="134"/>
      <c r="L154" s="134"/>
      <c r="M154" s="134"/>
      <c r="N154" s="135"/>
    </row>
    <row r="155" ht="16.4" spans="1:14">
      <c r="A155" s="135"/>
      <c r="B155" s="125"/>
      <c r="C155" s="124"/>
      <c r="D155" s="135"/>
      <c r="E155" s="126"/>
      <c r="F155" s="161"/>
      <c r="G155" s="161"/>
      <c r="H155" s="161"/>
      <c r="I155" s="161"/>
      <c r="J155" s="161"/>
      <c r="K155" s="161"/>
      <c r="L155" s="161"/>
      <c r="M155" s="161"/>
      <c r="N155" s="155"/>
    </row>
    <row r="156" spans="14:14">
      <c r="N156" s="163"/>
    </row>
    <row r="157" spans="6:13">
      <c r="F157" s="24"/>
      <c r="G157" s="24"/>
      <c r="H157" s="24"/>
      <c r="I157" s="24"/>
      <c r="J157" s="24"/>
      <c r="K157" s="24"/>
      <c r="L157" s="24"/>
      <c r="M157" s="24"/>
    </row>
  </sheetData>
  <mergeCells count="20">
    <mergeCell ref="A1:P1"/>
    <mergeCell ref="F3:I3"/>
    <mergeCell ref="J3:M3"/>
    <mergeCell ref="Q3:R3"/>
    <mergeCell ref="T3:V3"/>
    <mergeCell ref="W3:Y3"/>
    <mergeCell ref="T15:V15"/>
    <mergeCell ref="W15:Y15"/>
    <mergeCell ref="A3:A4"/>
    <mergeCell ref="B3:B4"/>
    <mergeCell ref="C3:C4"/>
    <mergeCell ref="D3:D4"/>
    <mergeCell ref="E3:E4"/>
    <mergeCell ref="P3:P4"/>
    <mergeCell ref="P14:P15"/>
    <mergeCell ref="Q14:Q15"/>
    <mergeCell ref="R14:R15"/>
    <mergeCell ref="S3:S4"/>
    <mergeCell ref="S14:S15"/>
    <mergeCell ref="P17:Y18"/>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X144"/>
  <sheetViews>
    <sheetView zoomScale="80" zoomScaleNormal="80" workbookViewId="0">
      <selection activeCell="I19" sqref="I19"/>
    </sheetView>
  </sheetViews>
  <sheetFormatPr defaultColWidth="8.875" defaultRowHeight="20.1" customHeight="1"/>
  <cols>
    <col min="1" max="1" width="15.625" customWidth="1"/>
    <col min="2" max="3" width="15.625" style="77" customWidth="1"/>
    <col min="4" max="6" width="15.625" customWidth="1"/>
    <col min="7" max="8" width="15.625" style="77" customWidth="1"/>
    <col min="9" max="11" width="15.625" customWidth="1"/>
    <col min="12" max="14" width="15.625" style="12" customWidth="1"/>
    <col min="15" max="15" width="15.625" customWidth="1"/>
    <col min="16" max="16" width="15.625" style="78" customWidth="1"/>
    <col min="17" max="18" width="15.625" customWidth="1"/>
    <col min="19" max="20" width="15.625" style="12" customWidth="1"/>
    <col min="21" max="21" width="15.625" style="79" customWidth="1"/>
    <col min="22" max="22" width="15.625" customWidth="1"/>
    <col min="23" max="24" width="15.625" style="12" customWidth="1"/>
    <col min="25" max="25" width="15.625" customWidth="1"/>
    <col min="26" max="28" width="15.625" customWidth="1"/>
    <col min="29" max="29" width="15.625" style="24" customWidth="1"/>
    <col min="30" max="32" width="15.625" customWidth="1"/>
    <col min="33" max="33" width="15.625" style="24" customWidth="1"/>
    <col min="34" max="45" width="15.625" style="12" customWidth="1"/>
    <col min="46" max="51" width="15.625" customWidth="1"/>
  </cols>
  <sheetData>
    <row r="1" customHeight="1" spans="1:50">
      <c r="A1" s="1" t="s">
        <v>460</v>
      </c>
      <c r="B1" s="1"/>
      <c r="C1" s="1"/>
      <c r="D1" s="1"/>
      <c r="E1" s="1"/>
      <c r="F1" s="1"/>
      <c r="G1" s="1"/>
      <c r="H1" s="1"/>
      <c r="I1" s="1"/>
      <c r="J1" s="1"/>
      <c r="K1" s="1"/>
      <c r="L1" s="1"/>
      <c r="M1" s="1"/>
      <c r="N1" s="1"/>
      <c r="O1" s="1"/>
      <c r="P1" s="1"/>
      <c r="Q1" s="1"/>
      <c r="R1" s="1"/>
      <c r="S1" s="1"/>
      <c r="T1" s="38"/>
      <c r="U1" s="53"/>
      <c r="V1" s="35"/>
      <c r="W1" s="38"/>
      <c r="X1" s="38"/>
      <c r="Y1" s="35"/>
      <c r="Z1" s="35"/>
      <c r="AA1" s="35"/>
      <c r="AB1" s="35"/>
      <c r="AC1" s="38"/>
      <c r="AD1" s="35"/>
      <c r="AE1" s="35"/>
      <c r="AF1" s="35"/>
      <c r="AG1" s="38"/>
      <c r="AH1" s="38"/>
      <c r="AI1" s="38"/>
      <c r="AJ1" s="38"/>
      <c r="AK1" s="38"/>
      <c r="AL1" s="38"/>
      <c r="AM1" s="38"/>
      <c r="AN1" s="38"/>
      <c r="AO1" s="38"/>
      <c r="AP1" s="38"/>
      <c r="AQ1" s="38"/>
      <c r="AR1" s="38"/>
      <c r="AS1" s="38"/>
      <c r="AT1" s="35"/>
      <c r="AU1" s="35"/>
      <c r="AV1" s="35"/>
      <c r="AW1" s="35"/>
      <c r="AX1" s="35"/>
    </row>
    <row r="2" customFormat="1" ht="17.15" spans="1:76">
      <c r="A2" s="35"/>
      <c r="B2" s="36"/>
      <c r="C2" s="36"/>
      <c r="D2" s="35"/>
      <c r="E2" s="35"/>
      <c r="F2" s="35"/>
      <c r="G2" s="36"/>
      <c r="H2" s="36"/>
      <c r="I2" s="35"/>
      <c r="J2" s="35"/>
      <c r="K2" s="35"/>
      <c r="L2" s="35"/>
      <c r="M2" s="35"/>
      <c r="N2" s="35"/>
      <c r="O2" s="35"/>
      <c r="P2" s="35"/>
      <c r="Q2" s="35"/>
      <c r="R2" s="35"/>
      <c r="S2" s="35"/>
      <c r="T2" s="35"/>
      <c r="U2" s="35"/>
      <c r="V2" s="35"/>
      <c r="W2" s="35"/>
      <c r="X2" s="35"/>
      <c r="Y2" s="35"/>
      <c r="Z2" s="35"/>
      <c r="AA2" s="35"/>
      <c r="AB2" s="35"/>
      <c r="AC2" s="38"/>
      <c r="AD2" s="35"/>
      <c r="AE2" s="35"/>
      <c r="AF2" s="35"/>
      <c r="AG2" s="38"/>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row>
    <row r="3" s="29" customFormat="1" customHeight="1" spans="1:59">
      <c r="A3" s="80" t="s">
        <v>461</v>
      </c>
      <c r="B3" s="81" t="s">
        <v>462</v>
      </c>
      <c r="C3" s="81" t="s">
        <v>463</v>
      </c>
      <c r="D3" s="82" t="s">
        <v>464</v>
      </c>
      <c r="E3" s="90" t="s">
        <v>465</v>
      </c>
      <c r="F3" s="91" t="s">
        <v>466</v>
      </c>
      <c r="G3" s="81" t="s">
        <v>462</v>
      </c>
      <c r="H3" s="81" t="s">
        <v>463</v>
      </c>
      <c r="I3" s="80" t="s">
        <v>464</v>
      </c>
      <c r="J3" s="80" t="s">
        <v>467</v>
      </c>
      <c r="K3" s="90" t="s">
        <v>468</v>
      </c>
      <c r="L3" s="90" t="s">
        <v>469</v>
      </c>
      <c r="M3" s="90" t="s">
        <v>470</v>
      </c>
      <c r="N3" s="90" t="s">
        <v>471</v>
      </c>
      <c r="O3" s="80" t="s">
        <v>472</v>
      </c>
      <c r="P3" s="97" t="s">
        <v>473</v>
      </c>
      <c r="Q3" s="80" t="s">
        <v>474</v>
      </c>
      <c r="R3" s="90" t="s">
        <v>475</v>
      </c>
      <c r="S3" s="90" t="s">
        <v>476</v>
      </c>
      <c r="T3" s="90" t="s">
        <v>477</v>
      </c>
      <c r="U3" s="101" t="s">
        <v>478</v>
      </c>
      <c r="V3" s="80" t="s">
        <v>479</v>
      </c>
      <c r="W3" s="90" t="s">
        <v>480</v>
      </c>
      <c r="X3" s="90" t="s">
        <v>481</v>
      </c>
      <c r="Y3" s="90" t="s">
        <v>482</v>
      </c>
      <c r="Z3" s="90" t="s">
        <v>483</v>
      </c>
      <c r="AA3" s="90" t="s">
        <v>476</v>
      </c>
      <c r="AB3" s="90" t="s">
        <v>477</v>
      </c>
      <c r="AC3" s="90" t="s">
        <v>478</v>
      </c>
      <c r="AD3" s="80" t="s">
        <v>484</v>
      </c>
      <c r="AE3" s="90" t="s">
        <v>480</v>
      </c>
      <c r="AF3" s="90" t="s">
        <v>481</v>
      </c>
      <c r="AG3" s="90" t="s">
        <v>482</v>
      </c>
      <c r="AH3" s="90" t="s">
        <v>485</v>
      </c>
      <c r="AI3" s="90" t="s">
        <v>477</v>
      </c>
      <c r="AJ3" s="90" t="s">
        <v>478</v>
      </c>
      <c r="AK3" s="90" t="s">
        <v>486</v>
      </c>
      <c r="AL3" s="90" t="s">
        <v>481</v>
      </c>
      <c r="AM3" s="90" t="s">
        <v>482</v>
      </c>
      <c r="AN3" s="90" t="s">
        <v>487</v>
      </c>
      <c r="AO3" s="90" t="s">
        <v>477</v>
      </c>
      <c r="AP3" s="90" t="s">
        <v>478</v>
      </c>
      <c r="AQ3" s="90" t="s">
        <v>488</v>
      </c>
      <c r="AR3" s="90" t="s">
        <v>481</v>
      </c>
      <c r="AS3" s="90" t="s">
        <v>482</v>
      </c>
      <c r="AT3" s="90" t="s">
        <v>489</v>
      </c>
      <c r="AU3" s="90" t="s">
        <v>490</v>
      </c>
      <c r="AV3" s="90" t="s">
        <v>491</v>
      </c>
      <c r="AW3" s="90" t="s">
        <v>492</v>
      </c>
      <c r="AX3" s="90" t="s">
        <v>493</v>
      </c>
      <c r="AY3" s="90" t="s">
        <v>494</v>
      </c>
      <c r="AZ3" s="90"/>
      <c r="BA3" s="90"/>
      <c r="BB3" s="80"/>
      <c r="BC3" s="80"/>
      <c r="BD3" s="80"/>
      <c r="BE3" s="80"/>
      <c r="BF3" s="80"/>
      <c r="BG3" s="80"/>
    </row>
    <row r="4" customHeight="1" spans="1:51">
      <c r="A4" s="83" t="s">
        <v>495</v>
      </c>
      <c r="B4" s="84">
        <v>9125963</v>
      </c>
      <c r="C4" s="84">
        <v>9126900</v>
      </c>
      <c r="D4" s="85" t="s">
        <v>48</v>
      </c>
      <c r="E4" s="92" t="s">
        <v>496</v>
      </c>
      <c r="F4" s="93" t="s">
        <v>363</v>
      </c>
      <c r="G4" s="84">
        <v>99983</v>
      </c>
      <c r="H4" s="84">
        <v>101194</v>
      </c>
      <c r="I4" s="83" t="s">
        <v>48</v>
      </c>
      <c r="J4" s="83" t="s">
        <v>497</v>
      </c>
      <c r="K4" s="92" t="s">
        <v>498</v>
      </c>
      <c r="L4" s="92" t="s">
        <v>265</v>
      </c>
      <c r="M4" s="92" t="s">
        <v>265</v>
      </c>
      <c r="N4" s="92" t="s">
        <v>265</v>
      </c>
      <c r="O4" s="83" t="s">
        <v>265</v>
      </c>
      <c r="P4" s="98">
        <v>0.1214</v>
      </c>
      <c r="Q4" s="83">
        <v>0.1548</v>
      </c>
      <c r="R4" s="83" t="s">
        <v>265</v>
      </c>
      <c r="S4" s="83" t="s">
        <v>265</v>
      </c>
      <c r="T4" s="83" t="s">
        <v>265</v>
      </c>
      <c r="U4" s="102" t="s">
        <v>265</v>
      </c>
      <c r="V4" s="83" t="s">
        <v>499</v>
      </c>
      <c r="W4" s="92" t="s">
        <v>389</v>
      </c>
      <c r="X4" s="92">
        <v>88.1</v>
      </c>
      <c r="Y4" s="92">
        <v>45.75</v>
      </c>
      <c r="Z4" s="94" t="s">
        <v>265</v>
      </c>
      <c r="AA4" s="94" t="s">
        <v>265</v>
      </c>
      <c r="AB4" s="94" t="s">
        <v>265</v>
      </c>
      <c r="AC4" s="94" t="s">
        <v>265</v>
      </c>
      <c r="AD4" s="92" t="s">
        <v>265</v>
      </c>
      <c r="AE4" s="92" t="s">
        <v>265</v>
      </c>
      <c r="AF4" s="92" t="s">
        <v>265</v>
      </c>
      <c r="AG4" s="92" t="s">
        <v>265</v>
      </c>
      <c r="AH4" s="92" t="s">
        <v>265</v>
      </c>
      <c r="AI4" s="92" t="s">
        <v>265</v>
      </c>
      <c r="AJ4" s="92" t="s">
        <v>265</v>
      </c>
      <c r="AK4" s="92" t="s">
        <v>265</v>
      </c>
      <c r="AL4" s="92" t="s">
        <v>265</v>
      </c>
      <c r="AM4" s="92" t="s">
        <v>265</v>
      </c>
      <c r="AN4" s="92" t="s">
        <v>265</v>
      </c>
      <c r="AO4" s="92" t="s">
        <v>265</v>
      </c>
      <c r="AP4" s="92" t="s">
        <v>265</v>
      </c>
      <c r="AQ4" s="92" t="s">
        <v>265</v>
      </c>
      <c r="AR4" s="92" t="s">
        <v>265</v>
      </c>
      <c r="AS4" s="92" t="s">
        <v>265</v>
      </c>
      <c r="AT4" s="83" t="s">
        <v>265</v>
      </c>
      <c r="AU4" s="83" t="s">
        <v>265</v>
      </c>
      <c r="AV4" s="83" t="s">
        <v>265</v>
      </c>
      <c r="AW4" s="83" t="s">
        <v>265</v>
      </c>
      <c r="AX4" s="83" t="s">
        <v>265</v>
      </c>
      <c r="AY4" s="83" t="s">
        <v>265</v>
      </c>
    </row>
    <row r="5" customHeight="1" spans="1:51">
      <c r="A5" s="83" t="s">
        <v>500</v>
      </c>
      <c r="B5" s="84">
        <v>7323963</v>
      </c>
      <c r="C5" s="84">
        <v>7325154</v>
      </c>
      <c r="D5" s="85" t="s">
        <v>48</v>
      </c>
      <c r="E5" s="92" t="s">
        <v>501</v>
      </c>
      <c r="F5" s="93" t="s">
        <v>362</v>
      </c>
      <c r="G5" s="84">
        <v>225265</v>
      </c>
      <c r="H5" s="84">
        <v>239995</v>
      </c>
      <c r="I5" s="83" t="s">
        <v>48</v>
      </c>
      <c r="J5" s="83" t="s">
        <v>502</v>
      </c>
      <c r="K5" s="92" t="s">
        <v>498</v>
      </c>
      <c r="L5" s="92" t="s">
        <v>265</v>
      </c>
      <c r="M5" s="92" t="s">
        <v>265</v>
      </c>
      <c r="N5" s="92" t="s">
        <v>265</v>
      </c>
      <c r="O5" s="83" t="s">
        <v>265</v>
      </c>
      <c r="P5" s="98">
        <v>0.1566</v>
      </c>
      <c r="Q5" s="83">
        <v>0.4887</v>
      </c>
      <c r="R5" s="83" t="s">
        <v>265</v>
      </c>
      <c r="S5" s="92" t="s">
        <v>265</v>
      </c>
      <c r="T5" s="92" t="s">
        <v>265</v>
      </c>
      <c r="U5" s="102" t="s">
        <v>265</v>
      </c>
      <c r="V5" s="83" t="s">
        <v>503</v>
      </c>
      <c r="W5" s="92" t="s">
        <v>504</v>
      </c>
      <c r="X5" s="92">
        <v>97.68</v>
      </c>
      <c r="Y5" s="92">
        <v>33.92</v>
      </c>
      <c r="Z5" s="94" t="s">
        <v>265</v>
      </c>
      <c r="AA5" s="94" t="s">
        <v>265</v>
      </c>
      <c r="AB5" s="94" t="s">
        <v>265</v>
      </c>
      <c r="AC5" s="94" t="s">
        <v>265</v>
      </c>
      <c r="AD5" s="92" t="s">
        <v>505</v>
      </c>
      <c r="AE5" s="92" t="s">
        <v>389</v>
      </c>
      <c r="AF5" s="92">
        <v>96.6466071429</v>
      </c>
      <c r="AG5" s="92">
        <v>30.91</v>
      </c>
      <c r="AH5" s="92" t="s">
        <v>265</v>
      </c>
      <c r="AI5" s="92" t="s">
        <v>265</v>
      </c>
      <c r="AJ5" s="92" t="s">
        <v>265</v>
      </c>
      <c r="AK5" s="92" t="s">
        <v>506</v>
      </c>
      <c r="AL5" s="92">
        <v>96.68</v>
      </c>
      <c r="AM5" s="92">
        <v>41.47</v>
      </c>
      <c r="AN5" s="92" t="s">
        <v>265</v>
      </c>
      <c r="AO5" s="92" t="s">
        <v>265</v>
      </c>
      <c r="AP5" s="92" t="s">
        <v>265</v>
      </c>
      <c r="AQ5" s="92" t="s">
        <v>265</v>
      </c>
      <c r="AR5" s="92" t="s">
        <v>265</v>
      </c>
      <c r="AS5" s="92" t="s">
        <v>265</v>
      </c>
      <c r="AT5" s="83" t="s">
        <v>265</v>
      </c>
      <c r="AU5" s="83" t="s">
        <v>265</v>
      </c>
      <c r="AV5" s="83" t="s">
        <v>265</v>
      </c>
      <c r="AW5" s="83" t="s">
        <v>507</v>
      </c>
      <c r="AX5" s="83" t="s">
        <v>48</v>
      </c>
      <c r="AY5" s="83" t="s">
        <v>508</v>
      </c>
    </row>
    <row r="6" customHeight="1" spans="1:76">
      <c r="A6" s="43" t="s">
        <v>509</v>
      </c>
      <c r="B6" s="44">
        <v>7817844</v>
      </c>
      <c r="C6" s="44">
        <v>7820090</v>
      </c>
      <c r="D6" s="86" t="s">
        <v>510</v>
      </c>
      <c r="E6" s="50" t="s">
        <v>501</v>
      </c>
      <c r="F6" s="45" t="s">
        <v>362</v>
      </c>
      <c r="G6" s="44">
        <v>225265</v>
      </c>
      <c r="H6" s="44">
        <v>239995</v>
      </c>
      <c r="I6" s="43" t="s">
        <v>48</v>
      </c>
      <c r="J6" s="43" t="s">
        <v>502</v>
      </c>
      <c r="K6" s="92" t="s">
        <v>498</v>
      </c>
      <c r="L6" s="50" t="s">
        <v>265</v>
      </c>
      <c r="M6" s="50" t="s">
        <v>265</v>
      </c>
      <c r="N6" s="50" t="s">
        <v>265</v>
      </c>
      <c r="O6" s="43" t="s">
        <v>265</v>
      </c>
      <c r="P6" s="99">
        <v>0.0619</v>
      </c>
      <c r="Q6" s="43">
        <v>0.0843</v>
      </c>
      <c r="R6" s="43" t="s">
        <v>265</v>
      </c>
      <c r="S6" s="43" t="s">
        <v>265</v>
      </c>
      <c r="T6" s="43" t="s">
        <v>265</v>
      </c>
      <c r="U6" s="55" t="s">
        <v>265</v>
      </c>
      <c r="V6" s="43" t="s">
        <v>503</v>
      </c>
      <c r="W6" s="50" t="s">
        <v>504</v>
      </c>
      <c r="X6" s="50">
        <v>97.68</v>
      </c>
      <c r="Y6" s="50">
        <v>33.92</v>
      </c>
      <c r="Z6" s="94" t="s">
        <v>265</v>
      </c>
      <c r="AA6" s="94" t="s">
        <v>265</v>
      </c>
      <c r="AB6" s="94" t="s">
        <v>265</v>
      </c>
      <c r="AC6" s="94" t="s">
        <v>265</v>
      </c>
      <c r="AD6" s="50" t="s">
        <v>505</v>
      </c>
      <c r="AE6" s="50" t="s">
        <v>389</v>
      </c>
      <c r="AF6" s="50">
        <v>96.6466071429</v>
      </c>
      <c r="AG6" s="50">
        <v>30.91</v>
      </c>
      <c r="AH6" s="50" t="s">
        <v>265</v>
      </c>
      <c r="AI6" s="50" t="s">
        <v>265</v>
      </c>
      <c r="AJ6" s="50" t="s">
        <v>265</v>
      </c>
      <c r="AK6" s="50" t="s">
        <v>506</v>
      </c>
      <c r="AL6" s="50">
        <v>96.68</v>
      </c>
      <c r="AM6" s="50">
        <v>41.47</v>
      </c>
      <c r="AN6" s="50" t="s">
        <v>265</v>
      </c>
      <c r="AO6" s="50" t="s">
        <v>265</v>
      </c>
      <c r="AP6" s="50" t="s">
        <v>265</v>
      </c>
      <c r="AQ6" s="50" t="s">
        <v>265</v>
      </c>
      <c r="AR6" s="50" t="s">
        <v>265</v>
      </c>
      <c r="AS6" s="50" t="s">
        <v>265</v>
      </c>
      <c r="AT6" s="43" t="s">
        <v>265</v>
      </c>
      <c r="AU6" s="43" t="s">
        <v>265</v>
      </c>
      <c r="AV6" s="43" t="s">
        <v>265</v>
      </c>
      <c r="AW6" s="43" t="s">
        <v>507</v>
      </c>
      <c r="AX6" s="43" t="s">
        <v>48</v>
      </c>
      <c r="AY6" s="43" t="s">
        <v>508</v>
      </c>
      <c r="AZ6" s="30"/>
      <c r="BA6" s="30"/>
      <c r="BB6" s="30"/>
      <c r="BC6" s="30"/>
      <c r="BD6" s="30"/>
      <c r="BE6" s="30"/>
      <c r="BF6" s="30"/>
      <c r="BG6" s="30"/>
      <c r="BH6" s="30"/>
      <c r="BI6" s="30"/>
      <c r="BJ6" s="30"/>
      <c r="BK6" s="30"/>
      <c r="BL6" s="30"/>
      <c r="BM6" s="30"/>
      <c r="BN6" s="30"/>
      <c r="BO6" s="30"/>
      <c r="BP6" s="30"/>
      <c r="BQ6" s="30"/>
      <c r="BR6" s="30"/>
      <c r="BS6" s="30"/>
      <c r="BT6" s="30"/>
      <c r="BU6" s="30"/>
      <c r="BV6" s="30"/>
      <c r="BW6" s="30"/>
      <c r="BX6" s="30"/>
    </row>
    <row r="7" customHeight="1" spans="1:51">
      <c r="A7" s="83" t="s">
        <v>511</v>
      </c>
      <c r="B7" s="84">
        <v>9122122</v>
      </c>
      <c r="C7" s="84">
        <v>9123139</v>
      </c>
      <c r="D7" s="85" t="s">
        <v>48</v>
      </c>
      <c r="E7" s="92" t="s">
        <v>512</v>
      </c>
      <c r="F7" s="93" t="s">
        <v>362</v>
      </c>
      <c r="G7" s="84">
        <v>701504</v>
      </c>
      <c r="H7" s="84">
        <v>702614</v>
      </c>
      <c r="I7" s="83" t="s">
        <v>48</v>
      </c>
      <c r="J7" s="83" t="s">
        <v>497</v>
      </c>
      <c r="K7" s="92" t="s">
        <v>498</v>
      </c>
      <c r="L7" s="92" t="s">
        <v>265</v>
      </c>
      <c r="M7" s="92" t="s">
        <v>265</v>
      </c>
      <c r="N7" s="92" t="s">
        <v>265</v>
      </c>
      <c r="O7" s="83" t="s">
        <v>265</v>
      </c>
      <c r="P7" s="98">
        <v>0.0459</v>
      </c>
      <c r="Q7" s="83">
        <v>0.0793</v>
      </c>
      <c r="R7" s="92" t="s">
        <v>265</v>
      </c>
      <c r="S7" s="92" t="s">
        <v>265</v>
      </c>
      <c r="T7" s="92" t="s">
        <v>265</v>
      </c>
      <c r="U7" s="102" t="s">
        <v>265</v>
      </c>
      <c r="V7" s="83" t="s">
        <v>513</v>
      </c>
      <c r="W7" s="92" t="s">
        <v>514</v>
      </c>
      <c r="X7" s="92">
        <v>90.54</v>
      </c>
      <c r="Y7" s="92">
        <v>94.2</v>
      </c>
      <c r="Z7" s="94" t="s">
        <v>265</v>
      </c>
      <c r="AA7" s="94" t="s">
        <v>265</v>
      </c>
      <c r="AB7" s="94" t="s">
        <v>265</v>
      </c>
      <c r="AC7" s="94" t="s">
        <v>265</v>
      </c>
      <c r="AD7" s="92" t="s">
        <v>515</v>
      </c>
      <c r="AE7" s="92" t="s">
        <v>516</v>
      </c>
      <c r="AF7" s="92">
        <v>94.915</v>
      </c>
      <c r="AG7" s="92">
        <v>14.25</v>
      </c>
      <c r="AH7" s="92" t="s">
        <v>265</v>
      </c>
      <c r="AI7" s="92" t="s">
        <v>265</v>
      </c>
      <c r="AJ7" s="92" t="s">
        <v>265</v>
      </c>
      <c r="AK7" s="92" t="s">
        <v>265</v>
      </c>
      <c r="AL7" s="92" t="s">
        <v>265</v>
      </c>
      <c r="AM7" s="92" t="s">
        <v>265</v>
      </c>
      <c r="AN7" s="92" t="s">
        <v>265</v>
      </c>
      <c r="AO7" s="92" t="s">
        <v>265</v>
      </c>
      <c r="AP7" s="92" t="s">
        <v>265</v>
      </c>
      <c r="AQ7" s="92" t="s">
        <v>265</v>
      </c>
      <c r="AR7" s="92" t="s">
        <v>265</v>
      </c>
      <c r="AS7" s="92" t="s">
        <v>265</v>
      </c>
      <c r="AT7" s="83" t="s">
        <v>265</v>
      </c>
      <c r="AU7" s="83" t="s">
        <v>265</v>
      </c>
      <c r="AV7" s="83" t="s">
        <v>265</v>
      </c>
      <c r="AW7" s="83" t="s">
        <v>265</v>
      </c>
      <c r="AX7" s="83" t="s">
        <v>265</v>
      </c>
      <c r="AY7" s="83" t="s">
        <v>265</v>
      </c>
    </row>
    <row r="8" customHeight="1" spans="1:51">
      <c r="A8" s="83" t="s">
        <v>517</v>
      </c>
      <c r="B8" s="84">
        <v>8588006</v>
      </c>
      <c r="C8" s="84">
        <v>8588523</v>
      </c>
      <c r="D8" s="85" t="s">
        <v>510</v>
      </c>
      <c r="E8" s="92" t="s">
        <v>518</v>
      </c>
      <c r="F8" s="93" t="s">
        <v>362</v>
      </c>
      <c r="G8" s="84">
        <v>725506</v>
      </c>
      <c r="H8" s="84">
        <v>726074</v>
      </c>
      <c r="I8" s="83" t="s">
        <v>48</v>
      </c>
      <c r="J8" s="83" t="s">
        <v>502</v>
      </c>
      <c r="K8" s="92" t="s">
        <v>498</v>
      </c>
      <c r="L8" s="92" t="s">
        <v>265</v>
      </c>
      <c r="M8" s="92" t="s">
        <v>265</v>
      </c>
      <c r="N8" s="92" t="s">
        <v>265</v>
      </c>
      <c r="O8" s="83" t="s">
        <v>265</v>
      </c>
      <c r="P8" s="98">
        <v>0.1261</v>
      </c>
      <c r="Q8" s="83">
        <v>0.2364</v>
      </c>
      <c r="R8" s="83" t="s">
        <v>265</v>
      </c>
      <c r="S8" s="83" t="s">
        <v>265</v>
      </c>
      <c r="T8" s="83" t="s">
        <v>265</v>
      </c>
      <c r="U8" s="102" t="s">
        <v>265</v>
      </c>
      <c r="V8" s="83" t="s">
        <v>519</v>
      </c>
      <c r="W8" s="92" t="s">
        <v>424</v>
      </c>
      <c r="X8" s="92">
        <v>90.53</v>
      </c>
      <c r="Y8" s="92">
        <v>48.41</v>
      </c>
      <c r="Z8" s="94" t="s">
        <v>265</v>
      </c>
      <c r="AA8" s="94" t="s">
        <v>265</v>
      </c>
      <c r="AB8" s="94" t="s">
        <v>265</v>
      </c>
      <c r="AC8" s="94" t="s">
        <v>265</v>
      </c>
      <c r="AD8" s="92" t="s">
        <v>520</v>
      </c>
      <c r="AE8" s="92" t="s">
        <v>521</v>
      </c>
      <c r="AF8" s="92">
        <v>87.195</v>
      </c>
      <c r="AG8" s="92">
        <v>47.25</v>
      </c>
      <c r="AH8" s="92" t="s">
        <v>265</v>
      </c>
      <c r="AI8" s="92" t="s">
        <v>265</v>
      </c>
      <c r="AJ8" s="92" t="s">
        <v>265</v>
      </c>
      <c r="AK8" s="92" t="s">
        <v>265</v>
      </c>
      <c r="AL8" s="92" t="s">
        <v>265</v>
      </c>
      <c r="AM8" s="92" t="s">
        <v>265</v>
      </c>
      <c r="AN8" s="92" t="s">
        <v>265</v>
      </c>
      <c r="AO8" s="92" t="s">
        <v>265</v>
      </c>
      <c r="AP8" s="92" t="s">
        <v>265</v>
      </c>
      <c r="AQ8" s="92" t="s">
        <v>265</v>
      </c>
      <c r="AR8" s="92" t="s">
        <v>265</v>
      </c>
      <c r="AS8" s="92" t="s">
        <v>265</v>
      </c>
      <c r="AT8" s="83" t="s">
        <v>265</v>
      </c>
      <c r="AU8" s="83" t="s">
        <v>265</v>
      </c>
      <c r="AV8" s="83" t="s">
        <v>265</v>
      </c>
      <c r="AW8" s="83" t="s">
        <v>265</v>
      </c>
      <c r="AX8" s="83" t="s">
        <v>265</v>
      </c>
      <c r="AY8" s="83" t="s">
        <v>265</v>
      </c>
    </row>
    <row r="9" customHeight="1" spans="1:51">
      <c r="A9" s="83" t="s">
        <v>522</v>
      </c>
      <c r="B9" s="84">
        <v>9055405</v>
      </c>
      <c r="C9" s="84">
        <v>9055975</v>
      </c>
      <c r="D9" s="85" t="s">
        <v>510</v>
      </c>
      <c r="E9" s="92" t="s">
        <v>518</v>
      </c>
      <c r="F9" s="93" t="s">
        <v>362</v>
      </c>
      <c r="G9" s="84">
        <v>725506</v>
      </c>
      <c r="H9" s="84">
        <v>726074</v>
      </c>
      <c r="I9" s="83" t="s">
        <v>48</v>
      </c>
      <c r="J9" s="83" t="s">
        <v>497</v>
      </c>
      <c r="K9" s="92" t="s">
        <v>498</v>
      </c>
      <c r="L9" s="92" t="s">
        <v>265</v>
      </c>
      <c r="M9" s="92" t="s">
        <v>265</v>
      </c>
      <c r="N9" s="92" t="s">
        <v>265</v>
      </c>
      <c r="O9" s="83" t="s">
        <v>265</v>
      </c>
      <c r="P9" s="98">
        <v>0.0592</v>
      </c>
      <c r="Q9" s="83">
        <v>0.0714</v>
      </c>
      <c r="R9" s="83" t="s">
        <v>265</v>
      </c>
      <c r="S9" s="83" t="s">
        <v>265</v>
      </c>
      <c r="T9" s="92" t="s">
        <v>265</v>
      </c>
      <c r="U9" s="102" t="s">
        <v>265</v>
      </c>
      <c r="V9" s="83" t="s">
        <v>519</v>
      </c>
      <c r="W9" s="92" t="s">
        <v>424</v>
      </c>
      <c r="X9" s="92">
        <v>90.53</v>
      </c>
      <c r="Y9" s="92">
        <v>48.41</v>
      </c>
      <c r="Z9" s="94" t="s">
        <v>265</v>
      </c>
      <c r="AA9" s="94" t="s">
        <v>265</v>
      </c>
      <c r="AB9" s="94" t="s">
        <v>265</v>
      </c>
      <c r="AC9" s="94" t="s">
        <v>265</v>
      </c>
      <c r="AD9" s="92" t="s">
        <v>520</v>
      </c>
      <c r="AE9" s="92" t="s">
        <v>521</v>
      </c>
      <c r="AF9" s="92">
        <v>87.195</v>
      </c>
      <c r="AG9" s="92">
        <v>47.25</v>
      </c>
      <c r="AH9" s="92" t="s">
        <v>265</v>
      </c>
      <c r="AI9" s="92" t="s">
        <v>265</v>
      </c>
      <c r="AJ9" s="92" t="s">
        <v>265</v>
      </c>
      <c r="AK9" s="92" t="s">
        <v>265</v>
      </c>
      <c r="AL9" s="92" t="s">
        <v>265</v>
      </c>
      <c r="AM9" s="92" t="s">
        <v>265</v>
      </c>
      <c r="AN9" s="92" t="s">
        <v>265</v>
      </c>
      <c r="AO9" s="92" t="s">
        <v>265</v>
      </c>
      <c r="AP9" s="92" t="s">
        <v>265</v>
      </c>
      <c r="AQ9" s="92" t="s">
        <v>265</v>
      </c>
      <c r="AR9" s="92" t="s">
        <v>265</v>
      </c>
      <c r="AS9" s="92" t="s">
        <v>265</v>
      </c>
      <c r="AT9" s="83" t="s">
        <v>265</v>
      </c>
      <c r="AU9" s="83" t="s">
        <v>265</v>
      </c>
      <c r="AV9" s="83" t="s">
        <v>265</v>
      </c>
      <c r="AW9" s="83" t="s">
        <v>265</v>
      </c>
      <c r="AX9" s="83" t="s">
        <v>265</v>
      </c>
      <c r="AY9" s="83" t="s">
        <v>265</v>
      </c>
    </row>
    <row r="10" customHeight="1" spans="1:51">
      <c r="A10" s="83" t="s">
        <v>265</v>
      </c>
      <c r="B10" s="84" t="s">
        <v>265</v>
      </c>
      <c r="C10" s="84" t="s">
        <v>265</v>
      </c>
      <c r="D10" s="85" t="s">
        <v>265</v>
      </c>
      <c r="E10" s="85" t="s">
        <v>523</v>
      </c>
      <c r="F10" s="93" t="s">
        <v>363</v>
      </c>
      <c r="G10" s="84">
        <v>30091</v>
      </c>
      <c r="H10" s="84">
        <v>38405</v>
      </c>
      <c r="I10" s="83" t="s">
        <v>48</v>
      </c>
      <c r="J10" s="83" t="s">
        <v>265</v>
      </c>
      <c r="K10" s="92" t="s">
        <v>524</v>
      </c>
      <c r="L10" s="92" t="s">
        <v>265</v>
      </c>
      <c r="M10" s="92" t="s">
        <v>265</v>
      </c>
      <c r="N10" s="92" t="s">
        <v>265</v>
      </c>
      <c r="O10" s="83" t="s">
        <v>265</v>
      </c>
      <c r="P10" s="98" t="s">
        <v>265</v>
      </c>
      <c r="Q10" s="83" t="s">
        <v>265</v>
      </c>
      <c r="R10" s="92" t="s">
        <v>265</v>
      </c>
      <c r="S10" s="92" t="s">
        <v>265</v>
      </c>
      <c r="T10" s="92" t="s">
        <v>265</v>
      </c>
      <c r="U10" s="102" t="s">
        <v>265</v>
      </c>
      <c r="V10" s="83" t="s">
        <v>525</v>
      </c>
      <c r="W10" s="92" t="s">
        <v>514</v>
      </c>
      <c r="X10" s="92">
        <v>87.54</v>
      </c>
      <c r="Y10" s="92">
        <v>95.56</v>
      </c>
      <c r="Z10" s="92" t="s">
        <v>265</v>
      </c>
      <c r="AA10" s="92" t="s">
        <v>265</v>
      </c>
      <c r="AB10" s="92" t="s">
        <v>265</v>
      </c>
      <c r="AC10" s="92" t="s">
        <v>265</v>
      </c>
      <c r="AD10" s="92" t="s">
        <v>526</v>
      </c>
      <c r="AE10" s="92" t="s">
        <v>527</v>
      </c>
      <c r="AF10" s="92">
        <v>87.284377616</v>
      </c>
      <c r="AG10" s="92">
        <v>95.56</v>
      </c>
      <c r="AH10" s="92" t="s">
        <v>265</v>
      </c>
      <c r="AI10" s="92" t="s">
        <v>265</v>
      </c>
      <c r="AJ10" s="92" t="s">
        <v>265</v>
      </c>
      <c r="AK10" s="92" t="s">
        <v>528</v>
      </c>
      <c r="AL10" s="92">
        <v>87.46</v>
      </c>
      <c r="AM10" s="92">
        <v>95.56</v>
      </c>
      <c r="AN10" s="92" t="s">
        <v>265</v>
      </c>
      <c r="AO10" s="92" t="s">
        <v>265</v>
      </c>
      <c r="AP10" s="92" t="s">
        <v>265</v>
      </c>
      <c r="AQ10" s="92" t="s">
        <v>529</v>
      </c>
      <c r="AR10" s="92">
        <v>93.09</v>
      </c>
      <c r="AS10" s="92">
        <v>96.78</v>
      </c>
      <c r="AT10" s="83" t="s">
        <v>265</v>
      </c>
      <c r="AU10" s="83" t="s">
        <v>265</v>
      </c>
      <c r="AV10" s="83" t="s">
        <v>265</v>
      </c>
      <c r="AW10" s="83" t="s">
        <v>530</v>
      </c>
      <c r="AX10" s="83" t="s">
        <v>48</v>
      </c>
      <c r="AY10" s="83" t="s">
        <v>531</v>
      </c>
    </row>
    <row r="11" customHeight="1" spans="1:51">
      <c r="A11" s="83" t="s">
        <v>265</v>
      </c>
      <c r="B11" s="84" t="s">
        <v>265</v>
      </c>
      <c r="C11" s="84" t="s">
        <v>265</v>
      </c>
      <c r="D11" s="85" t="s">
        <v>265</v>
      </c>
      <c r="E11" s="92" t="s">
        <v>532</v>
      </c>
      <c r="F11" s="93" t="s">
        <v>333</v>
      </c>
      <c r="G11" s="84">
        <v>902704</v>
      </c>
      <c r="H11" s="84">
        <v>904347</v>
      </c>
      <c r="I11" s="83" t="s">
        <v>510</v>
      </c>
      <c r="J11" s="83" t="s">
        <v>265</v>
      </c>
      <c r="K11" s="92" t="s">
        <v>524</v>
      </c>
      <c r="L11" s="92" t="s">
        <v>265</v>
      </c>
      <c r="M11" s="92" t="s">
        <v>265</v>
      </c>
      <c r="N11" s="92" t="s">
        <v>265</v>
      </c>
      <c r="O11" s="83" t="s">
        <v>265</v>
      </c>
      <c r="P11" s="98" t="s">
        <v>265</v>
      </c>
      <c r="Q11" s="83" t="s">
        <v>265</v>
      </c>
      <c r="R11" s="92" t="s">
        <v>265</v>
      </c>
      <c r="S11" s="92" t="s">
        <v>265</v>
      </c>
      <c r="T11" s="92" t="s">
        <v>265</v>
      </c>
      <c r="U11" s="102" t="s">
        <v>265</v>
      </c>
      <c r="V11" s="83" t="s">
        <v>533</v>
      </c>
      <c r="W11" s="92" t="s">
        <v>514</v>
      </c>
      <c r="X11" s="92">
        <v>83.4</v>
      </c>
      <c r="Y11" s="92">
        <v>97.15</v>
      </c>
      <c r="Z11" s="92" t="s">
        <v>265</v>
      </c>
      <c r="AA11" s="92" t="s">
        <v>265</v>
      </c>
      <c r="AB11" s="92" t="s">
        <v>265</v>
      </c>
      <c r="AC11" s="92" t="s">
        <v>265</v>
      </c>
      <c r="AD11" s="92" t="s">
        <v>534</v>
      </c>
      <c r="AE11" s="92" t="s">
        <v>379</v>
      </c>
      <c r="AF11" s="92">
        <v>93.6095233645</v>
      </c>
      <c r="AG11" s="92">
        <v>88.36</v>
      </c>
      <c r="AH11" s="92" t="s">
        <v>265</v>
      </c>
      <c r="AI11" s="92" t="s">
        <v>265</v>
      </c>
      <c r="AJ11" s="92" t="s">
        <v>265</v>
      </c>
      <c r="AK11" s="92" t="s">
        <v>535</v>
      </c>
      <c r="AL11" s="92">
        <v>92.8</v>
      </c>
      <c r="AM11" s="92">
        <v>100</v>
      </c>
      <c r="AN11" s="92" t="s">
        <v>265</v>
      </c>
      <c r="AO11" s="92" t="s">
        <v>265</v>
      </c>
      <c r="AP11" s="92" t="s">
        <v>265</v>
      </c>
      <c r="AQ11" s="92" t="s">
        <v>536</v>
      </c>
      <c r="AR11" s="92">
        <v>90.99</v>
      </c>
      <c r="AS11" s="92">
        <v>100</v>
      </c>
      <c r="AT11" s="83" t="s">
        <v>265</v>
      </c>
      <c r="AU11" s="83" t="s">
        <v>265</v>
      </c>
      <c r="AV11" s="83" t="s">
        <v>265</v>
      </c>
      <c r="AW11" s="83" t="s">
        <v>537</v>
      </c>
      <c r="AX11" s="83" t="s">
        <v>48</v>
      </c>
      <c r="AY11" s="83" t="s">
        <v>538</v>
      </c>
    </row>
    <row r="12" customHeight="1" spans="1:51">
      <c r="A12" s="83" t="s">
        <v>539</v>
      </c>
      <c r="B12" s="84">
        <v>8691862</v>
      </c>
      <c r="C12" s="84">
        <v>8698351</v>
      </c>
      <c r="D12" s="85" t="s">
        <v>48</v>
      </c>
      <c r="E12" s="92" t="s">
        <v>540</v>
      </c>
      <c r="F12" s="93" t="s">
        <v>362</v>
      </c>
      <c r="G12" s="84">
        <v>506068</v>
      </c>
      <c r="H12" s="84">
        <v>517234</v>
      </c>
      <c r="I12" s="83" t="s">
        <v>48</v>
      </c>
      <c r="J12" s="83" t="s">
        <v>502</v>
      </c>
      <c r="K12" s="92" t="s">
        <v>524</v>
      </c>
      <c r="L12" s="92" t="s">
        <v>265</v>
      </c>
      <c r="M12" s="92" t="s">
        <v>265</v>
      </c>
      <c r="N12" s="92" t="s">
        <v>265</v>
      </c>
      <c r="O12" s="83" t="s">
        <v>265</v>
      </c>
      <c r="P12" s="98">
        <v>0.0136</v>
      </c>
      <c r="Q12" s="83">
        <v>0.0383</v>
      </c>
      <c r="R12" s="83" t="s">
        <v>265</v>
      </c>
      <c r="S12" s="92" t="s">
        <v>265</v>
      </c>
      <c r="T12" s="92" t="s">
        <v>265</v>
      </c>
      <c r="U12" s="102" t="s">
        <v>265</v>
      </c>
      <c r="V12" s="83" t="s">
        <v>541</v>
      </c>
      <c r="W12" s="92" t="s">
        <v>542</v>
      </c>
      <c r="X12" s="92">
        <v>93.52</v>
      </c>
      <c r="Y12" s="92">
        <v>77.33</v>
      </c>
      <c r="Z12" s="94" t="s">
        <v>265</v>
      </c>
      <c r="AA12" s="94" t="s">
        <v>265</v>
      </c>
      <c r="AB12" s="94" t="s">
        <v>265</v>
      </c>
      <c r="AC12" s="94" t="s">
        <v>265</v>
      </c>
      <c r="AD12" s="92" t="s">
        <v>543</v>
      </c>
      <c r="AE12" s="92" t="s">
        <v>379</v>
      </c>
      <c r="AF12" s="92">
        <v>93.911</v>
      </c>
      <c r="AG12" s="92">
        <v>22.94</v>
      </c>
      <c r="AH12" s="92" t="s">
        <v>265</v>
      </c>
      <c r="AI12" s="92" t="s">
        <v>265</v>
      </c>
      <c r="AJ12" s="92" t="s">
        <v>265</v>
      </c>
      <c r="AK12" s="92" t="s">
        <v>544</v>
      </c>
      <c r="AL12" s="92">
        <v>95.64</v>
      </c>
      <c r="AM12" s="92">
        <v>43.24</v>
      </c>
      <c r="AN12" s="92" t="s">
        <v>265</v>
      </c>
      <c r="AO12" s="92" t="s">
        <v>265</v>
      </c>
      <c r="AP12" s="92" t="s">
        <v>265</v>
      </c>
      <c r="AQ12" s="92" t="s">
        <v>545</v>
      </c>
      <c r="AR12" s="92">
        <v>91.93</v>
      </c>
      <c r="AS12" s="104">
        <v>22.02</v>
      </c>
      <c r="AT12" s="105" t="s">
        <v>265</v>
      </c>
      <c r="AU12" s="83" t="s">
        <v>265</v>
      </c>
      <c r="AV12" s="83" t="s">
        <v>265</v>
      </c>
      <c r="AW12" s="83" t="s">
        <v>546</v>
      </c>
      <c r="AX12" s="83" t="s">
        <v>547</v>
      </c>
      <c r="AY12" s="83" t="s">
        <v>548</v>
      </c>
    </row>
    <row r="13" s="74" customFormat="1" customHeight="1" spans="1:76">
      <c r="A13" s="83" t="s">
        <v>549</v>
      </c>
      <c r="B13" s="84">
        <v>8365541</v>
      </c>
      <c r="C13" s="84">
        <v>8365876</v>
      </c>
      <c r="D13" s="85" t="s">
        <v>510</v>
      </c>
      <c r="E13" s="92" t="s">
        <v>550</v>
      </c>
      <c r="F13" s="93" t="s">
        <v>362</v>
      </c>
      <c r="G13" s="84">
        <v>364136</v>
      </c>
      <c r="H13" s="84">
        <v>364475</v>
      </c>
      <c r="I13" s="83" t="s">
        <v>510</v>
      </c>
      <c r="J13" s="83" t="s">
        <v>502</v>
      </c>
      <c r="K13" s="92" t="s">
        <v>551</v>
      </c>
      <c r="L13" s="92" t="s">
        <v>265</v>
      </c>
      <c r="M13" s="92" t="s">
        <v>265</v>
      </c>
      <c r="N13" s="92" t="s">
        <v>265</v>
      </c>
      <c r="O13" s="83" t="s">
        <v>265</v>
      </c>
      <c r="P13" s="98">
        <v>0.0363</v>
      </c>
      <c r="Q13" s="83">
        <v>0.0218</v>
      </c>
      <c r="R13" s="83" t="s">
        <v>265</v>
      </c>
      <c r="S13" s="83" t="s">
        <v>265</v>
      </c>
      <c r="T13" s="92" t="s">
        <v>265</v>
      </c>
      <c r="U13" s="102" t="s">
        <v>265</v>
      </c>
      <c r="V13" s="83" t="s">
        <v>552</v>
      </c>
      <c r="W13" s="92" t="s">
        <v>424</v>
      </c>
      <c r="X13" s="92">
        <v>100</v>
      </c>
      <c r="Y13" s="92">
        <v>13.96</v>
      </c>
      <c r="Z13" s="94" t="s">
        <v>265</v>
      </c>
      <c r="AA13" s="94" t="s">
        <v>265</v>
      </c>
      <c r="AB13" s="94" t="s">
        <v>265</v>
      </c>
      <c r="AC13" s="94" t="s">
        <v>265</v>
      </c>
      <c r="AD13" s="92" t="s">
        <v>265</v>
      </c>
      <c r="AE13" s="92" t="s">
        <v>265</v>
      </c>
      <c r="AF13" s="92" t="s">
        <v>265</v>
      </c>
      <c r="AG13" s="92" t="s">
        <v>265</v>
      </c>
      <c r="AH13" s="92" t="s">
        <v>265</v>
      </c>
      <c r="AI13" s="92" t="s">
        <v>265</v>
      </c>
      <c r="AJ13" s="92" t="s">
        <v>265</v>
      </c>
      <c r="AK13" s="92" t="s">
        <v>553</v>
      </c>
      <c r="AL13" s="92">
        <v>100</v>
      </c>
      <c r="AM13" s="92">
        <v>13.96</v>
      </c>
      <c r="AN13" s="92" t="s">
        <v>265</v>
      </c>
      <c r="AO13" s="92" t="s">
        <v>265</v>
      </c>
      <c r="AP13" s="92" t="s">
        <v>265</v>
      </c>
      <c r="AQ13" s="92" t="s">
        <v>554</v>
      </c>
      <c r="AR13" s="92">
        <v>100</v>
      </c>
      <c r="AS13" s="92">
        <v>14.86</v>
      </c>
      <c r="AT13" s="83" t="s">
        <v>265</v>
      </c>
      <c r="AU13" s="83" t="s">
        <v>265</v>
      </c>
      <c r="AV13" s="83" t="s">
        <v>265</v>
      </c>
      <c r="AW13" s="83" t="s">
        <v>265</v>
      </c>
      <c r="AX13" s="83" t="s">
        <v>265</v>
      </c>
      <c r="AY13" s="83" t="s">
        <v>265</v>
      </c>
      <c r="AZ13"/>
      <c r="BA13"/>
      <c r="BB13"/>
      <c r="BC13"/>
      <c r="BD13"/>
      <c r="BE13"/>
      <c r="BF13"/>
      <c r="BG13"/>
      <c r="BH13"/>
      <c r="BI13"/>
      <c r="BJ13"/>
      <c r="BK13"/>
      <c r="BL13"/>
      <c r="BM13"/>
      <c r="BN13"/>
      <c r="BO13"/>
      <c r="BP13"/>
      <c r="BQ13"/>
      <c r="BR13"/>
      <c r="BS13"/>
      <c r="BT13"/>
      <c r="BU13"/>
      <c r="BV13"/>
      <c r="BW13"/>
      <c r="BX13"/>
    </row>
    <row r="14" customHeight="1" spans="1:76">
      <c r="A14" s="83" t="s">
        <v>555</v>
      </c>
      <c r="B14" s="84">
        <v>6882371</v>
      </c>
      <c r="C14" s="84">
        <v>6887377</v>
      </c>
      <c r="D14" s="85" t="s">
        <v>510</v>
      </c>
      <c r="E14" s="92" t="s">
        <v>265</v>
      </c>
      <c r="F14" s="93" t="s">
        <v>265</v>
      </c>
      <c r="G14" s="84" t="s">
        <v>265</v>
      </c>
      <c r="H14" s="84" t="s">
        <v>265</v>
      </c>
      <c r="I14" s="96" t="s">
        <v>265</v>
      </c>
      <c r="J14" s="83" t="s">
        <v>265</v>
      </c>
      <c r="K14" s="92" t="s">
        <v>556</v>
      </c>
      <c r="L14" s="92" t="s">
        <v>265</v>
      </c>
      <c r="M14" s="92" t="s">
        <v>265</v>
      </c>
      <c r="N14" s="92" t="s">
        <v>265</v>
      </c>
      <c r="O14" s="83" t="s">
        <v>265</v>
      </c>
      <c r="P14" s="98" t="s">
        <v>265</v>
      </c>
      <c r="Q14" s="83" t="s">
        <v>265</v>
      </c>
      <c r="R14" s="92" t="s">
        <v>557</v>
      </c>
      <c r="S14" s="92" t="s">
        <v>516</v>
      </c>
      <c r="T14" s="92">
        <v>79.13</v>
      </c>
      <c r="U14" s="102">
        <v>25.06</v>
      </c>
      <c r="V14" s="83" t="s">
        <v>265</v>
      </c>
      <c r="W14" s="92" t="s">
        <v>265</v>
      </c>
      <c r="X14" s="92" t="s">
        <v>265</v>
      </c>
      <c r="Y14" s="92" t="s">
        <v>265</v>
      </c>
      <c r="Z14" s="92" t="s">
        <v>265</v>
      </c>
      <c r="AA14" s="92" t="s">
        <v>265</v>
      </c>
      <c r="AB14" s="92" t="s">
        <v>265</v>
      </c>
      <c r="AC14" s="92" t="s">
        <v>265</v>
      </c>
      <c r="AD14" s="92" t="s">
        <v>265</v>
      </c>
      <c r="AE14" s="92" t="s">
        <v>265</v>
      </c>
      <c r="AF14" s="92" t="s">
        <v>265</v>
      </c>
      <c r="AG14" s="92" t="s">
        <v>265</v>
      </c>
      <c r="AH14" s="92" t="s">
        <v>265</v>
      </c>
      <c r="AI14" s="92" t="s">
        <v>265</v>
      </c>
      <c r="AJ14" s="92" t="s">
        <v>265</v>
      </c>
      <c r="AK14" s="92" t="s">
        <v>265</v>
      </c>
      <c r="AL14" s="92" t="s">
        <v>265</v>
      </c>
      <c r="AM14" s="92" t="s">
        <v>265</v>
      </c>
      <c r="AN14" s="92" t="s">
        <v>265</v>
      </c>
      <c r="AO14" s="92" t="s">
        <v>265</v>
      </c>
      <c r="AP14" s="92" t="s">
        <v>265</v>
      </c>
      <c r="AQ14" s="92" t="s">
        <v>265</v>
      </c>
      <c r="AR14" s="92" t="s">
        <v>265</v>
      </c>
      <c r="AS14" s="92" t="s">
        <v>265</v>
      </c>
      <c r="AT14" s="83" t="s">
        <v>558</v>
      </c>
      <c r="AU14" s="83" t="s">
        <v>48</v>
      </c>
      <c r="AV14" s="83" t="s">
        <v>559</v>
      </c>
      <c r="AW14" s="83" t="s">
        <v>265</v>
      </c>
      <c r="AX14" s="83" t="s">
        <v>265</v>
      </c>
      <c r="AY14" s="83" t="s">
        <v>265</v>
      </c>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row>
    <row r="15" customHeight="1" spans="1:51">
      <c r="A15" s="83" t="s">
        <v>560</v>
      </c>
      <c r="B15" s="84">
        <v>7197031</v>
      </c>
      <c r="C15" s="84">
        <v>7197716</v>
      </c>
      <c r="D15" s="85" t="s">
        <v>48</v>
      </c>
      <c r="E15" s="83" t="s">
        <v>265</v>
      </c>
      <c r="F15" s="93" t="s">
        <v>265</v>
      </c>
      <c r="G15" s="84" t="s">
        <v>265</v>
      </c>
      <c r="H15" s="84" t="s">
        <v>265</v>
      </c>
      <c r="I15" s="83" t="s">
        <v>265</v>
      </c>
      <c r="J15" s="83" t="s">
        <v>265</v>
      </c>
      <c r="K15" s="92" t="s">
        <v>556</v>
      </c>
      <c r="L15" s="92" t="s">
        <v>265</v>
      </c>
      <c r="M15" s="92" t="s">
        <v>265</v>
      </c>
      <c r="N15" s="92" t="s">
        <v>265</v>
      </c>
      <c r="O15" s="83" t="s">
        <v>265</v>
      </c>
      <c r="P15" s="98" t="s">
        <v>265</v>
      </c>
      <c r="Q15" s="92" t="s">
        <v>265</v>
      </c>
      <c r="R15" s="92" t="s">
        <v>265</v>
      </c>
      <c r="S15" s="92" t="s">
        <v>265</v>
      </c>
      <c r="T15" s="92" t="s">
        <v>265</v>
      </c>
      <c r="U15" s="102" t="s">
        <v>265</v>
      </c>
      <c r="V15" s="83" t="s">
        <v>265</v>
      </c>
      <c r="W15" s="92" t="s">
        <v>265</v>
      </c>
      <c r="X15" s="92" t="s">
        <v>265</v>
      </c>
      <c r="Y15" s="92" t="s">
        <v>265</v>
      </c>
      <c r="Z15" s="92" t="s">
        <v>265</v>
      </c>
      <c r="AA15" s="92" t="s">
        <v>265</v>
      </c>
      <c r="AB15" s="92" t="s">
        <v>265</v>
      </c>
      <c r="AC15" s="92" t="s">
        <v>265</v>
      </c>
      <c r="AD15" s="92" t="s">
        <v>265</v>
      </c>
      <c r="AE15" s="92" t="s">
        <v>265</v>
      </c>
      <c r="AF15" s="92" t="s">
        <v>265</v>
      </c>
      <c r="AG15" s="92" t="s">
        <v>265</v>
      </c>
      <c r="AH15" s="92" t="s">
        <v>265</v>
      </c>
      <c r="AI15" s="92" t="s">
        <v>265</v>
      </c>
      <c r="AJ15" s="92" t="s">
        <v>265</v>
      </c>
      <c r="AK15" s="92" t="s">
        <v>265</v>
      </c>
      <c r="AL15" s="92" t="s">
        <v>265</v>
      </c>
      <c r="AM15" s="92" t="s">
        <v>265</v>
      </c>
      <c r="AN15" s="92" t="s">
        <v>265</v>
      </c>
      <c r="AO15" s="92" t="s">
        <v>265</v>
      </c>
      <c r="AP15" s="92" t="s">
        <v>265</v>
      </c>
      <c r="AQ15" s="92" t="s">
        <v>265</v>
      </c>
      <c r="AR15" s="92" t="s">
        <v>265</v>
      </c>
      <c r="AS15" s="92" t="s">
        <v>265</v>
      </c>
      <c r="AT15" s="83" t="s">
        <v>561</v>
      </c>
      <c r="AU15" s="83" t="s">
        <v>562</v>
      </c>
      <c r="AV15" s="83" t="s">
        <v>563</v>
      </c>
      <c r="AW15" s="83" t="s">
        <v>265</v>
      </c>
      <c r="AX15" s="83" t="s">
        <v>265</v>
      </c>
      <c r="AY15" s="83" t="s">
        <v>265</v>
      </c>
    </row>
    <row r="16" customHeight="1" spans="1:51">
      <c r="A16" s="87" t="s">
        <v>564</v>
      </c>
      <c r="B16" s="88">
        <v>7786841</v>
      </c>
      <c r="C16" s="88">
        <v>7788925</v>
      </c>
      <c r="D16" s="89" t="s">
        <v>48</v>
      </c>
      <c r="E16" s="94" t="s">
        <v>265</v>
      </c>
      <c r="F16" s="95" t="s">
        <v>265</v>
      </c>
      <c r="G16" s="88" t="s">
        <v>265</v>
      </c>
      <c r="H16" s="88" t="s">
        <v>265</v>
      </c>
      <c r="I16" s="87" t="s">
        <v>265</v>
      </c>
      <c r="J16" s="87" t="s">
        <v>265</v>
      </c>
      <c r="K16" s="92" t="s">
        <v>556</v>
      </c>
      <c r="L16" s="94" t="s">
        <v>265</v>
      </c>
      <c r="M16" s="94" t="s">
        <v>265</v>
      </c>
      <c r="N16" s="94" t="s">
        <v>265</v>
      </c>
      <c r="O16" s="87"/>
      <c r="P16" s="100" t="s">
        <v>265</v>
      </c>
      <c r="Q16" s="87" t="s">
        <v>265</v>
      </c>
      <c r="R16" s="87" t="s">
        <v>565</v>
      </c>
      <c r="S16" s="94" t="s">
        <v>566</v>
      </c>
      <c r="T16" s="94">
        <v>99.12</v>
      </c>
      <c r="U16" s="103">
        <v>80.87</v>
      </c>
      <c r="V16" s="87" t="s">
        <v>265</v>
      </c>
      <c r="W16" s="94" t="s">
        <v>265</v>
      </c>
      <c r="X16" s="94" t="s">
        <v>265</v>
      </c>
      <c r="Y16" s="94" t="s">
        <v>265</v>
      </c>
      <c r="Z16" s="94" t="s">
        <v>567</v>
      </c>
      <c r="AA16" s="94" t="s">
        <v>504</v>
      </c>
      <c r="AB16" s="94">
        <v>92.565101737</v>
      </c>
      <c r="AC16" s="94">
        <v>41.02</v>
      </c>
      <c r="AD16" s="94" t="s">
        <v>265</v>
      </c>
      <c r="AE16" s="94" t="s">
        <v>265</v>
      </c>
      <c r="AF16" s="94" t="s">
        <v>265</v>
      </c>
      <c r="AG16" s="94" t="s">
        <v>265</v>
      </c>
      <c r="AH16" s="94" t="s">
        <v>568</v>
      </c>
      <c r="AI16" s="94">
        <v>88.77</v>
      </c>
      <c r="AJ16" s="94">
        <v>55.67</v>
      </c>
      <c r="AK16" s="94" t="s">
        <v>265</v>
      </c>
      <c r="AL16" s="94" t="s">
        <v>265</v>
      </c>
      <c r="AM16" s="94" t="s">
        <v>265</v>
      </c>
      <c r="AN16" s="94" t="s">
        <v>265</v>
      </c>
      <c r="AO16" s="94" t="s">
        <v>265</v>
      </c>
      <c r="AP16" s="94" t="s">
        <v>265</v>
      </c>
      <c r="AQ16" s="94" t="s">
        <v>265</v>
      </c>
      <c r="AR16" s="94" t="s">
        <v>265</v>
      </c>
      <c r="AS16" s="94" t="s">
        <v>265</v>
      </c>
      <c r="AT16" s="87" t="s">
        <v>48</v>
      </c>
      <c r="AU16" s="87" t="s">
        <v>265</v>
      </c>
      <c r="AV16" s="87" t="s">
        <v>265</v>
      </c>
      <c r="AW16" s="87" t="s">
        <v>265</v>
      </c>
      <c r="AX16" s="87" t="s">
        <v>265</v>
      </c>
      <c r="AY16" s="87" t="s">
        <v>265</v>
      </c>
    </row>
    <row r="17" customHeight="1" spans="1:51">
      <c r="A17" s="83" t="s">
        <v>569</v>
      </c>
      <c r="B17" s="84">
        <v>8240938</v>
      </c>
      <c r="C17" s="84">
        <v>8241993</v>
      </c>
      <c r="D17" s="85" t="s">
        <v>48</v>
      </c>
      <c r="E17" s="83" t="s">
        <v>265</v>
      </c>
      <c r="F17" s="93" t="s">
        <v>265</v>
      </c>
      <c r="G17" s="84" t="s">
        <v>265</v>
      </c>
      <c r="H17" s="84" t="s">
        <v>265</v>
      </c>
      <c r="I17" s="83" t="s">
        <v>265</v>
      </c>
      <c r="J17" s="83" t="s">
        <v>265</v>
      </c>
      <c r="K17" s="92" t="s">
        <v>556</v>
      </c>
      <c r="L17" s="92" t="s">
        <v>265</v>
      </c>
      <c r="M17" s="92" t="s">
        <v>265</v>
      </c>
      <c r="N17" s="92" t="s">
        <v>265</v>
      </c>
      <c r="O17" s="83" t="s">
        <v>265</v>
      </c>
      <c r="P17" s="98" t="s">
        <v>265</v>
      </c>
      <c r="Q17" s="83" t="s">
        <v>265</v>
      </c>
      <c r="R17" s="92" t="s">
        <v>570</v>
      </c>
      <c r="S17" s="92" t="s">
        <v>571</v>
      </c>
      <c r="T17" s="92">
        <v>89.74</v>
      </c>
      <c r="U17" s="102">
        <v>54.85</v>
      </c>
      <c r="V17" s="83" t="s">
        <v>265</v>
      </c>
      <c r="W17" s="92" t="s">
        <v>265</v>
      </c>
      <c r="X17" s="92" t="s">
        <v>265</v>
      </c>
      <c r="Y17" s="92" t="s">
        <v>265</v>
      </c>
      <c r="Z17" s="92" t="s">
        <v>572</v>
      </c>
      <c r="AA17" s="92" t="s">
        <v>573</v>
      </c>
      <c r="AB17" s="92">
        <v>82.298</v>
      </c>
      <c r="AC17" s="92">
        <v>64.95</v>
      </c>
      <c r="AD17" s="92" t="s">
        <v>265</v>
      </c>
      <c r="AE17" s="92" t="s">
        <v>265</v>
      </c>
      <c r="AF17" s="92" t="s">
        <v>265</v>
      </c>
      <c r="AG17" s="92" t="s">
        <v>265</v>
      </c>
      <c r="AH17" s="92" t="s">
        <v>265</v>
      </c>
      <c r="AI17" s="92" t="s">
        <v>265</v>
      </c>
      <c r="AJ17" s="92" t="s">
        <v>265</v>
      </c>
      <c r="AK17" s="92" t="s">
        <v>265</v>
      </c>
      <c r="AL17" s="92" t="s">
        <v>265</v>
      </c>
      <c r="AM17" s="92" t="s">
        <v>265</v>
      </c>
      <c r="AN17" s="92" t="s">
        <v>265</v>
      </c>
      <c r="AO17" s="92" t="s">
        <v>265</v>
      </c>
      <c r="AP17" s="92" t="s">
        <v>265</v>
      </c>
      <c r="AQ17" s="92" t="s">
        <v>265</v>
      </c>
      <c r="AR17" s="92" t="s">
        <v>265</v>
      </c>
      <c r="AS17" s="92" t="s">
        <v>265</v>
      </c>
      <c r="AT17" s="83" t="s">
        <v>558</v>
      </c>
      <c r="AU17" s="83" t="s">
        <v>48</v>
      </c>
      <c r="AV17" s="106" t="s">
        <v>559</v>
      </c>
      <c r="AW17" s="105" t="s">
        <v>265</v>
      </c>
      <c r="AX17" s="83" t="s">
        <v>265</v>
      </c>
      <c r="AY17" s="83" t="s">
        <v>265</v>
      </c>
    </row>
    <row r="18" customHeight="1" spans="1:51">
      <c r="A18" s="83" t="s">
        <v>574</v>
      </c>
      <c r="B18" s="84">
        <v>8444229</v>
      </c>
      <c r="C18" s="84">
        <v>8445290</v>
      </c>
      <c r="D18" s="85" t="s">
        <v>510</v>
      </c>
      <c r="E18" s="92" t="s">
        <v>265</v>
      </c>
      <c r="F18" s="93" t="s">
        <v>265</v>
      </c>
      <c r="G18" s="84" t="s">
        <v>265</v>
      </c>
      <c r="H18" s="84" t="s">
        <v>265</v>
      </c>
      <c r="I18" s="83" t="s">
        <v>265</v>
      </c>
      <c r="J18" s="83" t="s">
        <v>265</v>
      </c>
      <c r="K18" s="92" t="s">
        <v>556</v>
      </c>
      <c r="L18" s="92" t="s">
        <v>265</v>
      </c>
      <c r="M18" s="92" t="s">
        <v>265</v>
      </c>
      <c r="N18" s="92" t="s">
        <v>265</v>
      </c>
      <c r="O18" s="83" t="s">
        <v>265</v>
      </c>
      <c r="P18" s="98" t="s">
        <v>265</v>
      </c>
      <c r="Q18" s="83" t="s">
        <v>265</v>
      </c>
      <c r="R18" s="92" t="s">
        <v>575</v>
      </c>
      <c r="S18" s="92" t="s">
        <v>432</v>
      </c>
      <c r="T18" s="92">
        <v>83.21</v>
      </c>
      <c r="U18" s="102">
        <v>71.89</v>
      </c>
      <c r="V18" s="83" t="s">
        <v>265</v>
      </c>
      <c r="W18" s="92" t="s">
        <v>265</v>
      </c>
      <c r="X18" s="92" t="s">
        <v>265</v>
      </c>
      <c r="Y18" s="92" t="s">
        <v>265</v>
      </c>
      <c r="Z18" s="92" t="s">
        <v>265</v>
      </c>
      <c r="AA18" s="92" t="s">
        <v>265</v>
      </c>
      <c r="AB18" s="92" t="s">
        <v>265</v>
      </c>
      <c r="AC18" s="92" t="s">
        <v>265</v>
      </c>
      <c r="AD18" s="92" t="s">
        <v>265</v>
      </c>
      <c r="AE18" s="92" t="s">
        <v>265</v>
      </c>
      <c r="AF18" s="92" t="s">
        <v>265</v>
      </c>
      <c r="AG18" s="92" t="s">
        <v>265</v>
      </c>
      <c r="AH18" s="92" t="s">
        <v>265</v>
      </c>
      <c r="AI18" s="92" t="s">
        <v>265</v>
      </c>
      <c r="AJ18" s="92" t="s">
        <v>265</v>
      </c>
      <c r="AK18" s="92" t="s">
        <v>265</v>
      </c>
      <c r="AL18" s="92" t="s">
        <v>265</v>
      </c>
      <c r="AM18" s="92" t="s">
        <v>265</v>
      </c>
      <c r="AN18" s="92" t="s">
        <v>265</v>
      </c>
      <c r="AO18" s="92" t="s">
        <v>265</v>
      </c>
      <c r="AP18" s="92" t="s">
        <v>265</v>
      </c>
      <c r="AQ18" s="92" t="s">
        <v>265</v>
      </c>
      <c r="AR18" s="92" t="s">
        <v>265</v>
      </c>
      <c r="AS18" s="92" t="s">
        <v>265</v>
      </c>
      <c r="AT18" s="83" t="s">
        <v>265</v>
      </c>
      <c r="AU18" s="83" t="s">
        <v>265</v>
      </c>
      <c r="AV18" s="83" t="s">
        <v>265</v>
      </c>
      <c r="AW18" s="83" t="s">
        <v>265</v>
      </c>
      <c r="AX18" s="83" t="s">
        <v>265</v>
      </c>
      <c r="AY18" s="83" t="s">
        <v>265</v>
      </c>
    </row>
    <row r="19" customHeight="1" spans="1:51">
      <c r="A19" s="83" t="s">
        <v>576</v>
      </c>
      <c r="B19" s="84">
        <v>8569441</v>
      </c>
      <c r="C19" s="84">
        <v>8570713</v>
      </c>
      <c r="D19" s="85" t="s">
        <v>510</v>
      </c>
      <c r="E19" s="92" t="s">
        <v>265</v>
      </c>
      <c r="F19" s="93" t="s">
        <v>265</v>
      </c>
      <c r="G19" s="84" t="s">
        <v>265</v>
      </c>
      <c r="H19" s="84" t="s">
        <v>265</v>
      </c>
      <c r="I19" s="83" t="s">
        <v>265</v>
      </c>
      <c r="J19" s="83" t="s">
        <v>577</v>
      </c>
      <c r="K19" s="92" t="s">
        <v>556</v>
      </c>
      <c r="L19" s="92" t="s">
        <v>265</v>
      </c>
      <c r="M19" s="92" t="s">
        <v>265</v>
      </c>
      <c r="N19" s="92" t="s">
        <v>265</v>
      </c>
      <c r="O19" s="83" t="s">
        <v>265</v>
      </c>
      <c r="P19" s="98" t="s">
        <v>265</v>
      </c>
      <c r="Q19" s="83" t="s">
        <v>265</v>
      </c>
      <c r="R19" s="92" t="s">
        <v>265</v>
      </c>
      <c r="S19" s="92" t="s">
        <v>265</v>
      </c>
      <c r="T19" s="92" t="s">
        <v>265</v>
      </c>
      <c r="U19" s="102" t="s">
        <v>265</v>
      </c>
      <c r="V19" s="83" t="s">
        <v>265</v>
      </c>
      <c r="W19" s="92" t="s">
        <v>265</v>
      </c>
      <c r="X19" s="92" t="s">
        <v>265</v>
      </c>
      <c r="Y19" s="92" t="s">
        <v>265</v>
      </c>
      <c r="Z19" s="92" t="s">
        <v>578</v>
      </c>
      <c r="AA19" s="92" t="s">
        <v>379</v>
      </c>
      <c r="AB19" s="92">
        <v>80.769</v>
      </c>
      <c r="AC19" s="92">
        <v>70.09</v>
      </c>
      <c r="AD19" s="92" t="s">
        <v>265</v>
      </c>
      <c r="AE19" s="92" t="s">
        <v>265</v>
      </c>
      <c r="AF19" s="92" t="s">
        <v>265</v>
      </c>
      <c r="AG19" s="92" t="s">
        <v>265</v>
      </c>
      <c r="AH19" s="92" t="s">
        <v>265</v>
      </c>
      <c r="AI19" s="92" t="s">
        <v>265</v>
      </c>
      <c r="AJ19" s="92" t="s">
        <v>265</v>
      </c>
      <c r="AK19" s="92" t="s">
        <v>265</v>
      </c>
      <c r="AL19" s="92" t="s">
        <v>265</v>
      </c>
      <c r="AM19" s="92" t="s">
        <v>265</v>
      </c>
      <c r="AN19" s="92" t="s">
        <v>579</v>
      </c>
      <c r="AO19" s="92">
        <v>95.16</v>
      </c>
      <c r="AP19" s="92">
        <v>35.33</v>
      </c>
      <c r="AQ19" s="92" t="s">
        <v>265</v>
      </c>
      <c r="AR19" s="92" t="s">
        <v>265</v>
      </c>
      <c r="AS19" s="92" t="s">
        <v>265</v>
      </c>
      <c r="AT19" s="83" t="s">
        <v>265</v>
      </c>
      <c r="AU19" s="83" t="s">
        <v>265</v>
      </c>
      <c r="AV19" s="83" t="s">
        <v>265</v>
      </c>
      <c r="AW19" s="83" t="s">
        <v>265</v>
      </c>
      <c r="AX19" s="83" t="s">
        <v>265</v>
      </c>
      <c r="AY19" s="83" t="s">
        <v>265</v>
      </c>
    </row>
    <row r="20" customHeight="1" spans="1:51">
      <c r="A20" s="83" t="s">
        <v>580</v>
      </c>
      <c r="B20" s="84">
        <v>8752851</v>
      </c>
      <c r="C20" s="84">
        <v>8754755</v>
      </c>
      <c r="D20" s="83" t="s">
        <v>510</v>
      </c>
      <c r="E20" s="83" t="s">
        <v>265</v>
      </c>
      <c r="F20" s="93" t="s">
        <v>265</v>
      </c>
      <c r="G20" s="84" t="s">
        <v>265</v>
      </c>
      <c r="H20" s="84" t="s">
        <v>265</v>
      </c>
      <c r="I20" s="83" t="s">
        <v>265</v>
      </c>
      <c r="J20" s="83" t="s">
        <v>265</v>
      </c>
      <c r="K20" s="92" t="s">
        <v>556</v>
      </c>
      <c r="L20" s="92" t="s">
        <v>265</v>
      </c>
      <c r="M20" s="92" t="s">
        <v>265</v>
      </c>
      <c r="N20" s="92" t="s">
        <v>265</v>
      </c>
      <c r="O20" s="83" t="s">
        <v>265</v>
      </c>
      <c r="P20" s="98" t="s">
        <v>265</v>
      </c>
      <c r="Q20" s="83" t="s">
        <v>265</v>
      </c>
      <c r="R20" s="83" t="s">
        <v>581</v>
      </c>
      <c r="S20" s="92" t="s">
        <v>573</v>
      </c>
      <c r="T20" s="92">
        <v>87.87</v>
      </c>
      <c r="U20" s="102">
        <v>53.45</v>
      </c>
      <c r="V20" s="92" t="s">
        <v>265</v>
      </c>
      <c r="W20" s="92" t="s">
        <v>265</v>
      </c>
      <c r="X20" s="92" t="s">
        <v>265</v>
      </c>
      <c r="Y20" s="83" t="s">
        <v>265</v>
      </c>
      <c r="Z20" s="83" t="s">
        <v>265</v>
      </c>
      <c r="AA20" s="83" t="s">
        <v>265</v>
      </c>
      <c r="AB20" s="83" t="s">
        <v>265</v>
      </c>
      <c r="AC20" s="92" t="s">
        <v>265</v>
      </c>
      <c r="AD20" s="83" t="s">
        <v>265</v>
      </c>
      <c r="AE20" s="83" t="s">
        <v>265</v>
      </c>
      <c r="AF20" s="83" t="s">
        <v>265</v>
      </c>
      <c r="AG20" s="92" t="s">
        <v>265</v>
      </c>
      <c r="AH20" s="92" t="s">
        <v>265</v>
      </c>
      <c r="AI20" s="92" t="s">
        <v>265</v>
      </c>
      <c r="AJ20" s="92" t="s">
        <v>265</v>
      </c>
      <c r="AK20" s="92" t="s">
        <v>265</v>
      </c>
      <c r="AL20" s="92" t="s">
        <v>265</v>
      </c>
      <c r="AM20" s="92" t="s">
        <v>265</v>
      </c>
      <c r="AN20" s="92" t="s">
        <v>265</v>
      </c>
      <c r="AO20" s="92" t="s">
        <v>265</v>
      </c>
      <c r="AP20" s="92" t="s">
        <v>265</v>
      </c>
      <c r="AQ20" s="92" t="s">
        <v>265</v>
      </c>
      <c r="AR20" s="92" t="s">
        <v>265</v>
      </c>
      <c r="AS20" s="92" t="s">
        <v>265</v>
      </c>
      <c r="AT20" s="83" t="s">
        <v>265</v>
      </c>
      <c r="AU20" s="83" t="s">
        <v>265</v>
      </c>
      <c r="AV20" s="106" t="s">
        <v>265</v>
      </c>
      <c r="AW20" s="105" t="s">
        <v>265</v>
      </c>
      <c r="AX20" s="83" t="s">
        <v>265</v>
      </c>
      <c r="AY20" s="83" t="s">
        <v>265</v>
      </c>
    </row>
    <row r="21" customHeight="1" spans="1:51">
      <c r="A21" s="83" t="s">
        <v>582</v>
      </c>
      <c r="B21" s="84">
        <v>7432151</v>
      </c>
      <c r="C21" s="84">
        <v>7442768</v>
      </c>
      <c r="D21" s="85" t="s">
        <v>510</v>
      </c>
      <c r="E21" s="85" t="s">
        <v>265</v>
      </c>
      <c r="F21" s="93" t="s">
        <v>265</v>
      </c>
      <c r="G21" s="84" t="s">
        <v>265</v>
      </c>
      <c r="H21" s="84" t="s">
        <v>265</v>
      </c>
      <c r="I21" s="83" t="s">
        <v>265</v>
      </c>
      <c r="J21" s="83" t="s">
        <v>265</v>
      </c>
      <c r="K21" s="92" t="s">
        <v>583</v>
      </c>
      <c r="L21" s="92" t="s">
        <v>265</v>
      </c>
      <c r="M21" s="92" t="s">
        <v>265</v>
      </c>
      <c r="N21" s="92" t="s">
        <v>265</v>
      </c>
      <c r="O21" s="83"/>
      <c r="P21" s="98" t="s">
        <v>265</v>
      </c>
      <c r="Q21" s="83" t="s">
        <v>265</v>
      </c>
      <c r="R21" s="83" t="s">
        <v>584</v>
      </c>
      <c r="S21" s="92" t="s">
        <v>432</v>
      </c>
      <c r="T21" s="92">
        <v>96.17</v>
      </c>
      <c r="U21" s="102">
        <v>43.03</v>
      </c>
      <c r="V21" s="92" t="s">
        <v>265</v>
      </c>
      <c r="W21" s="92" t="s">
        <v>265</v>
      </c>
      <c r="X21" s="92" t="s">
        <v>265</v>
      </c>
      <c r="Y21" s="92" t="s">
        <v>265</v>
      </c>
      <c r="Z21" s="92" t="s">
        <v>585</v>
      </c>
      <c r="AA21" s="92" t="s">
        <v>432</v>
      </c>
      <c r="AB21" s="92">
        <v>92.115</v>
      </c>
      <c r="AC21" s="92">
        <v>42.86</v>
      </c>
      <c r="AD21" s="92" t="s">
        <v>265</v>
      </c>
      <c r="AE21" s="92" t="s">
        <v>265</v>
      </c>
      <c r="AF21" s="92" t="s">
        <v>265</v>
      </c>
      <c r="AG21" s="92" t="s">
        <v>265</v>
      </c>
      <c r="AH21" s="92" t="s">
        <v>586</v>
      </c>
      <c r="AI21" s="92">
        <v>92.34</v>
      </c>
      <c r="AJ21" s="92">
        <v>43.03</v>
      </c>
      <c r="AK21" s="92" t="s">
        <v>265</v>
      </c>
      <c r="AL21" s="92" t="s">
        <v>265</v>
      </c>
      <c r="AM21" s="92" t="s">
        <v>265</v>
      </c>
      <c r="AN21" s="92" t="s">
        <v>587</v>
      </c>
      <c r="AO21" s="92">
        <v>89.44</v>
      </c>
      <c r="AP21" s="92">
        <v>42.86</v>
      </c>
      <c r="AQ21" s="92" t="s">
        <v>265</v>
      </c>
      <c r="AR21" s="92" t="s">
        <v>265</v>
      </c>
      <c r="AS21" s="92" t="s">
        <v>265</v>
      </c>
      <c r="AT21" s="83" t="s">
        <v>588</v>
      </c>
      <c r="AU21" s="83" t="s">
        <v>589</v>
      </c>
      <c r="AV21" s="83" t="s">
        <v>590</v>
      </c>
      <c r="AW21" s="83" t="s">
        <v>265</v>
      </c>
      <c r="AX21" s="83" t="s">
        <v>265</v>
      </c>
      <c r="AY21" s="83" t="s">
        <v>265</v>
      </c>
    </row>
    <row r="22" customHeight="1" spans="1:76">
      <c r="A22" s="87" t="s">
        <v>591</v>
      </c>
      <c r="B22" s="88">
        <v>9305956</v>
      </c>
      <c r="C22" s="88">
        <v>9308484</v>
      </c>
      <c r="D22" s="89" t="s">
        <v>510</v>
      </c>
      <c r="E22" s="87" t="s">
        <v>265</v>
      </c>
      <c r="F22" s="95" t="s">
        <v>265</v>
      </c>
      <c r="G22" s="88" t="s">
        <v>265</v>
      </c>
      <c r="H22" s="88" t="s">
        <v>265</v>
      </c>
      <c r="I22" s="87" t="s">
        <v>265</v>
      </c>
      <c r="J22" s="87" t="s">
        <v>265</v>
      </c>
      <c r="K22" s="94" t="s">
        <v>583</v>
      </c>
      <c r="L22" s="94" t="s">
        <v>265</v>
      </c>
      <c r="M22" s="94" t="s">
        <v>265</v>
      </c>
      <c r="N22" s="94" t="s">
        <v>265</v>
      </c>
      <c r="O22" s="87" t="s">
        <v>265</v>
      </c>
      <c r="P22" s="100" t="s">
        <v>265</v>
      </c>
      <c r="Q22" s="87" t="s">
        <v>265</v>
      </c>
      <c r="R22" s="94" t="s">
        <v>265</v>
      </c>
      <c r="S22" s="94" t="s">
        <v>265</v>
      </c>
      <c r="T22" s="94" t="s">
        <v>265</v>
      </c>
      <c r="U22" s="103" t="s">
        <v>265</v>
      </c>
      <c r="V22" s="87" t="s">
        <v>265</v>
      </c>
      <c r="W22" s="94" t="s">
        <v>265</v>
      </c>
      <c r="X22" s="94" t="s">
        <v>265</v>
      </c>
      <c r="Y22" s="94" t="s">
        <v>265</v>
      </c>
      <c r="Z22" s="94" t="s">
        <v>592</v>
      </c>
      <c r="AA22" s="94" t="s">
        <v>432</v>
      </c>
      <c r="AB22" s="94">
        <v>86.651</v>
      </c>
      <c r="AC22" s="94">
        <v>51.05</v>
      </c>
      <c r="AD22" s="94" t="s">
        <v>265</v>
      </c>
      <c r="AE22" s="94" t="s">
        <v>265</v>
      </c>
      <c r="AF22" s="94" t="s">
        <v>265</v>
      </c>
      <c r="AG22" s="94" t="s">
        <v>265</v>
      </c>
      <c r="AH22" s="94" t="s">
        <v>265</v>
      </c>
      <c r="AI22" s="94" t="s">
        <v>265</v>
      </c>
      <c r="AJ22" s="94" t="s">
        <v>265</v>
      </c>
      <c r="AK22" s="94" t="s">
        <v>265</v>
      </c>
      <c r="AL22" s="94" t="s">
        <v>265</v>
      </c>
      <c r="AM22" s="94" t="s">
        <v>265</v>
      </c>
      <c r="AN22" s="94" t="s">
        <v>593</v>
      </c>
      <c r="AO22" s="94">
        <v>89.83</v>
      </c>
      <c r="AP22" s="94">
        <v>72.32</v>
      </c>
      <c r="AQ22" s="94" t="s">
        <v>265</v>
      </c>
      <c r="AR22" s="94" t="s">
        <v>265</v>
      </c>
      <c r="AS22" s="94" t="s">
        <v>265</v>
      </c>
      <c r="AT22" s="87" t="s">
        <v>594</v>
      </c>
      <c r="AU22" s="87" t="s">
        <v>595</v>
      </c>
      <c r="AV22" s="87" t="s">
        <v>596</v>
      </c>
      <c r="AW22" s="87" t="s">
        <v>265</v>
      </c>
      <c r="AX22" s="87" t="s">
        <v>265</v>
      </c>
      <c r="AY22" s="87" t="s">
        <v>265</v>
      </c>
      <c r="AZ22" s="75"/>
      <c r="BA22" s="75"/>
      <c r="BB22" s="75"/>
      <c r="BC22" s="75"/>
      <c r="BD22" s="75"/>
      <c r="BE22" s="75"/>
      <c r="BF22" s="75"/>
      <c r="BG22" s="75"/>
      <c r="BH22" s="75"/>
      <c r="BI22" s="75"/>
      <c r="BJ22" s="75"/>
      <c r="BK22" s="75"/>
      <c r="BL22" s="75"/>
      <c r="BM22" s="75"/>
      <c r="BN22" s="75"/>
      <c r="BO22" s="75"/>
      <c r="BP22" s="75"/>
      <c r="BQ22" s="75"/>
      <c r="BR22" s="75"/>
      <c r="BS22" s="75"/>
      <c r="BT22" s="75"/>
      <c r="BU22" s="75"/>
      <c r="BV22" s="75"/>
      <c r="BW22" s="75"/>
      <c r="BX22" s="75"/>
    </row>
    <row r="23" customHeight="1" spans="1:51">
      <c r="A23" s="83" t="s">
        <v>597</v>
      </c>
      <c r="B23" s="84">
        <v>8596890</v>
      </c>
      <c r="C23" s="84">
        <v>8598066</v>
      </c>
      <c r="D23" s="85" t="s">
        <v>510</v>
      </c>
      <c r="E23" s="92" t="s">
        <v>598</v>
      </c>
      <c r="F23" s="93" t="s">
        <v>363</v>
      </c>
      <c r="G23" s="84">
        <v>179</v>
      </c>
      <c r="H23" s="84">
        <v>1940</v>
      </c>
      <c r="I23" s="83" t="s">
        <v>48</v>
      </c>
      <c r="J23" s="83" t="s">
        <v>265</v>
      </c>
      <c r="K23" s="92" t="s">
        <v>599</v>
      </c>
      <c r="L23" s="92">
        <v>97.84</v>
      </c>
      <c r="M23" s="92">
        <v>79.06</v>
      </c>
      <c r="N23" s="92">
        <v>74.23</v>
      </c>
      <c r="O23" s="83" t="s">
        <v>600</v>
      </c>
      <c r="P23" s="98">
        <v>0.0573</v>
      </c>
      <c r="Q23" s="83">
        <v>0.1034</v>
      </c>
      <c r="R23" s="92" t="s">
        <v>265</v>
      </c>
      <c r="S23" s="92" t="s">
        <v>265</v>
      </c>
      <c r="T23" s="92" t="s">
        <v>265</v>
      </c>
      <c r="U23" s="102" t="s">
        <v>265</v>
      </c>
      <c r="V23" s="83" t="s">
        <v>265</v>
      </c>
      <c r="W23" s="92" t="s">
        <v>265</v>
      </c>
      <c r="X23" s="92" t="s">
        <v>265</v>
      </c>
      <c r="Y23" s="92" t="s">
        <v>265</v>
      </c>
      <c r="Z23" s="92" t="s">
        <v>601</v>
      </c>
      <c r="AA23" s="92" t="s">
        <v>602</v>
      </c>
      <c r="AB23" s="92">
        <v>94.811</v>
      </c>
      <c r="AC23" s="92">
        <v>74</v>
      </c>
      <c r="AD23" s="92" t="s">
        <v>601</v>
      </c>
      <c r="AE23" s="92" t="s">
        <v>602</v>
      </c>
      <c r="AF23" s="92">
        <v>93.606</v>
      </c>
      <c r="AG23" s="92">
        <v>67.01</v>
      </c>
      <c r="AH23" s="92" t="s">
        <v>603</v>
      </c>
      <c r="AI23" s="92">
        <v>97.36</v>
      </c>
      <c r="AJ23" s="92">
        <v>79.23</v>
      </c>
      <c r="AK23" s="92" t="s">
        <v>603</v>
      </c>
      <c r="AL23" s="92">
        <v>95.93</v>
      </c>
      <c r="AM23" s="92">
        <v>74.91</v>
      </c>
      <c r="AN23" s="92" t="s">
        <v>265</v>
      </c>
      <c r="AO23" s="92" t="s">
        <v>265</v>
      </c>
      <c r="AP23" s="92" t="s">
        <v>265</v>
      </c>
      <c r="AQ23" s="92" t="s">
        <v>265</v>
      </c>
      <c r="AR23" s="92" t="s">
        <v>265</v>
      </c>
      <c r="AS23" s="92" t="s">
        <v>265</v>
      </c>
      <c r="AT23" s="83" t="s">
        <v>604</v>
      </c>
      <c r="AU23" s="83" t="s">
        <v>605</v>
      </c>
      <c r="AV23" s="83" t="s">
        <v>606</v>
      </c>
      <c r="AW23" s="83" t="s">
        <v>604</v>
      </c>
      <c r="AX23" s="83" t="s">
        <v>605</v>
      </c>
      <c r="AY23" s="83" t="s">
        <v>606</v>
      </c>
    </row>
    <row r="24" customHeight="1" spans="1:51">
      <c r="A24" s="83" t="s">
        <v>607</v>
      </c>
      <c r="B24" s="84">
        <v>8460385</v>
      </c>
      <c r="C24" s="84">
        <v>8461093</v>
      </c>
      <c r="D24" s="85" t="s">
        <v>48</v>
      </c>
      <c r="E24" s="92" t="s">
        <v>608</v>
      </c>
      <c r="F24" s="93" t="s">
        <v>363</v>
      </c>
      <c r="G24" s="84">
        <v>354732</v>
      </c>
      <c r="H24" s="84">
        <v>355473</v>
      </c>
      <c r="I24" s="83" t="s">
        <v>510</v>
      </c>
      <c r="J24" s="83" t="s">
        <v>265</v>
      </c>
      <c r="K24" s="92" t="s">
        <v>599</v>
      </c>
      <c r="L24" s="92">
        <v>96.64</v>
      </c>
      <c r="M24" s="92">
        <v>70.03</v>
      </c>
      <c r="N24" s="92">
        <v>65.41</v>
      </c>
      <c r="O24" s="83" t="s">
        <v>600</v>
      </c>
      <c r="P24" s="98">
        <v>0.2123</v>
      </c>
      <c r="Q24" s="83">
        <v>0.3592</v>
      </c>
      <c r="R24" s="83" t="s">
        <v>265</v>
      </c>
      <c r="S24" s="92" t="s">
        <v>265</v>
      </c>
      <c r="T24" s="92" t="s">
        <v>265</v>
      </c>
      <c r="U24" s="102" t="s">
        <v>265</v>
      </c>
      <c r="V24" s="83" t="s">
        <v>265</v>
      </c>
      <c r="W24" s="92" t="s">
        <v>265</v>
      </c>
      <c r="X24" s="92" t="s">
        <v>265</v>
      </c>
      <c r="Y24" s="92" t="s">
        <v>265</v>
      </c>
      <c r="Z24" s="92" t="s">
        <v>265</v>
      </c>
      <c r="AA24" s="92" t="s">
        <v>265</v>
      </c>
      <c r="AB24" s="92" t="s">
        <v>265</v>
      </c>
      <c r="AC24" s="92" t="s">
        <v>265</v>
      </c>
      <c r="AD24" s="92" t="s">
        <v>265</v>
      </c>
      <c r="AE24" s="92" t="s">
        <v>265</v>
      </c>
      <c r="AF24" s="92" t="s">
        <v>265</v>
      </c>
      <c r="AG24" s="92" t="s">
        <v>265</v>
      </c>
      <c r="AH24" s="92" t="s">
        <v>265</v>
      </c>
      <c r="AI24" s="92" t="s">
        <v>265</v>
      </c>
      <c r="AJ24" s="92" t="s">
        <v>265</v>
      </c>
      <c r="AK24" s="92" t="s">
        <v>265</v>
      </c>
      <c r="AL24" s="92" t="s">
        <v>265</v>
      </c>
      <c r="AM24" s="92" t="s">
        <v>265</v>
      </c>
      <c r="AN24" s="92" t="s">
        <v>265</v>
      </c>
      <c r="AO24" s="92" t="s">
        <v>265</v>
      </c>
      <c r="AP24" s="92" t="s">
        <v>265</v>
      </c>
      <c r="AQ24" s="92" t="s">
        <v>265</v>
      </c>
      <c r="AR24" s="92" t="s">
        <v>265</v>
      </c>
      <c r="AS24" s="92" t="s">
        <v>265</v>
      </c>
      <c r="AT24" s="83" t="s">
        <v>265</v>
      </c>
      <c r="AU24" s="83" t="s">
        <v>265</v>
      </c>
      <c r="AV24" s="83" t="s">
        <v>265</v>
      </c>
      <c r="AW24" s="83" t="s">
        <v>265</v>
      </c>
      <c r="AX24" s="83" t="s">
        <v>265</v>
      </c>
      <c r="AY24" s="83" t="s">
        <v>265</v>
      </c>
    </row>
    <row r="25" customHeight="1" spans="1:51">
      <c r="A25" s="83" t="s">
        <v>609</v>
      </c>
      <c r="B25" s="84">
        <v>9160504</v>
      </c>
      <c r="C25" s="84">
        <v>9161801</v>
      </c>
      <c r="D25" s="85" t="s">
        <v>48</v>
      </c>
      <c r="E25" s="83" t="s">
        <v>610</v>
      </c>
      <c r="F25" s="93" t="s">
        <v>333</v>
      </c>
      <c r="G25" s="84">
        <v>304947</v>
      </c>
      <c r="H25" s="84">
        <v>310157</v>
      </c>
      <c r="I25" s="83" t="s">
        <v>48</v>
      </c>
      <c r="J25" s="83" t="s">
        <v>265</v>
      </c>
      <c r="K25" s="92" t="s">
        <v>599</v>
      </c>
      <c r="L25" s="92">
        <v>95.9</v>
      </c>
      <c r="M25" s="92">
        <v>67.68</v>
      </c>
      <c r="N25" s="92">
        <v>10.6</v>
      </c>
      <c r="O25" s="83" t="s">
        <v>611</v>
      </c>
      <c r="P25" s="98">
        <v>0.0685</v>
      </c>
      <c r="Q25" s="83">
        <v>0.1829</v>
      </c>
      <c r="R25" s="92" t="s">
        <v>265</v>
      </c>
      <c r="S25" s="92" t="s">
        <v>265</v>
      </c>
      <c r="T25" s="92" t="s">
        <v>265</v>
      </c>
      <c r="U25" s="102" t="s">
        <v>265</v>
      </c>
      <c r="V25" s="83" t="s">
        <v>612</v>
      </c>
      <c r="W25" s="92" t="s">
        <v>504</v>
      </c>
      <c r="X25" s="92">
        <v>97.99</v>
      </c>
      <c r="Y25" s="92">
        <v>45.16</v>
      </c>
      <c r="Z25" s="92" t="s">
        <v>265</v>
      </c>
      <c r="AA25" s="92" t="s">
        <v>265</v>
      </c>
      <c r="AB25" s="92" t="s">
        <v>265</v>
      </c>
      <c r="AC25" s="92" t="s">
        <v>265</v>
      </c>
      <c r="AD25" s="92" t="s">
        <v>265</v>
      </c>
      <c r="AE25" s="92" t="s">
        <v>265</v>
      </c>
      <c r="AF25" s="92" t="s">
        <v>265</v>
      </c>
      <c r="AG25" s="92" t="s">
        <v>265</v>
      </c>
      <c r="AH25" s="92" t="s">
        <v>265</v>
      </c>
      <c r="AI25" s="92" t="s">
        <v>265</v>
      </c>
      <c r="AJ25" s="92" t="s">
        <v>265</v>
      </c>
      <c r="AK25" s="92" t="s">
        <v>265</v>
      </c>
      <c r="AL25" s="92" t="s">
        <v>265</v>
      </c>
      <c r="AM25" s="92" t="s">
        <v>265</v>
      </c>
      <c r="AN25" s="92" t="s">
        <v>265</v>
      </c>
      <c r="AO25" s="92" t="s">
        <v>265</v>
      </c>
      <c r="AP25" s="92" t="s">
        <v>265</v>
      </c>
      <c r="AQ25" s="92" t="s">
        <v>265</v>
      </c>
      <c r="AR25" s="92" t="s">
        <v>265</v>
      </c>
      <c r="AS25" s="92" t="s">
        <v>265</v>
      </c>
      <c r="AT25" s="83" t="s">
        <v>265</v>
      </c>
      <c r="AU25" s="83" t="s">
        <v>265</v>
      </c>
      <c r="AV25" s="83" t="s">
        <v>265</v>
      </c>
      <c r="AW25" s="83" t="s">
        <v>613</v>
      </c>
      <c r="AX25" s="83" t="s">
        <v>48</v>
      </c>
      <c r="AY25" s="83" t="s">
        <v>614</v>
      </c>
    </row>
    <row r="26" s="30" customFormat="1" customHeight="1" spans="1:76">
      <c r="A26" s="83" t="s">
        <v>615</v>
      </c>
      <c r="B26" s="84">
        <v>7009428</v>
      </c>
      <c r="C26" s="84">
        <v>7009871</v>
      </c>
      <c r="D26" s="85" t="s">
        <v>48</v>
      </c>
      <c r="E26" s="92" t="s">
        <v>616</v>
      </c>
      <c r="F26" s="93" t="s">
        <v>333</v>
      </c>
      <c r="G26" s="84">
        <v>988896</v>
      </c>
      <c r="H26" s="84">
        <v>989339</v>
      </c>
      <c r="I26" s="96" t="s">
        <v>510</v>
      </c>
      <c r="J26" s="83" t="s">
        <v>265</v>
      </c>
      <c r="K26" s="92" t="s">
        <v>599</v>
      </c>
      <c r="L26" s="92">
        <v>100</v>
      </c>
      <c r="M26" s="92">
        <v>100</v>
      </c>
      <c r="N26" s="92">
        <v>100</v>
      </c>
      <c r="O26" s="83" t="s">
        <v>600</v>
      </c>
      <c r="P26" s="98">
        <v>99</v>
      </c>
      <c r="Q26" s="83">
        <v>0</v>
      </c>
      <c r="R26" s="92" t="s">
        <v>265</v>
      </c>
      <c r="S26" s="92" t="s">
        <v>265</v>
      </c>
      <c r="T26" s="92" t="s">
        <v>265</v>
      </c>
      <c r="U26" s="102" t="s">
        <v>265</v>
      </c>
      <c r="V26" s="83" t="s">
        <v>265</v>
      </c>
      <c r="W26" s="92" t="s">
        <v>265</v>
      </c>
      <c r="X26" s="92" t="s">
        <v>265</v>
      </c>
      <c r="Y26" s="92" t="s">
        <v>265</v>
      </c>
      <c r="Z26" s="92" t="s">
        <v>265</v>
      </c>
      <c r="AA26" s="92" t="s">
        <v>265</v>
      </c>
      <c r="AB26" s="92" t="s">
        <v>265</v>
      </c>
      <c r="AC26" s="92" t="s">
        <v>265</v>
      </c>
      <c r="AD26" s="92" t="s">
        <v>265</v>
      </c>
      <c r="AE26" s="92" t="s">
        <v>265</v>
      </c>
      <c r="AF26" s="92" t="s">
        <v>265</v>
      </c>
      <c r="AG26" s="92" t="s">
        <v>265</v>
      </c>
      <c r="AH26" s="92" t="s">
        <v>265</v>
      </c>
      <c r="AI26" s="92" t="s">
        <v>265</v>
      </c>
      <c r="AJ26" s="92" t="s">
        <v>265</v>
      </c>
      <c r="AK26" s="92" t="s">
        <v>265</v>
      </c>
      <c r="AL26" s="92" t="s">
        <v>265</v>
      </c>
      <c r="AM26" s="92" t="s">
        <v>265</v>
      </c>
      <c r="AN26" s="92" t="s">
        <v>265</v>
      </c>
      <c r="AO26" s="92" t="s">
        <v>265</v>
      </c>
      <c r="AP26" s="92" t="s">
        <v>265</v>
      </c>
      <c r="AQ26" s="92" t="s">
        <v>265</v>
      </c>
      <c r="AR26" s="92" t="s">
        <v>265</v>
      </c>
      <c r="AS26" s="92" t="s">
        <v>265</v>
      </c>
      <c r="AT26" s="83" t="s">
        <v>265</v>
      </c>
      <c r="AU26" s="83" t="s">
        <v>265</v>
      </c>
      <c r="AV26" s="83" t="s">
        <v>265</v>
      </c>
      <c r="AW26" s="83" t="s">
        <v>265</v>
      </c>
      <c r="AX26" s="83" t="s">
        <v>265</v>
      </c>
      <c r="AY26" s="83" t="s">
        <v>265</v>
      </c>
      <c r="AZ26"/>
      <c r="BA26"/>
      <c r="BB26"/>
      <c r="BC26"/>
      <c r="BD26"/>
      <c r="BE26"/>
      <c r="BF26"/>
      <c r="BG26"/>
      <c r="BH26"/>
      <c r="BI26"/>
      <c r="BJ26"/>
      <c r="BK26"/>
      <c r="BL26"/>
      <c r="BM26"/>
      <c r="BN26"/>
      <c r="BO26"/>
      <c r="BP26"/>
      <c r="BQ26"/>
      <c r="BR26"/>
      <c r="BS26"/>
      <c r="BT26"/>
      <c r="BU26"/>
      <c r="BV26"/>
      <c r="BW26"/>
      <c r="BX26"/>
    </row>
    <row r="27" customHeight="1" spans="1:76">
      <c r="A27" s="83" t="s">
        <v>617</v>
      </c>
      <c r="B27" s="84">
        <v>9251811</v>
      </c>
      <c r="C27" s="84">
        <v>9254369</v>
      </c>
      <c r="D27" s="85" t="s">
        <v>510</v>
      </c>
      <c r="E27" s="83" t="s">
        <v>618</v>
      </c>
      <c r="F27" s="93" t="s">
        <v>333</v>
      </c>
      <c r="G27" s="84">
        <v>1100766</v>
      </c>
      <c r="H27" s="84">
        <v>1103748</v>
      </c>
      <c r="I27" s="83" t="s">
        <v>510</v>
      </c>
      <c r="J27" s="83" t="s">
        <v>265</v>
      </c>
      <c r="K27" s="92" t="s">
        <v>599</v>
      </c>
      <c r="L27" s="92">
        <v>96.85</v>
      </c>
      <c r="M27" s="92">
        <v>44.67</v>
      </c>
      <c r="N27" s="92">
        <v>37.94</v>
      </c>
      <c r="O27" s="83" t="s">
        <v>265</v>
      </c>
      <c r="P27" s="98">
        <v>0.2247</v>
      </c>
      <c r="Q27" s="83">
        <v>0.5896</v>
      </c>
      <c r="R27" s="92" t="s">
        <v>619</v>
      </c>
      <c r="S27" s="92" t="s">
        <v>514</v>
      </c>
      <c r="T27" s="92">
        <v>94.87</v>
      </c>
      <c r="U27" s="102">
        <v>99.75</v>
      </c>
      <c r="V27" s="83" t="s">
        <v>619</v>
      </c>
      <c r="W27" s="92" t="s">
        <v>514</v>
      </c>
      <c r="X27" s="92">
        <v>94.86</v>
      </c>
      <c r="Y27" s="92">
        <v>99.93</v>
      </c>
      <c r="Z27" s="92" t="s">
        <v>620</v>
      </c>
      <c r="AA27" s="92" t="s">
        <v>621</v>
      </c>
      <c r="AB27" s="92">
        <v>89.326</v>
      </c>
      <c r="AC27" s="92">
        <v>14.72</v>
      </c>
      <c r="AD27" s="92" t="s">
        <v>620</v>
      </c>
      <c r="AE27" s="92" t="s">
        <v>621</v>
      </c>
      <c r="AF27" s="92">
        <v>90.56</v>
      </c>
      <c r="AG27" s="92">
        <v>24.04</v>
      </c>
      <c r="AH27" s="92" t="s">
        <v>265</v>
      </c>
      <c r="AI27" s="92" t="s">
        <v>265</v>
      </c>
      <c r="AJ27" s="92" t="s">
        <v>265</v>
      </c>
      <c r="AK27" s="92" t="s">
        <v>265</v>
      </c>
      <c r="AL27" s="92" t="s">
        <v>265</v>
      </c>
      <c r="AM27" s="92" t="s">
        <v>265</v>
      </c>
      <c r="AN27" s="92" t="s">
        <v>265</v>
      </c>
      <c r="AO27" s="92" t="s">
        <v>265</v>
      </c>
      <c r="AP27" s="92" t="s">
        <v>265</v>
      </c>
      <c r="AQ27" s="92" t="s">
        <v>265</v>
      </c>
      <c r="AR27" s="92" t="s">
        <v>265</v>
      </c>
      <c r="AS27" s="92" t="s">
        <v>265</v>
      </c>
      <c r="AT27" s="83" t="s">
        <v>622</v>
      </c>
      <c r="AU27" s="83" t="s">
        <v>623</v>
      </c>
      <c r="AV27" s="83" t="s">
        <v>624</v>
      </c>
      <c r="AW27" s="83" t="s">
        <v>622</v>
      </c>
      <c r="AX27" s="83" t="s">
        <v>623</v>
      </c>
      <c r="AY27" s="83" t="s">
        <v>624</v>
      </c>
      <c r="AZ27" s="74"/>
      <c r="BA27" s="74"/>
      <c r="BB27" s="74"/>
      <c r="BC27" s="74"/>
      <c r="BD27" s="74"/>
      <c r="BE27" s="74"/>
      <c r="BF27" s="74"/>
      <c r="BG27" s="74"/>
      <c r="BH27" s="74"/>
      <c r="BI27" s="74"/>
      <c r="BJ27" s="74"/>
      <c r="BK27" s="74"/>
      <c r="BL27" s="74"/>
      <c r="BM27" s="74"/>
      <c r="BN27" s="74"/>
      <c r="BO27" s="74"/>
      <c r="BP27" s="74"/>
      <c r="BQ27" s="74"/>
      <c r="BR27" s="74"/>
      <c r="BS27" s="74"/>
      <c r="BT27" s="74"/>
      <c r="BU27" s="74"/>
      <c r="BV27" s="74"/>
      <c r="BW27" s="74"/>
      <c r="BX27" s="74"/>
    </row>
    <row r="28" customHeight="1" spans="1:51">
      <c r="A28" s="83" t="s">
        <v>625</v>
      </c>
      <c r="B28" s="84">
        <v>9113079</v>
      </c>
      <c r="C28" s="84">
        <v>9113765</v>
      </c>
      <c r="D28" s="85" t="s">
        <v>48</v>
      </c>
      <c r="E28" s="92" t="s">
        <v>626</v>
      </c>
      <c r="F28" s="93" t="s">
        <v>362</v>
      </c>
      <c r="G28" s="84">
        <v>673390</v>
      </c>
      <c r="H28" s="84">
        <v>676125</v>
      </c>
      <c r="I28" s="83" t="s">
        <v>510</v>
      </c>
      <c r="J28" s="83" t="s">
        <v>265</v>
      </c>
      <c r="K28" s="92" t="s">
        <v>599</v>
      </c>
      <c r="L28" s="83">
        <v>94.76</v>
      </c>
      <c r="M28" s="92">
        <v>43</v>
      </c>
      <c r="N28" s="92">
        <v>48.11</v>
      </c>
      <c r="O28" s="92" t="s">
        <v>600</v>
      </c>
      <c r="P28" s="83">
        <v>0.2839</v>
      </c>
      <c r="Q28" s="83">
        <v>0.396</v>
      </c>
      <c r="R28" s="92" t="s">
        <v>265</v>
      </c>
      <c r="S28" s="92" t="s">
        <v>265</v>
      </c>
      <c r="T28" s="92" t="s">
        <v>265</v>
      </c>
      <c r="U28" s="102" t="s">
        <v>265</v>
      </c>
      <c r="V28" s="83" t="s">
        <v>265</v>
      </c>
      <c r="W28" s="92" t="s">
        <v>265</v>
      </c>
      <c r="X28" s="92" t="s">
        <v>265</v>
      </c>
      <c r="Y28" s="92" t="s">
        <v>265</v>
      </c>
      <c r="Z28" s="92" t="s">
        <v>265</v>
      </c>
      <c r="AA28" s="92" t="s">
        <v>265</v>
      </c>
      <c r="AB28" s="92" t="s">
        <v>265</v>
      </c>
      <c r="AC28" s="92" t="s">
        <v>265</v>
      </c>
      <c r="AD28" s="92" t="s">
        <v>265</v>
      </c>
      <c r="AE28" s="92" t="s">
        <v>265</v>
      </c>
      <c r="AF28" s="92" t="s">
        <v>265</v>
      </c>
      <c r="AG28" s="92" t="s">
        <v>265</v>
      </c>
      <c r="AH28" s="92" t="s">
        <v>265</v>
      </c>
      <c r="AI28" s="92" t="s">
        <v>265</v>
      </c>
      <c r="AJ28" s="92" t="s">
        <v>265</v>
      </c>
      <c r="AK28" s="92" t="s">
        <v>265</v>
      </c>
      <c r="AL28" s="92" t="s">
        <v>265</v>
      </c>
      <c r="AM28" s="92" t="s">
        <v>265</v>
      </c>
      <c r="AN28" s="92" t="s">
        <v>265</v>
      </c>
      <c r="AO28" s="92" t="s">
        <v>265</v>
      </c>
      <c r="AP28" s="92" t="s">
        <v>265</v>
      </c>
      <c r="AQ28" s="92" t="s">
        <v>265</v>
      </c>
      <c r="AR28" s="92" t="s">
        <v>265</v>
      </c>
      <c r="AS28" s="104" t="s">
        <v>265</v>
      </c>
      <c r="AT28" s="105" t="s">
        <v>265</v>
      </c>
      <c r="AU28" s="83" t="s">
        <v>265</v>
      </c>
      <c r="AV28" s="83" t="s">
        <v>265</v>
      </c>
      <c r="AW28" s="83" t="s">
        <v>265</v>
      </c>
      <c r="AX28" s="83" t="s">
        <v>265</v>
      </c>
      <c r="AY28" s="83" t="s">
        <v>265</v>
      </c>
    </row>
    <row r="29" customHeight="1" spans="1:51">
      <c r="A29" s="83" t="s">
        <v>627</v>
      </c>
      <c r="B29" s="84">
        <v>8466888</v>
      </c>
      <c r="C29" s="84">
        <v>8469537</v>
      </c>
      <c r="D29" s="85" t="s">
        <v>510</v>
      </c>
      <c r="E29" s="83" t="s">
        <v>628</v>
      </c>
      <c r="F29" s="93" t="s">
        <v>51</v>
      </c>
      <c r="G29" s="84">
        <v>346062</v>
      </c>
      <c r="H29" s="84">
        <v>348710</v>
      </c>
      <c r="I29" s="83" t="s">
        <v>48</v>
      </c>
      <c r="J29" s="83" t="s">
        <v>265</v>
      </c>
      <c r="K29" s="92" t="s">
        <v>629</v>
      </c>
      <c r="L29" s="92">
        <v>97.22</v>
      </c>
      <c r="M29" s="92">
        <v>100</v>
      </c>
      <c r="N29" s="92">
        <v>100</v>
      </c>
      <c r="O29" s="83" t="s">
        <v>600</v>
      </c>
      <c r="P29" s="98">
        <v>0.0106</v>
      </c>
      <c r="Q29" s="83">
        <v>0.0805</v>
      </c>
      <c r="R29" s="92" t="s">
        <v>265</v>
      </c>
      <c r="S29" s="92" t="s">
        <v>265</v>
      </c>
      <c r="T29" s="92" t="s">
        <v>265</v>
      </c>
      <c r="U29" s="102" t="s">
        <v>265</v>
      </c>
      <c r="V29" s="83" t="s">
        <v>265</v>
      </c>
      <c r="W29" s="92" t="s">
        <v>265</v>
      </c>
      <c r="X29" s="92" t="s">
        <v>265</v>
      </c>
      <c r="Y29" s="92" t="s">
        <v>265</v>
      </c>
      <c r="Z29" s="92" t="s">
        <v>630</v>
      </c>
      <c r="AA29" s="92" t="s">
        <v>379</v>
      </c>
      <c r="AB29" s="92">
        <v>96.016</v>
      </c>
      <c r="AC29" s="92">
        <v>59.34</v>
      </c>
      <c r="AD29" s="92" t="s">
        <v>630</v>
      </c>
      <c r="AE29" s="92" t="s">
        <v>379</v>
      </c>
      <c r="AF29" s="92">
        <v>96.016</v>
      </c>
      <c r="AG29" s="92">
        <v>59.34</v>
      </c>
      <c r="AH29" s="92" t="s">
        <v>631</v>
      </c>
      <c r="AI29" s="92">
        <v>95.77</v>
      </c>
      <c r="AJ29" s="92">
        <v>97.75</v>
      </c>
      <c r="AK29" s="92" t="s">
        <v>631</v>
      </c>
      <c r="AL29" s="92">
        <v>95.65</v>
      </c>
      <c r="AM29" s="92">
        <v>97.75</v>
      </c>
      <c r="AN29" s="92" t="s">
        <v>632</v>
      </c>
      <c r="AO29" s="92">
        <v>95.66</v>
      </c>
      <c r="AP29" s="92">
        <v>97.93</v>
      </c>
      <c r="AQ29" s="92" t="s">
        <v>632</v>
      </c>
      <c r="AR29" s="92">
        <v>94.87</v>
      </c>
      <c r="AS29" s="92">
        <v>97.93</v>
      </c>
      <c r="AT29" s="83" t="s">
        <v>633</v>
      </c>
      <c r="AU29" s="83" t="s">
        <v>634</v>
      </c>
      <c r="AV29" s="83" t="s">
        <v>635</v>
      </c>
      <c r="AW29" s="83" t="s">
        <v>633</v>
      </c>
      <c r="AX29" s="83" t="s">
        <v>634</v>
      </c>
      <c r="AY29" s="83" t="s">
        <v>635</v>
      </c>
    </row>
    <row r="30" customHeight="1" spans="1:51">
      <c r="A30" s="83" t="s">
        <v>636</v>
      </c>
      <c r="B30" s="84">
        <v>8577487</v>
      </c>
      <c r="C30" s="84">
        <v>8581663</v>
      </c>
      <c r="D30" s="85" t="s">
        <v>510</v>
      </c>
      <c r="E30" s="92" t="s">
        <v>637</v>
      </c>
      <c r="F30" s="93" t="s">
        <v>363</v>
      </c>
      <c r="G30" s="84">
        <v>60140</v>
      </c>
      <c r="H30" s="84">
        <v>60804</v>
      </c>
      <c r="I30" s="83" t="s">
        <v>48</v>
      </c>
      <c r="J30" s="83" t="s">
        <v>265</v>
      </c>
      <c r="K30" s="92" t="s">
        <v>629</v>
      </c>
      <c r="L30" s="92">
        <v>99.38</v>
      </c>
      <c r="M30" s="92">
        <v>46.94</v>
      </c>
      <c r="N30" s="92">
        <v>97.58</v>
      </c>
      <c r="O30" s="83" t="s">
        <v>600</v>
      </c>
      <c r="P30" s="98">
        <v>0.0093</v>
      </c>
      <c r="Q30" s="83">
        <v>0.0448</v>
      </c>
      <c r="R30" s="92" t="s">
        <v>265</v>
      </c>
      <c r="S30" s="92" t="s">
        <v>265</v>
      </c>
      <c r="T30" s="92" t="s">
        <v>265</v>
      </c>
      <c r="U30" s="102" t="s">
        <v>265</v>
      </c>
      <c r="V30" s="83" t="s">
        <v>265</v>
      </c>
      <c r="W30" s="92" t="s">
        <v>265</v>
      </c>
      <c r="X30" s="92" t="s">
        <v>265</v>
      </c>
      <c r="Y30" s="92" t="s">
        <v>265</v>
      </c>
      <c r="Z30" s="92" t="s">
        <v>638</v>
      </c>
      <c r="AA30" s="92" t="s">
        <v>379</v>
      </c>
      <c r="AB30" s="92">
        <v>97.714</v>
      </c>
      <c r="AC30" s="92">
        <v>97.76</v>
      </c>
      <c r="AD30" s="92" t="s">
        <v>638</v>
      </c>
      <c r="AE30" s="92" t="s">
        <v>379</v>
      </c>
      <c r="AF30" s="92">
        <v>97.516</v>
      </c>
      <c r="AG30" s="92">
        <v>97.58</v>
      </c>
      <c r="AH30" s="92" t="s">
        <v>639</v>
      </c>
      <c r="AI30" s="92">
        <v>97.61</v>
      </c>
      <c r="AJ30" s="92">
        <v>97.76</v>
      </c>
      <c r="AK30" s="92" t="s">
        <v>639</v>
      </c>
      <c r="AL30" s="92">
        <v>97.31</v>
      </c>
      <c r="AM30" s="92">
        <v>97.58</v>
      </c>
      <c r="AN30" s="92" t="s">
        <v>640</v>
      </c>
      <c r="AO30" s="92">
        <v>95.17</v>
      </c>
      <c r="AP30" s="92">
        <v>82.51</v>
      </c>
      <c r="AQ30" s="92" t="s">
        <v>640</v>
      </c>
      <c r="AR30" s="92">
        <v>95.61</v>
      </c>
      <c r="AS30" s="92">
        <v>64.44</v>
      </c>
      <c r="AT30" s="83" t="s">
        <v>641</v>
      </c>
      <c r="AU30" s="83" t="s">
        <v>48</v>
      </c>
      <c r="AV30" s="83" t="s">
        <v>642</v>
      </c>
      <c r="AW30" s="83" t="s">
        <v>641</v>
      </c>
      <c r="AX30" s="83" t="s">
        <v>48</v>
      </c>
      <c r="AY30" s="83" t="s">
        <v>642</v>
      </c>
    </row>
    <row r="31" customHeight="1" spans="1:51">
      <c r="A31" s="87" t="s">
        <v>643</v>
      </c>
      <c r="B31" s="88">
        <v>8517603</v>
      </c>
      <c r="C31" s="88">
        <v>8521729</v>
      </c>
      <c r="D31" s="89" t="s">
        <v>48</v>
      </c>
      <c r="E31" s="94" t="s">
        <v>644</v>
      </c>
      <c r="F31" s="95" t="s">
        <v>363</v>
      </c>
      <c r="G31" s="88">
        <v>176062</v>
      </c>
      <c r="H31" s="88">
        <v>179813</v>
      </c>
      <c r="I31" s="87" t="s">
        <v>510</v>
      </c>
      <c r="J31" s="87" t="s">
        <v>265</v>
      </c>
      <c r="K31" s="87" t="s">
        <v>629</v>
      </c>
      <c r="L31" s="94">
        <v>99.05</v>
      </c>
      <c r="M31" s="94">
        <v>100</v>
      </c>
      <c r="N31" s="94">
        <v>100</v>
      </c>
      <c r="O31" s="87" t="s">
        <v>600</v>
      </c>
      <c r="P31" s="100">
        <v>0.0072</v>
      </c>
      <c r="Q31" s="87">
        <v>0.0245</v>
      </c>
      <c r="R31" s="87" t="s">
        <v>265</v>
      </c>
      <c r="S31" s="94" t="s">
        <v>265</v>
      </c>
      <c r="T31" s="94" t="s">
        <v>265</v>
      </c>
      <c r="U31" s="103" t="s">
        <v>265</v>
      </c>
      <c r="V31" s="87" t="s">
        <v>265</v>
      </c>
      <c r="W31" s="94" t="s">
        <v>265</v>
      </c>
      <c r="X31" s="94" t="s">
        <v>265</v>
      </c>
      <c r="Y31" s="94" t="s">
        <v>265</v>
      </c>
      <c r="Z31" s="94" t="s">
        <v>645</v>
      </c>
      <c r="AA31" s="94" t="s">
        <v>379</v>
      </c>
      <c r="AB31" s="94">
        <v>98.095</v>
      </c>
      <c r="AC31" s="94">
        <v>100</v>
      </c>
      <c r="AD31" s="94" t="s">
        <v>645</v>
      </c>
      <c r="AE31" s="94" t="s">
        <v>379</v>
      </c>
      <c r="AF31" s="94">
        <v>97.922</v>
      </c>
      <c r="AG31" s="94">
        <v>100</v>
      </c>
      <c r="AH31" s="94" t="s">
        <v>646</v>
      </c>
      <c r="AI31" s="94">
        <v>97.49</v>
      </c>
      <c r="AJ31" s="94">
        <v>100</v>
      </c>
      <c r="AK31" s="94" t="s">
        <v>646</v>
      </c>
      <c r="AL31" s="94">
        <v>97.23</v>
      </c>
      <c r="AM31" s="94">
        <v>100</v>
      </c>
      <c r="AN31" s="94" t="s">
        <v>647</v>
      </c>
      <c r="AO31" s="94">
        <v>95.83</v>
      </c>
      <c r="AP31" s="94">
        <v>100</v>
      </c>
      <c r="AQ31" s="94" t="s">
        <v>647</v>
      </c>
      <c r="AR31" s="94">
        <v>95.57</v>
      </c>
      <c r="AS31" s="94">
        <v>100</v>
      </c>
      <c r="AT31" s="87" t="s">
        <v>648</v>
      </c>
      <c r="AU31" s="87" t="s">
        <v>48</v>
      </c>
      <c r="AV31" s="87" t="s">
        <v>649</v>
      </c>
      <c r="AW31" s="87" t="s">
        <v>648</v>
      </c>
      <c r="AX31" s="87" t="s">
        <v>48</v>
      </c>
      <c r="AY31" s="83" t="s">
        <v>649</v>
      </c>
    </row>
    <row r="32" customHeight="1" spans="1:51">
      <c r="A32" s="83" t="s">
        <v>650</v>
      </c>
      <c r="B32" s="84">
        <v>8499171</v>
      </c>
      <c r="C32" s="84">
        <v>8501639</v>
      </c>
      <c r="D32" s="85" t="s">
        <v>510</v>
      </c>
      <c r="E32" s="92" t="s">
        <v>651</v>
      </c>
      <c r="F32" s="93" t="s">
        <v>363</v>
      </c>
      <c r="G32" s="84">
        <v>321083</v>
      </c>
      <c r="H32" s="84">
        <v>322385</v>
      </c>
      <c r="I32" s="83" t="s">
        <v>48</v>
      </c>
      <c r="J32" s="83" t="s">
        <v>265</v>
      </c>
      <c r="K32" s="92" t="s">
        <v>629</v>
      </c>
      <c r="L32" s="92">
        <v>98.92</v>
      </c>
      <c r="M32" s="92">
        <v>100</v>
      </c>
      <c r="N32" s="92">
        <v>100</v>
      </c>
      <c r="O32" s="83" t="s">
        <v>600</v>
      </c>
      <c r="P32" s="98">
        <v>0</v>
      </c>
      <c r="Q32" s="83">
        <v>0.0531</v>
      </c>
      <c r="R32" s="83" t="s">
        <v>265</v>
      </c>
      <c r="S32" s="92" t="s">
        <v>265</v>
      </c>
      <c r="T32" s="92" t="s">
        <v>265</v>
      </c>
      <c r="U32" s="102" t="s">
        <v>265</v>
      </c>
      <c r="V32" s="83" t="s">
        <v>265</v>
      </c>
      <c r="W32" s="92" t="s">
        <v>265</v>
      </c>
      <c r="X32" s="92" t="s">
        <v>265</v>
      </c>
      <c r="Y32" s="92" t="s">
        <v>265</v>
      </c>
      <c r="Z32" s="92" t="s">
        <v>652</v>
      </c>
      <c r="AA32" s="92" t="s">
        <v>379</v>
      </c>
      <c r="AB32" s="92">
        <v>96.111</v>
      </c>
      <c r="AC32" s="92">
        <v>97.56</v>
      </c>
      <c r="AD32" s="92" t="s">
        <v>265</v>
      </c>
      <c r="AE32" s="92" t="s">
        <v>265</v>
      </c>
      <c r="AF32" s="92" t="s">
        <v>265</v>
      </c>
      <c r="AG32" s="92" t="s">
        <v>265</v>
      </c>
      <c r="AH32" s="92" t="s">
        <v>653</v>
      </c>
      <c r="AI32" s="92">
        <v>96.84</v>
      </c>
      <c r="AJ32" s="92">
        <v>85.64</v>
      </c>
      <c r="AK32" s="92" t="s">
        <v>653</v>
      </c>
      <c r="AL32" s="92">
        <v>96.84</v>
      </c>
      <c r="AM32" s="92">
        <v>85.64</v>
      </c>
      <c r="AN32" s="92" t="s">
        <v>654</v>
      </c>
      <c r="AO32" s="92">
        <v>96.23</v>
      </c>
      <c r="AP32" s="92">
        <v>86.18</v>
      </c>
      <c r="AQ32" s="92" t="s">
        <v>654</v>
      </c>
      <c r="AR32" s="92">
        <v>96.23</v>
      </c>
      <c r="AS32" s="92">
        <v>86.18</v>
      </c>
      <c r="AT32" s="83" t="s">
        <v>655</v>
      </c>
      <c r="AU32" s="83" t="s">
        <v>656</v>
      </c>
      <c r="AV32" s="83" t="s">
        <v>657</v>
      </c>
      <c r="AW32" s="83" t="s">
        <v>658</v>
      </c>
      <c r="AX32" s="83" t="s">
        <v>656</v>
      </c>
      <c r="AY32" s="83" t="s">
        <v>657</v>
      </c>
    </row>
    <row r="33" customHeight="1" spans="1:51">
      <c r="A33" s="83" t="s">
        <v>659</v>
      </c>
      <c r="B33" s="84">
        <v>8495369</v>
      </c>
      <c r="C33" s="84">
        <v>8496908</v>
      </c>
      <c r="D33" s="83" t="s">
        <v>510</v>
      </c>
      <c r="E33" s="92" t="s">
        <v>660</v>
      </c>
      <c r="F33" s="93" t="s">
        <v>363</v>
      </c>
      <c r="G33" s="84">
        <v>326916</v>
      </c>
      <c r="H33" s="84">
        <v>327942</v>
      </c>
      <c r="I33" s="83" t="s">
        <v>48</v>
      </c>
      <c r="J33" s="83" t="s">
        <v>265</v>
      </c>
      <c r="K33" s="92" t="s">
        <v>629</v>
      </c>
      <c r="L33" s="92">
        <v>95.67</v>
      </c>
      <c r="M33" s="92">
        <v>100</v>
      </c>
      <c r="N33" s="92">
        <v>100</v>
      </c>
      <c r="O33" s="83" t="s">
        <v>600</v>
      </c>
      <c r="P33" s="98">
        <v>0.0409</v>
      </c>
      <c r="Q33" s="83">
        <v>0.0431</v>
      </c>
      <c r="R33" s="92" t="s">
        <v>265</v>
      </c>
      <c r="S33" s="92" t="s">
        <v>265</v>
      </c>
      <c r="T33" s="92" t="s">
        <v>265</v>
      </c>
      <c r="U33" s="102" t="s">
        <v>265</v>
      </c>
      <c r="V33" s="83" t="s">
        <v>265</v>
      </c>
      <c r="W33" s="92" t="s">
        <v>265</v>
      </c>
      <c r="X33" s="92" t="s">
        <v>265</v>
      </c>
      <c r="Y33" s="92" t="s">
        <v>265</v>
      </c>
      <c r="Z33" s="92" t="s">
        <v>661</v>
      </c>
      <c r="AA33" s="92" t="s">
        <v>379</v>
      </c>
      <c r="AB33" s="92">
        <v>92.027</v>
      </c>
      <c r="AC33" s="92">
        <v>100</v>
      </c>
      <c r="AD33" s="92" t="s">
        <v>265</v>
      </c>
      <c r="AE33" s="92" t="s">
        <v>265</v>
      </c>
      <c r="AF33" s="92" t="s">
        <v>265</v>
      </c>
      <c r="AG33" s="92" t="s">
        <v>265</v>
      </c>
      <c r="AH33" s="92" t="s">
        <v>662</v>
      </c>
      <c r="AI33" s="92">
        <v>90.92</v>
      </c>
      <c r="AJ33" s="92">
        <v>100</v>
      </c>
      <c r="AK33" s="92" t="s">
        <v>662</v>
      </c>
      <c r="AL33" s="92">
        <v>90.44</v>
      </c>
      <c r="AM33" s="92">
        <v>100</v>
      </c>
      <c r="AN33" s="92" t="s">
        <v>663</v>
      </c>
      <c r="AO33" s="92">
        <v>87.86</v>
      </c>
      <c r="AP33" s="92">
        <v>100</v>
      </c>
      <c r="AQ33" s="92" t="s">
        <v>663</v>
      </c>
      <c r="AR33" s="92">
        <v>86.6</v>
      </c>
      <c r="AS33" s="92">
        <v>100</v>
      </c>
      <c r="AT33" s="83" t="s">
        <v>664</v>
      </c>
      <c r="AU33" s="83" t="s">
        <v>48</v>
      </c>
      <c r="AV33" s="83" t="s">
        <v>665</v>
      </c>
      <c r="AW33" s="83" t="s">
        <v>666</v>
      </c>
      <c r="AX33" s="83" t="s">
        <v>48</v>
      </c>
      <c r="AY33" s="83" t="s">
        <v>665</v>
      </c>
    </row>
    <row r="34" customHeight="1" spans="1:51">
      <c r="A34" s="83" t="s">
        <v>667</v>
      </c>
      <c r="B34" s="84">
        <v>8468961</v>
      </c>
      <c r="C34" s="84">
        <v>8475176</v>
      </c>
      <c r="D34" s="83" t="s">
        <v>48</v>
      </c>
      <c r="E34" s="83" t="s">
        <v>668</v>
      </c>
      <c r="F34" s="93" t="s">
        <v>363</v>
      </c>
      <c r="G34" s="84">
        <v>344299</v>
      </c>
      <c r="H34" s="84">
        <v>345110</v>
      </c>
      <c r="I34" s="83" t="s">
        <v>510</v>
      </c>
      <c r="J34" s="83" t="s">
        <v>265</v>
      </c>
      <c r="K34" s="92" t="s">
        <v>629</v>
      </c>
      <c r="L34" s="92">
        <v>98.06</v>
      </c>
      <c r="M34" s="92">
        <v>53.81</v>
      </c>
      <c r="N34" s="92">
        <v>90.23</v>
      </c>
      <c r="O34" s="83" t="s">
        <v>600</v>
      </c>
      <c r="P34" s="98">
        <v>0.0803</v>
      </c>
      <c r="Q34" s="83">
        <v>0.1025</v>
      </c>
      <c r="R34" s="83" t="s">
        <v>265</v>
      </c>
      <c r="S34" s="92" t="s">
        <v>265</v>
      </c>
      <c r="T34" s="92" t="s">
        <v>265</v>
      </c>
      <c r="U34" s="102" t="s">
        <v>265</v>
      </c>
      <c r="V34" s="92" t="s">
        <v>265</v>
      </c>
      <c r="W34" s="92" t="s">
        <v>265</v>
      </c>
      <c r="X34" s="92" t="s">
        <v>265</v>
      </c>
      <c r="Y34" s="83" t="s">
        <v>265</v>
      </c>
      <c r="Z34" s="83" t="s">
        <v>669</v>
      </c>
      <c r="AA34" s="83" t="s">
        <v>379</v>
      </c>
      <c r="AB34" s="83">
        <v>97.778</v>
      </c>
      <c r="AC34" s="92">
        <v>53.81</v>
      </c>
      <c r="AD34" s="83" t="s">
        <v>669</v>
      </c>
      <c r="AE34" s="83" t="s">
        <v>379</v>
      </c>
      <c r="AF34" s="83">
        <v>97.995</v>
      </c>
      <c r="AG34" s="92">
        <v>100</v>
      </c>
      <c r="AH34" s="92" t="s">
        <v>670</v>
      </c>
      <c r="AI34" s="92">
        <v>95.07</v>
      </c>
      <c r="AJ34" s="92">
        <v>100</v>
      </c>
      <c r="AK34" s="92" t="s">
        <v>670</v>
      </c>
      <c r="AL34" s="92">
        <v>96.95</v>
      </c>
      <c r="AM34" s="92">
        <v>90.48</v>
      </c>
      <c r="AN34" s="92" t="s">
        <v>671</v>
      </c>
      <c r="AO34" s="92">
        <v>94.92</v>
      </c>
      <c r="AP34" s="92">
        <v>100</v>
      </c>
      <c r="AQ34" s="92" t="s">
        <v>671</v>
      </c>
      <c r="AR34" s="92">
        <v>96.94</v>
      </c>
      <c r="AS34" s="92">
        <v>90.23</v>
      </c>
      <c r="AT34" s="83" t="s">
        <v>672</v>
      </c>
      <c r="AU34" s="83" t="s">
        <v>48</v>
      </c>
      <c r="AV34" s="83" t="s">
        <v>673</v>
      </c>
      <c r="AW34" s="83" t="s">
        <v>672</v>
      </c>
      <c r="AX34" s="83" t="s">
        <v>48</v>
      </c>
      <c r="AY34" s="83" t="s">
        <v>673</v>
      </c>
    </row>
    <row r="35" customHeight="1" spans="1:76">
      <c r="A35" s="87" t="s">
        <v>674</v>
      </c>
      <c r="B35" s="88">
        <v>8418863</v>
      </c>
      <c r="C35" s="88">
        <v>8428629</v>
      </c>
      <c r="D35" s="89" t="s">
        <v>48</v>
      </c>
      <c r="E35" s="87" t="s">
        <v>675</v>
      </c>
      <c r="F35" s="95" t="s">
        <v>363</v>
      </c>
      <c r="G35" s="88">
        <v>380533</v>
      </c>
      <c r="H35" s="88">
        <v>386160</v>
      </c>
      <c r="I35" s="87" t="s">
        <v>510</v>
      </c>
      <c r="J35" s="87" t="s">
        <v>265</v>
      </c>
      <c r="K35" s="94" t="s">
        <v>629</v>
      </c>
      <c r="L35" s="94">
        <v>97.67</v>
      </c>
      <c r="M35" s="94">
        <v>40.04</v>
      </c>
      <c r="N35" s="94">
        <v>87.4</v>
      </c>
      <c r="O35" s="87" t="s">
        <v>600</v>
      </c>
      <c r="P35" s="100">
        <v>0.0506</v>
      </c>
      <c r="Q35" s="87">
        <v>0.1696</v>
      </c>
      <c r="R35" s="87" t="s">
        <v>265</v>
      </c>
      <c r="S35" s="94" t="s">
        <v>265</v>
      </c>
      <c r="T35" s="94" t="s">
        <v>265</v>
      </c>
      <c r="U35" s="103" t="s">
        <v>265</v>
      </c>
      <c r="V35" s="87" t="s">
        <v>265</v>
      </c>
      <c r="W35" s="94" t="s">
        <v>265</v>
      </c>
      <c r="X35" s="94" t="s">
        <v>265</v>
      </c>
      <c r="Y35" s="94" t="s">
        <v>265</v>
      </c>
      <c r="Z35" s="94" t="s">
        <v>676</v>
      </c>
      <c r="AA35" s="94" t="s">
        <v>379</v>
      </c>
      <c r="AB35" s="94">
        <v>96.342</v>
      </c>
      <c r="AC35" s="94">
        <v>47.86</v>
      </c>
      <c r="AD35" s="94" t="s">
        <v>676</v>
      </c>
      <c r="AE35" s="94" t="s">
        <v>379</v>
      </c>
      <c r="AF35" s="94">
        <v>95.783</v>
      </c>
      <c r="AG35" s="94">
        <v>94.47</v>
      </c>
      <c r="AH35" s="94" t="s">
        <v>677</v>
      </c>
      <c r="AI35" s="94">
        <v>95.58</v>
      </c>
      <c r="AJ35" s="94">
        <v>48.04</v>
      </c>
      <c r="AK35" s="94" t="s">
        <v>677</v>
      </c>
      <c r="AL35" s="94">
        <v>95.44</v>
      </c>
      <c r="AM35" s="94">
        <v>94.47</v>
      </c>
      <c r="AN35" s="94" t="s">
        <v>678</v>
      </c>
      <c r="AO35" s="94">
        <v>93.31</v>
      </c>
      <c r="AP35" s="94">
        <v>47.86</v>
      </c>
      <c r="AQ35" s="94" t="s">
        <v>678</v>
      </c>
      <c r="AR35" s="94">
        <v>94.06</v>
      </c>
      <c r="AS35" s="94">
        <v>94.47</v>
      </c>
      <c r="AT35" s="87" t="s">
        <v>679</v>
      </c>
      <c r="AU35" s="87" t="s">
        <v>680</v>
      </c>
      <c r="AV35" s="87" t="s">
        <v>681</v>
      </c>
      <c r="AW35" s="87" t="s">
        <v>679</v>
      </c>
      <c r="AX35" s="87" t="s">
        <v>680</v>
      </c>
      <c r="AY35" s="87" t="s">
        <v>681</v>
      </c>
      <c r="AZ35" s="75"/>
      <c r="BA35" s="75"/>
      <c r="BB35" s="75"/>
      <c r="BC35" s="75"/>
      <c r="BD35" s="75"/>
      <c r="BE35" s="75"/>
      <c r="BF35" s="75"/>
      <c r="BG35" s="75"/>
      <c r="BH35" s="75"/>
      <c r="BI35" s="75"/>
      <c r="BJ35" s="75"/>
      <c r="BK35" s="75"/>
      <c r="BL35" s="75"/>
      <c r="BM35" s="75"/>
      <c r="BN35" s="75"/>
      <c r="BO35" s="75"/>
      <c r="BP35" s="75"/>
      <c r="BQ35" s="75"/>
      <c r="BR35" s="75"/>
      <c r="BS35" s="75"/>
      <c r="BT35" s="75"/>
      <c r="BU35" s="75"/>
      <c r="BV35" s="75"/>
      <c r="BW35" s="75"/>
      <c r="BX35" s="75"/>
    </row>
    <row r="36" customHeight="1" spans="1:51">
      <c r="A36" s="83" t="s">
        <v>682</v>
      </c>
      <c r="B36" s="84">
        <v>7213711</v>
      </c>
      <c r="C36" s="84">
        <v>7219642</v>
      </c>
      <c r="D36" s="85" t="s">
        <v>48</v>
      </c>
      <c r="E36" s="83" t="s">
        <v>683</v>
      </c>
      <c r="F36" s="93" t="s">
        <v>333</v>
      </c>
      <c r="G36" s="84">
        <v>91101</v>
      </c>
      <c r="H36" s="84">
        <v>96278</v>
      </c>
      <c r="I36" s="83" t="s">
        <v>48</v>
      </c>
      <c r="J36" s="83" t="s">
        <v>265</v>
      </c>
      <c r="K36" s="92" t="s">
        <v>629</v>
      </c>
      <c r="L36" s="92">
        <v>98.94</v>
      </c>
      <c r="M36" s="92">
        <v>98.43</v>
      </c>
      <c r="N36" s="92">
        <v>95.74</v>
      </c>
      <c r="O36" s="83" t="s">
        <v>684</v>
      </c>
      <c r="P36" s="98">
        <v>0.0075</v>
      </c>
      <c r="Q36" s="92">
        <v>0.01</v>
      </c>
      <c r="R36" s="92" t="s">
        <v>685</v>
      </c>
      <c r="S36" s="92" t="s">
        <v>514</v>
      </c>
      <c r="T36" s="92">
        <v>87.64</v>
      </c>
      <c r="U36" s="102">
        <v>100</v>
      </c>
      <c r="V36" s="83" t="s">
        <v>265</v>
      </c>
      <c r="W36" s="92" t="s">
        <v>265</v>
      </c>
      <c r="X36" s="92" t="s">
        <v>265</v>
      </c>
      <c r="Y36" s="92" t="s">
        <v>265</v>
      </c>
      <c r="Z36" s="92" t="s">
        <v>686</v>
      </c>
      <c r="AA36" s="92" t="s">
        <v>527</v>
      </c>
      <c r="AB36" s="92">
        <v>87.228</v>
      </c>
      <c r="AC36" s="92">
        <v>100</v>
      </c>
      <c r="AD36" s="92" t="s">
        <v>686</v>
      </c>
      <c r="AE36" s="92" t="s">
        <v>527</v>
      </c>
      <c r="AF36" s="92">
        <v>86.0216490416</v>
      </c>
      <c r="AG36" s="92">
        <v>85.92</v>
      </c>
      <c r="AH36" s="92" t="s">
        <v>687</v>
      </c>
      <c r="AI36" s="92">
        <v>87</v>
      </c>
      <c r="AJ36" s="92">
        <v>100</v>
      </c>
      <c r="AK36" s="92" t="s">
        <v>687</v>
      </c>
      <c r="AL36" s="92">
        <v>86.06</v>
      </c>
      <c r="AM36" s="92">
        <v>95.74</v>
      </c>
      <c r="AN36" s="92" t="s">
        <v>688</v>
      </c>
      <c r="AO36" s="92">
        <v>94.06</v>
      </c>
      <c r="AP36" s="92">
        <v>100</v>
      </c>
      <c r="AQ36" s="92" t="s">
        <v>688</v>
      </c>
      <c r="AR36" s="92">
        <v>93.2</v>
      </c>
      <c r="AS36" s="92">
        <v>95.74</v>
      </c>
      <c r="AT36" s="83" t="s">
        <v>689</v>
      </c>
      <c r="AU36" s="83" t="s">
        <v>690</v>
      </c>
      <c r="AV36" s="83" t="s">
        <v>691</v>
      </c>
      <c r="AW36" s="83" t="s">
        <v>692</v>
      </c>
      <c r="AX36" s="83" t="s">
        <v>693</v>
      </c>
      <c r="AY36" s="83" t="s">
        <v>694</v>
      </c>
    </row>
    <row r="37" customHeight="1" spans="1:51">
      <c r="A37" s="83" t="s">
        <v>695</v>
      </c>
      <c r="B37" s="84">
        <v>7243968</v>
      </c>
      <c r="C37" s="84">
        <v>7245309</v>
      </c>
      <c r="D37" s="85" t="s">
        <v>48</v>
      </c>
      <c r="E37" s="83" t="s">
        <v>696</v>
      </c>
      <c r="F37" s="93" t="s">
        <v>333</v>
      </c>
      <c r="G37" s="84">
        <v>123453</v>
      </c>
      <c r="H37" s="84">
        <v>126762</v>
      </c>
      <c r="I37" s="83" t="s">
        <v>48</v>
      </c>
      <c r="J37" s="83" t="s">
        <v>265</v>
      </c>
      <c r="K37" s="92" t="s">
        <v>629</v>
      </c>
      <c r="L37" s="92">
        <v>98.13</v>
      </c>
      <c r="M37" s="92">
        <v>34.86</v>
      </c>
      <c r="N37" s="92">
        <v>12.49</v>
      </c>
      <c r="O37" s="83" t="s">
        <v>600</v>
      </c>
      <c r="P37" s="98">
        <v>0.0838</v>
      </c>
      <c r="Q37" s="83">
        <v>0.1504</v>
      </c>
      <c r="R37" s="92" t="s">
        <v>265</v>
      </c>
      <c r="S37" s="92" t="s">
        <v>265</v>
      </c>
      <c r="T37" s="92" t="s">
        <v>265</v>
      </c>
      <c r="U37" s="102" t="s">
        <v>265</v>
      </c>
      <c r="V37" s="83" t="s">
        <v>265</v>
      </c>
      <c r="W37" s="92" t="s">
        <v>265</v>
      </c>
      <c r="X37" s="92" t="s">
        <v>265</v>
      </c>
      <c r="Y37" s="92" t="s">
        <v>265</v>
      </c>
      <c r="Z37" s="92" t="s">
        <v>697</v>
      </c>
      <c r="AA37" s="92" t="s">
        <v>379</v>
      </c>
      <c r="AB37" s="92">
        <v>96.444</v>
      </c>
      <c r="AC37" s="92">
        <v>98.04</v>
      </c>
      <c r="AD37" s="92" t="s">
        <v>697</v>
      </c>
      <c r="AE37" s="92" t="s">
        <v>379</v>
      </c>
      <c r="AF37" s="92">
        <v>97.332</v>
      </c>
      <c r="AG37" s="92">
        <v>90.71</v>
      </c>
      <c r="AH37" s="92" t="s">
        <v>698</v>
      </c>
      <c r="AI37" s="92">
        <v>97.53</v>
      </c>
      <c r="AJ37" s="92">
        <v>96.95</v>
      </c>
      <c r="AK37" s="92" t="s">
        <v>698</v>
      </c>
      <c r="AL37" s="92">
        <v>97.44</v>
      </c>
      <c r="AM37" s="92">
        <v>97.74</v>
      </c>
      <c r="AN37" s="92" t="s">
        <v>699</v>
      </c>
      <c r="AO37" s="92">
        <v>94.44</v>
      </c>
      <c r="AP37" s="92">
        <v>98.04</v>
      </c>
      <c r="AQ37" s="92" t="s">
        <v>699</v>
      </c>
      <c r="AR37" s="92">
        <v>95.87</v>
      </c>
      <c r="AS37" s="92">
        <v>97.74</v>
      </c>
      <c r="AT37" s="83" t="s">
        <v>700</v>
      </c>
      <c r="AU37" s="83" t="s">
        <v>48</v>
      </c>
      <c r="AV37" s="83" t="s">
        <v>701</v>
      </c>
      <c r="AW37" s="83" t="s">
        <v>700</v>
      </c>
      <c r="AX37" s="83" t="s">
        <v>48</v>
      </c>
      <c r="AY37" s="83" t="s">
        <v>701</v>
      </c>
    </row>
    <row r="38" customHeight="1" spans="1:51">
      <c r="A38" s="83" t="s">
        <v>702</v>
      </c>
      <c r="B38" s="84">
        <v>7305453</v>
      </c>
      <c r="C38" s="84">
        <v>7307637</v>
      </c>
      <c r="D38" s="85" t="s">
        <v>510</v>
      </c>
      <c r="E38" s="83" t="s">
        <v>703</v>
      </c>
      <c r="F38" s="93" t="s">
        <v>333</v>
      </c>
      <c r="G38" s="84">
        <v>164692</v>
      </c>
      <c r="H38" s="84">
        <v>167332</v>
      </c>
      <c r="I38" s="83" t="s">
        <v>510</v>
      </c>
      <c r="J38" s="83" t="s">
        <v>265</v>
      </c>
      <c r="K38" s="92" t="s">
        <v>629</v>
      </c>
      <c r="L38" s="92">
        <v>99.06</v>
      </c>
      <c r="M38" s="92">
        <v>94.18</v>
      </c>
      <c r="N38" s="92">
        <v>98.28</v>
      </c>
      <c r="O38" s="83" t="s">
        <v>600</v>
      </c>
      <c r="P38" s="98">
        <v>0.0162</v>
      </c>
      <c r="Q38" s="83">
        <v>0.0381</v>
      </c>
      <c r="R38" s="92" t="s">
        <v>265</v>
      </c>
      <c r="S38" s="92" t="s">
        <v>265</v>
      </c>
      <c r="T38" s="92" t="s">
        <v>265</v>
      </c>
      <c r="U38" s="102" t="s">
        <v>265</v>
      </c>
      <c r="V38" s="83" t="s">
        <v>265</v>
      </c>
      <c r="W38" s="92" t="s">
        <v>265</v>
      </c>
      <c r="X38" s="92" t="s">
        <v>265</v>
      </c>
      <c r="Y38" s="92" t="s">
        <v>265</v>
      </c>
      <c r="Z38" s="92" t="s">
        <v>704</v>
      </c>
      <c r="AA38" s="92" t="s">
        <v>379</v>
      </c>
      <c r="AB38" s="92">
        <v>97.0600159768</v>
      </c>
      <c r="AC38" s="92">
        <v>87.1</v>
      </c>
      <c r="AD38" s="92" t="s">
        <v>704</v>
      </c>
      <c r="AE38" s="92" t="s">
        <v>379</v>
      </c>
      <c r="AF38" s="92">
        <v>97.1329245283</v>
      </c>
      <c r="AG38" s="92">
        <v>90.96</v>
      </c>
      <c r="AH38" s="92" t="s">
        <v>705</v>
      </c>
      <c r="AI38" s="92">
        <v>96.67</v>
      </c>
      <c r="AJ38" s="92">
        <v>94.18</v>
      </c>
      <c r="AK38" s="92" t="s">
        <v>705</v>
      </c>
      <c r="AL38" s="92">
        <v>96.8</v>
      </c>
      <c r="AM38" s="92">
        <v>98.35</v>
      </c>
      <c r="AN38" s="92" t="s">
        <v>706</v>
      </c>
      <c r="AO38" s="92">
        <v>94.59</v>
      </c>
      <c r="AP38" s="92">
        <v>94.18</v>
      </c>
      <c r="AQ38" s="92" t="s">
        <v>706</v>
      </c>
      <c r="AR38" s="92">
        <v>94.66</v>
      </c>
      <c r="AS38" s="92">
        <v>98.35</v>
      </c>
      <c r="AT38" s="83" t="s">
        <v>707</v>
      </c>
      <c r="AU38" s="83" t="s">
        <v>708</v>
      </c>
      <c r="AV38" s="83" t="s">
        <v>709</v>
      </c>
      <c r="AW38" s="83" t="s">
        <v>707</v>
      </c>
      <c r="AX38" s="83" t="s">
        <v>708</v>
      </c>
      <c r="AY38" s="83" t="s">
        <v>709</v>
      </c>
    </row>
    <row r="39" customHeight="1" spans="1:51">
      <c r="A39" s="83" t="s">
        <v>710</v>
      </c>
      <c r="B39" s="84">
        <v>7102221</v>
      </c>
      <c r="C39" s="84">
        <v>7103532</v>
      </c>
      <c r="D39" s="85" t="s">
        <v>510</v>
      </c>
      <c r="E39" s="83" t="s">
        <v>711</v>
      </c>
      <c r="F39" s="93" t="s">
        <v>333</v>
      </c>
      <c r="G39" s="84">
        <v>226102</v>
      </c>
      <c r="H39" s="84">
        <v>228885</v>
      </c>
      <c r="I39" s="83" t="s">
        <v>48</v>
      </c>
      <c r="J39" s="83" t="s">
        <v>712</v>
      </c>
      <c r="K39" s="92" t="s">
        <v>629</v>
      </c>
      <c r="L39" s="92">
        <v>98.6</v>
      </c>
      <c r="M39" s="92">
        <v>93.89</v>
      </c>
      <c r="N39" s="92">
        <v>57.95</v>
      </c>
      <c r="O39" s="83" t="s">
        <v>600</v>
      </c>
      <c r="P39" s="98">
        <v>0.036</v>
      </c>
      <c r="Q39" s="83">
        <v>0.0565</v>
      </c>
      <c r="R39" s="83" t="s">
        <v>265</v>
      </c>
      <c r="S39" s="92" t="s">
        <v>265</v>
      </c>
      <c r="T39" s="92" t="s">
        <v>265</v>
      </c>
      <c r="U39" s="102" t="s">
        <v>265</v>
      </c>
      <c r="V39" s="92" t="s">
        <v>265</v>
      </c>
      <c r="W39" s="92" t="s">
        <v>265</v>
      </c>
      <c r="X39" s="92" t="s">
        <v>265</v>
      </c>
      <c r="Y39" s="92" t="s">
        <v>265</v>
      </c>
      <c r="Z39" s="92" t="s">
        <v>713</v>
      </c>
      <c r="AA39" s="92" t="s">
        <v>379</v>
      </c>
      <c r="AB39" s="92">
        <v>95.301</v>
      </c>
      <c r="AC39" s="92">
        <v>98.98</v>
      </c>
      <c r="AD39" s="92" t="s">
        <v>713</v>
      </c>
      <c r="AE39" s="92" t="s">
        <v>379</v>
      </c>
      <c r="AF39" s="92">
        <v>91.886393628</v>
      </c>
      <c r="AG39" s="92">
        <v>87.33</v>
      </c>
      <c r="AH39" s="92" t="s">
        <v>714</v>
      </c>
      <c r="AI39" s="92">
        <v>92.07</v>
      </c>
      <c r="AJ39" s="92">
        <v>98.98</v>
      </c>
      <c r="AK39" s="92" t="s">
        <v>714</v>
      </c>
      <c r="AL39" s="92">
        <v>90.14</v>
      </c>
      <c r="AM39" s="92">
        <v>87.33</v>
      </c>
      <c r="AN39" s="92" t="s">
        <v>715</v>
      </c>
      <c r="AO39" s="92">
        <v>90.41</v>
      </c>
      <c r="AP39" s="92">
        <v>98.69</v>
      </c>
      <c r="AQ39" s="92" t="s">
        <v>715</v>
      </c>
      <c r="AR39" s="92">
        <v>88.7</v>
      </c>
      <c r="AS39" s="92">
        <v>86.61</v>
      </c>
      <c r="AT39" s="83" t="s">
        <v>716</v>
      </c>
      <c r="AU39" s="83" t="s">
        <v>48</v>
      </c>
      <c r="AV39" s="83" t="s">
        <v>717</v>
      </c>
      <c r="AW39" s="83" t="s">
        <v>716</v>
      </c>
      <c r="AX39" s="83" t="s">
        <v>48</v>
      </c>
      <c r="AY39" s="83" t="s">
        <v>717</v>
      </c>
    </row>
    <row r="40" s="30" customFormat="1" customHeight="1" spans="1:76">
      <c r="A40" s="83" t="s">
        <v>718</v>
      </c>
      <c r="B40" s="84">
        <v>7382398</v>
      </c>
      <c r="C40" s="84">
        <v>7384751</v>
      </c>
      <c r="D40" s="85" t="s">
        <v>48</v>
      </c>
      <c r="E40" s="92" t="s">
        <v>711</v>
      </c>
      <c r="F40" s="93" t="s">
        <v>333</v>
      </c>
      <c r="G40" s="84">
        <v>226102</v>
      </c>
      <c r="H40" s="84">
        <v>228885</v>
      </c>
      <c r="I40" s="83" t="s">
        <v>48</v>
      </c>
      <c r="J40" s="83" t="s">
        <v>712</v>
      </c>
      <c r="K40" s="92" t="s">
        <v>629</v>
      </c>
      <c r="L40" s="92">
        <v>99.47</v>
      </c>
      <c r="M40" s="92">
        <v>91.55</v>
      </c>
      <c r="N40" s="92">
        <v>34.05</v>
      </c>
      <c r="O40" s="83" t="s">
        <v>611</v>
      </c>
      <c r="P40" s="98">
        <v>0.0374</v>
      </c>
      <c r="Q40" s="83">
        <v>0.05</v>
      </c>
      <c r="R40" s="92" t="s">
        <v>265</v>
      </c>
      <c r="S40" s="92" t="s">
        <v>265</v>
      </c>
      <c r="T40" s="92" t="s">
        <v>265</v>
      </c>
      <c r="U40" s="102" t="s">
        <v>265</v>
      </c>
      <c r="V40" s="83" t="s">
        <v>265</v>
      </c>
      <c r="W40" s="92" t="s">
        <v>265</v>
      </c>
      <c r="X40" s="92" t="s">
        <v>265</v>
      </c>
      <c r="Y40" s="92" t="s">
        <v>265</v>
      </c>
      <c r="Z40" s="92" t="s">
        <v>713</v>
      </c>
      <c r="AA40" s="92" t="s">
        <v>379</v>
      </c>
      <c r="AB40" s="92">
        <v>94.699</v>
      </c>
      <c r="AC40" s="92">
        <v>100</v>
      </c>
      <c r="AD40" s="92" t="s">
        <v>713</v>
      </c>
      <c r="AE40" s="92" t="s">
        <v>379</v>
      </c>
      <c r="AF40" s="92">
        <v>91.886393628</v>
      </c>
      <c r="AG40" s="92">
        <v>87.33</v>
      </c>
      <c r="AH40" s="92" t="s">
        <v>714</v>
      </c>
      <c r="AI40" s="92">
        <v>88.92</v>
      </c>
      <c r="AJ40" s="92">
        <v>100</v>
      </c>
      <c r="AK40" s="92" t="s">
        <v>714</v>
      </c>
      <c r="AL40" s="92">
        <v>90.14</v>
      </c>
      <c r="AM40" s="92">
        <v>87.33</v>
      </c>
      <c r="AN40" s="92" t="s">
        <v>715</v>
      </c>
      <c r="AO40" s="92">
        <v>89.1</v>
      </c>
      <c r="AP40" s="92">
        <v>99.52</v>
      </c>
      <c r="AQ40" s="92" t="s">
        <v>715</v>
      </c>
      <c r="AR40" s="92">
        <v>88.7</v>
      </c>
      <c r="AS40" s="92">
        <v>86.61</v>
      </c>
      <c r="AT40" s="83" t="s">
        <v>716</v>
      </c>
      <c r="AU40" s="83" t="s">
        <v>48</v>
      </c>
      <c r="AV40" s="83" t="s">
        <v>717</v>
      </c>
      <c r="AW40" s="83" t="s">
        <v>716</v>
      </c>
      <c r="AX40" s="83" t="s">
        <v>48</v>
      </c>
      <c r="AY40" s="83" t="s">
        <v>717</v>
      </c>
      <c r="AZ40"/>
      <c r="BA40"/>
      <c r="BB40"/>
      <c r="BC40"/>
      <c r="BD40"/>
      <c r="BE40"/>
      <c r="BF40"/>
      <c r="BG40"/>
      <c r="BH40"/>
      <c r="BI40"/>
      <c r="BJ40"/>
      <c r="BK40"/>
      <c r="BL40"/>
      <c r="BM40"/>
      <c r="BN40"/>
      <c r="BO40"/>
      <c r="BP40"/>
      <c r="BQ40"/>
      <c r="BR40"/>
      <c r="BS40"/>
      <c r="BT40"/>
      <c r="BU40"/>
      <c r="BV40"/>
      <c r="BW40"/>
      <c r="BX40"/>
    </row>
    <row r="41" customHeight="1" spans="1:51">
      <c r="A41" s="83" t="s">
        <v>719</v>
      </c>
      <c r="B41" s="84">
        <v>7524848</v>
      </c>
      <c r="C41" s="84">
        <v>7538868</v>
      </c>
      <c r="D41" s="83" t="s">
        <v>510</v>
      </c>
      <c r="E41" s="92" t="s">
        <v>720</v>
      </c>
      <c r="F41" s="93" t="s">
        <v>333</v>
      </c>
      <c r="G41" s="84">
        <v>323596</v>
      </c>
      <c r="H41" s="84">
        <v>324221</v>
      </c>
      <c r="I41" s="83" t="s">
        <v>510</v>
      </c>
      <c r="J41" s="83" t="s">
        <v>265</v>
      </c>
      <c r="K41" s="92" t="s">
        <v>629</v>
      </c>
      <c r="L41" s="92">
        <v>99.77</v>
      </c>
      <c r="M41" s="92">
        <v>36.84</v>
      </c>
      <c r="N41" s="92">
        <v>89.63</v>
      </c>
      <c r="O41" s="83" t="s">
        <v>600</v>
      </c>
      <c r="P41" s="98">
        <v>0.0406</v>
      </c>
      <c r="Q41" s="83">
        <v>0.0686</v>
      </c>
      <c r="R41" s="92" t="s">
        <v>265</v>
      </c>
      <c r="S41" s="92" t="s">
        <v>265</v>
      </c>
      <c r="T41" s="92" t="s">
        <v>265</v>
      </c>
      <c r="U41" s="102" t="s">
        <v>265</v>
      </c>
      <c r="V41" s="83" t="s">
        <v>265</v>
      </c>
      <c r="W41" s="92" t="s">
        <v>265</v>
      </c>
      <c r="X41" s="92" t="s">
        <v>265</v>
      </c>
      <c r="Y41" s="92" t="s">
        <v>265</v>
      </c>
      <c r="Z41" s="92" t="s">
        <v>721</v>
      </c>
      <c r="AA41" s="92" t="s">
        <v>379</v>
      </c>
      <c r="AB41" s="92">
        <v>97.052</v>
      </c>
      <c r="AC41" s="92">
        <v>36.84</v>
      </c>
      <c r="AD41" s="92" t="s">
        <v>265</v>
      </c>
      <c r="AE41" s="92" t="s">
        <v>265</v>
      </c>
      <c r="AF41" s="92" t="s">
        <v>265</v>
      </c>
      <c r="AG41" s="92" t="s">
        <v>265</v>
      </c>
      <c r="AH41" s="92" t="s">
        <v>722</v>
      </c>
      <c r="AI41" s="92">
        <v>97.26</v>
      </c>
      <c r="AJ41" s="92">
        <v>36.59</v>
      </c>
      <c r="AK41" s="92" t="s">
        <v>722</v>
      </c>
      <c r="AL41" s="92">
        <v>97.26</v>
      </c>
      <c r="AM41" s="92">
        <v>89.02</v>
      </c>
      <c r="AN41" s="92" t="s">
        <v>723</v>
      </c>
      <c r="AO41" s="92">
        <v>95.21</v>
      </c>
      <c r="AP41" s="92">
        <v>36.59</v>
      </c>
      <c r="AQ41" s="92" t="s">
        <v>723</v>
      </c>
      <c r="AR41" s="92">
        <v>95.21</v>
      </c>
      <c r="AS41" s="92">
        <v>89.02</v>
      </c>
      <c r="AT41" s="83" t="s">
        <v>622</v>
      </c>
      <c r="AU41" s="83" t="s">
        <v>623</v>
      </c>
      <c r="AV41" s="83" t="s">
        <v>624</v>
      </c>
      <c r="AW41" s="83" t="s">
        <v>724</v>
      </c>
      <c r="AX41" s="83" t="s">
        <v>725</v>
      </c>
      <c r="AY41" s="83" t="s">
        <v>726</v>
      </c>
    </row>
    <row r="42" customHeight="1" spans="1:51">
      <c r="A42" s="83" t="s">
        <v>727</v>
      </c>
      <c r="B42" s="84">
        <v>7597080</v>
      </c>
      <c r="C42" s="84">
        <v>7597436</v>
      </c>
      <c r="D42" s="85" t="s">
        <v>48</v>
      </c>
      <c r="E42" s="85" t="s">
        <v>728</v>
      </c>
      <c r="F42" s="93" t="s">
        <v>333</v>
      </c>
      <c r="G42" s="84">
        <v>417296</v>
      </c>
      <c r="H42" s="84">
        <v>417645</v>
      </c>
      <c r="I42" s="83" t="s">
        <v>48</v>
      </c>
      <c r="J42" s="83" t="s">
        <v>265</v>
      </c>
      <c r="K42" s="92" t="s">
        <v>629</v>
      </c>
      <c r="L42" s="92">
        <v>93.25</v>
      </c>
      <c r="M42" s="92">
        <v>100</v>
      </c>
      <c r="N42" s="92">
        <v>100</v>
      </c>
      <c r="O42" s="83" t="s">
        <v>600</v>
      </c>
      <c r="P42" s="98">
        <v>0.0614</v>
      </c>
      <c r="Q42" s="83">
        <v>0.1234</v>
      </c>
      <c r="R42" s="83" t="s">
        <v>265</v>
      </c>
      <c r="S42" s="92" t="s">
        <v>265</v>
      </c>
      <c r="T42" s="92" t="s">
        <v>265</v>
      </c>
      <c r="U42" s="102" t="s">
        <v>265</v>
      </c>
      <c r="V42" s="92" t="s">
        <v>265</v>
      </c>
      <c r="W42" s="92" t="s">
        <v>265</v>
      </c>
      <c r="X42" s="92" t="s">
        <v>265</v>
      </c>
      <c r="Y42" s="92" t="s">
        <v>265</v>
      </c>
      <c r="Z42" s="92" t="s">
        <v>729</v>
      </c>
      <c r="AA42" s="92" t="s">
        <v>379</v>
      </c>
      <c r="AB42" s="92">
        <v>92.344</v>
      </c>
      <c r="AC42" s="92">
        <v>88.19</v>
      </c>
      <c r="AD42" s="92" t="s">
        <v>729</v>
      </c>
      <c r="AE42" s="92" t="s">
        <v>379</v>
      </c>
      <c r="AF42" s="92">
        <v>94.146</v>
      </c>
      <c r="AG42" s="92">
        <v>86.5</v>
      </c>
      <c r="AH42" s="92" t="s">
        <v>730</v>
      </c>
      <c r="AI42" s="92">
        <v>92.34</v>
      </c>
      <c r="AJ42" s="92">
        <v>88.19</v>
      </c>
      <c r="AK42" s="92" t="s">
        <v>730</v>
      </c>
      <c r="AL42" s="92">
        <v>94.15</v>
      </c>
      <c r="AM42" s="92">
        <v>86.5</v>
      </c>
      <c r="AN42" s="92" t="s">
        <v>731</v>
      </c>
      <c r="AO42" s="92">
        <v>91.39</v>
      </c>
      <c r="AP42" s="92">
        <v>88.19</v>
      </c>
      <c r="AQ42" s="92" t="s">
        <v>731</v>
      </c>
      <c r="AR42" s="92">
        <v>94.15</v>
      </c>
      <c r="AS42" s="92">
        <v>86.5</v>
      </c>
      <c r="AT42" s="83" t="s">
        <v>732</v>
      </c>
      <c r="AU42" s="83" t="s">
        <v>733</v>
      </c>
      <c r="AV42" s="83" t="s">
        <v>734</v>
      </c>
      <c r="AW42" s="83" t="s">
        <v>732</v>
      </c>
      <c r="AX42" s="83" t="s">
        <v>733</v>
      </c>
      <c r="AY42" s="83" t="s">
        <v>734</v>
      </c>
    </row>
    <row r="43" customHeight="1" spans="1:51">
      <c r="A43" s="83" t="s">
        <v>735</v>
      </c>
      <c r="B43" s="84">
        <v>7606022</v>
      </c>
      <c r="C43" s="84">
        <v>7608394</v>
      </c>
      <c r="D43" s="85" t="s">
        <v>48</v>
      </c>
      <c r="E43" s="83" t="s">
        <v>736</v>
      </c>
      <c r="F43" s="93" t="s">
        <v>333</v>
      </c>
      <c r="G43" s="84">
        <v>425100</v>
      </c>
      <c r="H43" s="84">
        <v>426560</v>
      </c>
      <c r="I43" s="83" t="s">
        <v>48</v>
      </c>
      <c r="J43" s="83" t="s">
        <v>265</v>
      </c>
      <c r="K43" s="92" t="s">
        <v>629</v>
      </c>
      <c r="L43" s="92">
        <v>98.37</v>
      </c>
      <c r="M43" s="92">
        <v>99.74</v>
      </c>
      <c r="N43" s="92">
        <v>97.98</v>
      </c>
      <c r="O43" s="83" t="s">
        <v>600</v>
      </c>
      <c r="P43" s="98">
        <v>0.0122</v>
      </c>
      <c r="Q43" s="83">
        <v>0.0316</v>
      </c>
      <c r="R43" s="83" t="s">
        <v>265</v>
      </c>
      <c r="S43" s="92" t="s">
        <v>265</v>
      </c>
      <c r="T43" s="92" t="s">
        <v>265</v>
      </c>
      <c r="U43" s="102" t="s">
        <v>265</v>
      </c>
      <c r="V43" s="92" t="s">
        <v>265</v>
      </c>
      <c r="W43" s="92" t="s">
        <v>265</v>
      </c>
      <c r="X43" s="92" t="s">
        <v>265</v>
      </c>
      <c r="Y43" s="92" t="s">
        <v>265</v>
      </c>
      <c r="Z43" s="92" t="s">
        <v>737</v>
      </c>
      <c r="AA43" s="92" t="s">
        <v>527</v>
      </c>
      <c r="AB43" s="92">
        <v>86.701</v>
      </c>
      <c r="AC43" s="92">
        <v>100</v>
      </c>
      <c r="AD43" s="92" t="s">
        <v>265</v>
      </c>
      <c r="AE43" s="92" t="s">
        <v>265</v>
      </c>
      <c r="AF43" s="92" t="s">
        <v>265</v>
      </c>
      <c r="AG43" s="92" t="s">
        <v>265</v>
      </c>
      <c r="AH43" s="92" t="s">
        <v>738</v>
      </c>
      <c r="AI43" s="92">
        <v>86.45</v>
      </c>
      <c r="AJ43" s="92">
        <v>100</v>
      </c>
      <c r="AK43" s="92" t="s">
        <v>738</v>
      </c>
      <c r="AL43" s="92">
        <v>85.91</v>
      </c>
      <c r="AM43" s="92">
        <v>97.98</v>
      </c>
      <c r="AN43" s="92" t="s">
        <v>739</v>
      </c>
      <c r="AO43" s="92">
        <v>94.63</v>
      </c>
      <c r="AP43" s="92">
        <v>100</v>
      </c>
      <c r="AQ43" s="92" t="s">
        <v>739</v>
      </c>
      <c r="AR43" s="92">
        <v>93.76</v>
      </c>
      <c r="AS43" s="92">
        <v>97.98</v>
      </c>
      <c r="AT43" s="83" t="s">
        <v>740</v>
      </c>
      <c r="AU43" s="83" t="s">
        <v>48</v>
      </c>
      <c r="AV43" s="83" t="s">
        <v>741</v>
      </c>
      <c r="AW43" s="83" t="s">
        <v>740</v>
      </c>
      <c r="AX43" s="83" t="s">
        <v>48</v>
      </c>
      <c r="AY43" s="83" t="s">
        <v>741</v>
      </c>
    </row>
    <row r="44" customFormat="1" customHeight="1" spans="1:51">
      <c r="A44" s="83" t="s">
        <v>742</v>
      </c>
      <c r="B44" s="84">
        <v>7628080</v>
      </c>
      <c r="C44" s="84">
        <v>7631129</v>
      </c>
      <c r="D44" s="85" t="s">
        <v>510</v>
      </c>
      <c r="E44" s="83" t="s">
        <v>743</v>
      </c>
      <c r="F44" s="93" t="s">
        <v>333</v>
      </c>
      <c r="G44" s="84">
        <v>458611</v>
      </c>
      <c r="H44" s="84">
        <v>469140</v>
      </c>
      <c r="I44" s="83" t="s">
        <v>510</v>
      </c>
      <c r="J44" s="83" t="s">
        <v>744</v>
      </c>
      <c r="K44" s="92" t="s">
        <v>629</v>
      </c>
      <c r="L44" s="92">
        <v>99.22</v>
      </c>
      <c r="M44" s="92">
        <v>99.88</v>
      </c>
      <c r="N44" s="92">
        <v>67.84</v>
      </c>
      <c r="O44" s="83" t="s">
        <v>611</v>
      </c>
      <c r="P44" s="98">
        <v>0.0005</v>
      </c>
      <c r="Q44" s="83">
        <v>0.03</v>
      </c>
      <c r="R44" s="83" t="s">
        <v>265</v>
      </c>
      <c r="S44" s="92" t="s">
        <v>265</v>
      </c>
      <c r="T44" s="92" t="s">
        <v>265</v>
      </c>
      <c r="U44" s="102" t="s">
        <v>265</v>
      </c>
      <c r="V44" s="92" t="s">
        <v>745</v>
      </c>
      <c r="W44" s="92" t="s">
        <v>514</v>
      </c>
      <c r="X44" s="92">
        <v>90.89</v>
      </c>
      <c r="Y44" s="92">
        <v>69.86</v>
      </c>
      <c r="Z44" s="92" t="s">
        <v>746</v>
      </c>
      <c r="AA44" s="92" t="s">
        <v>379</v>
      </c>
      <c r="AB44" s="92">
        <v>96.624</v>
      </c>
      <c r="AC44" s="92">
        <v>100</v>
      </c>
      <c r="AD44" s="92" t="s">
        <v>747</v>
      </c>
      <c r="AE44" s="92" t="s">
        <v>379</v>
      </c>
      <c r="AF44" s="92">
        <v>97.318</v>
      </c>
      <c r="AG44" s="92">
        <v>57.5</v>
      </c>
      <c r="AH44" s="92" t="s">
        <v>748</v>
      </c>
      <c r="AI44" s="92">
        <v>97.03</v>
      </c>
      <c r="AJ44" s="92">
        <v>100</v>
      </c>
      <c r="AK44" s="92" t="s">
        <v>749</v>
      </c>
      <c r="AL44" s="92">
        <v>97.39</v>
      </c>
      <c r="AM44" s="92">
        <v>70.87</v>
      </c>
      <c r="AN44" s="92" t="s">
        <v>750</v>
      </c>
      <c r="AO44" s="92">
        <v>95.21</v>
      </c>
      <c r="AP44" s="92">
        <v>100</v>
      </c>
      <c r="AQ44" s="92" t="s">
        <v>751</v>
      </c>
      <c r="AR44" s="92">
        <v>95.33</v>
      </c>
      <c r="AS44" s="92">
        <v>70.9</v>
      </c>
      <c r="AT44" s="83" t="s">
        <v>752</v>
      </c>
      <c r="AU44" s="83" t="s">
        <v>753</v>
      </c>
      <c r="AV44" s="83" t="s">
        <v>754</v>
      </c>
      <c r="AW44" s="83" t="s">
        <v>752</v>
      </c>
      <c r="AX44" s="83" t="s">
        <v>753</v>
      </c>
      <c r="AY44" s="83" t="s">
        <v>754</v>
      </c>
    </row>
    <row r="45" customHeight="1" spans="1:51">
      <c r="A45" s="83" t="s">
        <v>755</v>
      </c>
      <c r="B45" s="84">
        <v>7667691</v>
      </c>
      <c r="C45" s="84">
        <v>7671489</v>
      </c>
      <c r="D45" s="85" t="s">
        <v>48</v>
      </c>
      <c r="E45" s="83" t="s">
        <v>756</v>
      </c>
      <c r="F45" s="93" t="s">
        <v>333</v>
      </c>
      <c r="G45" s="84">
        <v>526912</v>
      </c>
      <c r="H45" s="84">
        <v>529981</v>
      </c>
      <c r="I45" s="83" t="s">
        <v>48</v>
      </c>
      <c r="J45" s="83" t="s">
        <v>744</v>
      </c>
      <c r="K45" s="92" t="s">
        <v>629</v>
      </c>
      <c r="L45" s="92">
        <v>99.45</v>
      </c>
      <c r="M45" s="92">
        <v>96.08</v>
      </c>
      <c r="N45" s="92">
        <v>93.09</v>
      </c>
      <c r="O45" s="83" t="s">
        <v>611</v>
      </c>
      <c r="P45" s="98">
        <v>0.0226</v>
      </c>
      <c r="Q45" s="83">
        <v>0.04</v>
      </c>
      <c r="R45" s="83" t="s">
        <v>265</v>
      </c>
      <c r="S45" s="83" t="s">
        <v>265</v>
      </c>
      <c r="T45" s="83" t="s">
        <v>265</v>
      </c>
      <c r="U45" s="102" t="s">
        <v>265</v>
      </c>
      <c r="V45" s="92" t="s">
        <v>745</v>
      </c>
      <c r="W45" s="92" t="s">
        <v>514</v>
      </c>
      <c r="X45" s="92">
        <v>91.17</v>
      </c>
      <c r="Y45" s="92">
        <v>98.42</v>
      </c>
      <c r="Z45" s="92" t="s">
        <v>746</v>
      </c>
      <c r="AA45" s="92" t="s">
        <v>379</v>
      </c>
      <c r="AB45" s="92">
        <v>96.309</v>
      </c>
      <c r="AC45" s="92">
        <v>96.08</v>
      </c>
      <c r="AD45" s="92" t="s">
        <v>747</v>
      </c>
      <c r="AE45" s="92" t="s">
        <v>379</v>
      </c>
      <c r="AF45" s="92">
        <v>97.178</v>
      </c>
      <c r="AG45" s="92">
        <v>81.16</v>
      </c>
      <c r="AH45" s="92" t="s">
        <v>748</v>
      </c>
      <c r="AI45" s="92">
        <v>97.24</v>
      </c>
      <c r="AJ45" s="92">
        <v>96.08</v>
      </c>
      <c r="AK45" s="92" t="s">
        <v>748</v>
      </c>
      <c r="AL45" s="92">
        <v>97.43</v>
      </c>
      <c r="AM45" s="92">
        <v>100</v>
      </c>
      <c r="AN45" s="92" t="s">
        <v>750</v>
      </c>
      <c r="AO45" s="92">
        <v>95.72</v>
      </c>
      <c r="AP45" s="92">
        <v>96.08</v>
      </c>
      <c r="AQ45" s="92" t="s">
        <v>750</v>
      </c>
      <c r="AR45" s="92">
        <v>95.85</v>
      </c>
      <c r="AS45" s="92">
        <v>100</v>
      </c>
      <c r="AT45" s="83" t="s">
        <v>752</v>
      </c>
      <c r="AU45" s="83" t="s">
        <v>753</v>
      </c>
      <c r="AV45" s="83" t="s">
        <v>754</v>
      </c>
      <c r="AW45" s="83" t="s">
        <v>752</v>
      </c>
      <c r="AX45" s="83" t="s">
        <v>753</v>
      </c>
      <c r="AY45" s="83" t="s">
        <v>754</v>
      </c>
    </row>
    <row r="46" customHeight="1" spans="1:76">
      <c r="A46" s="83" t="s">
        <v>757</v>
      </c>
      <c r="B46" s="84">
        <v>7724002</v>
      </c>
      <c r="C46" s="84">
        <v>7730178</v>
      </c>
      <c r="D46" s="85" t="s">
        <v>48</v>
      </c>
      <c r="E46" s="92" t="s">
        <v>758</v>
      </c>
      <c r="F46" s="93" t="s">
        <v>333</v>
      </c>
      <c r="G46" s="84">
        <v>629686</v>
      </c>
      <c r="H46" s="84">
        <v>634529</v>
      </c>
      <c r="I46" s="83" t="s">
        <v>48</v>
      </c>
      <c r="J46" s="83" t="s">
        <v>265</v>
      </c>
      <c r="K46" s="92" t="s">
        <v>629</v>
      </c>
      <c r="L46" s="92">
        <v>97.86</v>
      </c>
      <c r="M46" s="92">
        <v>93.79</v>
      </c>
      <c r="N46" s="92">
        <v>98.21</v>
      </c>
      <c r="O46" s="83" t="s">
        <v>600</v>
      </c>
      <c r="P46" s="98">
        <v>0.019</v>
      </c>
      <c r="Q46" s="83">
        <v>0.0149</v>
      </c>
      <c r="R46" s="92" t="s">
        <v>265</v>
      </c>
      <c r="S46" s="92" t="s">
        <v>265</v>
      </c>
      <c r="T46" s="92" t="s">
        <v>265</v>
      </c>
      <c r="U46" s="102" t="s">
        <v>265</v>
      </c>
      <c r="V46" s="83" t="s">
        <v>265</v>
      </c>
      <c r="W46" s="92" t="s">
        <v>265</v>
      </c>
      <c r="X46" s="92" t="s">
        <v>265</v>
      </c>
      <c r="Y46" s="92" t="s">
        <v>265</v>
      </c>
      <c r="Z46" s="92" t="s">
        <v>759</v>
      </c>
      <c r="AA46" s="92" t="s">
        <v>379</v>
      </c>
      <c r="AB46" s="92">
        <v>96.484</v>
      </c>
      <c r="AC46" s="92">
        <v>99.97</v>
      </c>
      <c r="AD46" s="92" t="s">
        <v>759</v>
      </c>
      <c r="AE46" s="92" t="s">
        <v>379</v>
      </c>
      <c r="AF46" s="92">
        <v>96.2826040898</v>
      </c>
      <c r="AG46" s="92">
        <v>97.01</v>
      </c>
      <c r="AH46" s="92" t="s">
        <v>760</v>
      </c>
      <c r="AI46" s="92">
        <v>95.65</v>
      </c>
      <c r="AJ46" s="92">
        <v>53.51</v>
      </c>
      <c r="AK46" s="92" t="s">
        <v>760</v>
      </c>
      <c r="AL46" s="92">
        <v>93.99</v>
      </c>
      <c r="AM46" s="92">
        <v>49.11</v>
      </c>
      <c r="AN46" s="92" t="s">
        <v>761</v>
      </c>
      <c r="AO46" s="92">
        <v>94.2</v>
      </c>
      <c r="AP46" s="92">
        <v>99.94</v>
      </c>
      <c r="AQ46" s="92" t="s">
        <v>761</v>
      </c>
      <c r="AR46" s="92">
        <v>94.2</v>
      </c>
      <c r="AS46" s="92">
        <v>96.91</v>
      </c>
      <c r="AT46" s="83" t="s">
        <v>762</v>
      </c>
      <c r="AU46" s="83" t="s">
        <v>763</v>
      </c>
      <c r="AV46" s="83" t="s">
        <v>764</v>
      </c>
      <c r="AW46" s="83" t="s">
        <v>762</v>
      </c>
      <c r="AX46" s="83" t="s">
        <v>763</v>
      </c>
      <c r="AY46" s="83" t="s">
        <v>764</v>
      </c>
      <c r="AZ46" s="74"/>
      <c r="BA46" s="74"/>
      <c r="BB46" s="74"/>
      <c r="BC46" s="74"/>
      <c r="BD46" s="74"/>
      <c r="BE46" s="74"/>
      <c r="BF46" s="74"/>
      <c r="BG46" s="74"/>
      <c r="BH46" s="74"/>
      <c r="BI46" s="74"/>
      <c r="BJ46" s="74"/>
      <c r="BK46" s="74"/>
      <c r="BL46" s="74"/>
      <c r="BM46" s="74"/>
      <c r="BN46" s="74"/>
      <c r="BO46" s="74"/>
      <c r="BP46" s="74"/>
      <c r="BQ46" s="74"/>
      <c r="BR46" s="74"/>
      <c r="BS46" s="74"/>
      <c r="BT46" s="74"/>
      <c r="BU46" s="74"/>
      <c r="BV46" s="74"/>
      <c r="BW46" s="74"/>
      <c r="BX46" s="74"/>
    </row>
    <row r="47" customHeight="1" spans="1:76">
      <c r="A47" s="83" t="s">
        <v>765</v>
      </c>
      <c r="B47" s="84">
        <v>7748482</v>
      </c>
      <c r="C47" s="84">
        <v>7761997</v>
      </c>
      <c r="D47" s="83" t="s">
        <v>510</v>
      </c>
      <c r="E47" s="83" t="s">
        <v>766</v>
      </c>
      <c r="F47" s="83" t="s">
        <v>333</v>
      </c>
      <c r="G47" s="84">
        <v>676967</v>
      </c>
      <c r="H47" s="84">
        <v>690155</v>
      </c>
      <c r="I47" s="83" t="s">
        <v>510</v>
      </c>
      <c r="J47" s="83" t="s">
        <v>265</v>
      </c>
      <c r="K47" s="83" t="s">
        <v>629</v>
      </c>
      <c r="L47" s="92">
        <v>97.03</v>
      </c>
      <c r="M47" s="92">
        <v>98.82</v>
      </c>
      <c r="N47" s="92">
        <v>95.85</v>
      </c>
      <c r="O47" s="83" t="s">
        <v>611</v>
      </c>
      <c r="P47" s="98">
        <v>0.0219</v>
      </c>
      <c r="Q47" s="83">
        <v>0.0472</v>
      </c>
      <c r="R47" s="83" t="s">
        <v>265</v>
      </c>
      <c r="S47" s="92" t="s">
        <v>265</v>
      </c>
      <c r="T47" s="92" t="s">
        <v>265</v>
      </c>
      <c r="U47" s="102" t="s">
        <v>265</v>
      </c>
      <c r="V47" s="83" t="s">
        <v>767</v>
      </c>
      <c r="W47" s="92" t="s">
        <v>514</v>
      </c>
      <c r="X47" s="92">
        <v>88.66</v>
      </c>
      <c r="Y47" s="83">
        <v>100</v>
      </c>
      <c r="Z47" s="83" t="s">
        <v>768</v>
      </c>
      <c r="AA47" s="83" t="s">
        <v>527</v>
      </c>
      <c r="AB47" s="83">
        <v>90.4329562576</v>
      </c>
      <c r="AC47" s="92">
        <v>98.8</v>
      </c>
      <c r="AD47" s="83" t="s">
        <v>768</v>
      </c>
      <c r="AE47" s="83" t="s">
        <v>527</v>
      </c>
      <c r="AF47" s="83">
        <v>88.912</v>
      </c>
      <c r="AG47" s="92">
        <v>100</v>
      </c>
      <c r="AH47" s="92" t="s">
        <v>769</v>
      </c>
      <c r="AI47" s="92">
        <v>95.52</v>
      </c>
      <c r="AJ47" s="92">
        <v>98.82</v>
      </c>
      <c r="AK47" s="92" t="s">
        <v>769</v>
      </c>
      <c r="AL47" s="92">
        <v>96.03</v>
      </c>
      <c r="AM47" s="92">
        <v>98.88</v>
      </c>
      <c r="AN47" s="92" t="s">
        <v>770</v>
      </c>
      <c r="AO47" s="92">
        <v>94.89</v>
      </c>
      <c r="AP47" s="92">
        <v>98.85</v>
      </c>
      <c r="AQ47" s="92" t="s">
        <v>770</v>
      </c>
      <c r="AR47" s="92">
        <v>94.19</v>
      </c>
      <c r="AS47" s="92">
        <v>100</v>
      </c>
      <c r="AT47" s="83" t="s">
        <v>771</v>
      </c>
      <c r="AU47" s="83" t="s">
        <v>772</v>
      </c>
      <c r="AV47" s="83" t="s">
        <v>773</v>
      </c>
      <c r="AW47" s="83" t="s">
        <v>771</v>
      </c>
      <c r="AX47" s="83" t="s">
        <v>772</v>
      </c>
      <c r="AY47" s="83" t="s">
        <v>773</v>
      </c>
      <c r="AZ47" s="74"/>
      <c r="BA47" s="74"/>
      <c r="BB47" s="74"/>
      <c r="BC47" s="74"/>
      <c r="BD47" s="74"/>
      <c r="BE47" s="74"/>
      <c r="BF47" s="74"/>
      <c r="BG47" s="74"/>
      <c r="BH47" s="74"/>
      <c r="BI47" s="74"/>
      <c r="BJ47" s="74"/>
      <c r="BK47" s="74"/>
      <c r="BL47" s="74"/>
      <c r="BM47" s="74"/>
      <c r="BN47" s="74"/>
      <c r="BO47" s="74"/>
      <c r="BP47" s="74"/>
      <c r="BQ47" s="74"/>
      <c r="BR47" s="74"/>
      <c r="BS47" s="74"/>
      <c r="BT47" s="74"/>
      <c r="BU47" s="74"/>
      <c r="BV47" s="74"/>
      <c r="BW47" s="74"/>
      <c r="BX47" s="74"/>
    </row>
    <row r="48" customHeight="1" spans="1:51">
      <c r="A48" s="83" t="s">
        <v>774</v>
      </c>
      <c r="B48" s="84">
        <v>7194947</v>
      </c>
      <c r="C48" s="84">
        <v>7196364</v>
      </c>
      <c r="D48" s="85" t="s">
        <v>510</v>
      </c>
      <c r="E48" s="85" t="s">
        <v>775</v>
      </c>
      <c r="F48" s="93" t="s">
        <v>333</v>
      </c>
      <c r="G48" s="84">
        <v>870774</v>
      </c>
      <c r="H48" s="84">
        <v>871976</v>
      </c>
      <c r="I48" s="83" t="s">
        <v>48</v>
      </c>
      <c r="J48" s="83" t="s">
        <v>265</v>
      </c>
      <c r="K48" s="92" t="s">
        <v>629</v>
      </c>
      <c r="L48" s="92">
        <v>96.63</v>
      </c>
      <c r="M48" s="92">
        <v>89.95</v>
      </c>
      <c r="N48" s="92">
        <v>100</v>
      </c>
      <c r="O48" s="83" t="s">
        <v>600</v>
      </c>
      <c r="P48" s="98">
        <v>0.0072</v>
      </c>
      <c r="Q48" s="83">
        <v>0.0249</v>
      </c>
      <c r="R48" s="83" t="s">
        <v>265</v>
      </c>
      <c r="S48" s="92" t="s">
        <v>265</v>
      </c>
      <c r="T48" s="92" t="s">
        <v>265</v>
      </c>
      <c r="U48" s="102" t="s">
        <v>265</v>
      </c>
      <c r="V48" s="92" t="s">
        <v>265</v>
      </c>
      <c r="W48" s="92" t="s">
        <v>265</v>
      </c>
      <c r="X48" s="92" t="s">
        <v>265</v>
      </c>
      <c r="Y48" s="92" t="s">
        <v>265</v>
      </c>
      <c r="Z48" s="92" t="s">
        <v>265</v>
      </c>
      <c r="AA48" s="92" t="s">
        <v>265</v>
      </c>
      <c r="AB48" s="92" t="s">
        <v>265</v>
      </c>
      <c r="AC48" s="92" t="s">
        <v>265</v>
      </c>
      <c r="AD48" s="92" t="s">
        <v>265</v>
      </c>
      <c r="AE48" s="92" t="s">
        <v>265</v>
      </c>
      <c r="AF48" s="92" t="s">
        <v>265</v>
      </c>
      <c r="AG48" s="92" t="s">
        <v>265</v>
      </c>
      <c r="AH48" s="92" t="s">
        <v>265</v>
      </c>
      <c r="AI48" s="92" t="s">
        <v>265</v>
      </c>
      <c r="AJ48" s="92" t="s">
        <v>265</v>
      </c>
      <c r="AK48" s="92" t="s">
        <v>265</v>
      </c>
      <c r="AL48" s="92" t="s">
        <v>265</v>
      </c>
      <c r="AM48" s="92" t="s">
        <v>265</v>
      </c>
      <c r="AN48" s="92" t="s">
        <v>776</v>
      </c>
      <c r="AO48" s="92">
        <v>97.62</v>
      </c>
      <c r="AP48" s="92">
        <v>100</v>
      </c>
      <c r="AQ48" s="92" t="s">
        <v>776</v>
      </c>
      <c r="AR48" s="92">
        <v>94.69</v>
      </c>
      <c r="AS48" s="92">
        <v>100</v>
      </c>
      <c r="AT48" s="83" t="s">
        <v>777</v>
      </c>
      <c r="AU48" s="83" t="s">
        <v>778</v>
      </c>
      <c r="AV48" s="83" t="s">
        <v>779</v>
      </c>
      <c r="AW48" s="83" t="s">
        <v>777</v>
      </c>
      <c r="AX48" s="83" t="s">
        <v>778</v>
      </c>
      <c r="AY48" s="83" t="s">
        <v>779</v>
      </c>
    </row>
    <row r="49" customHeight="1" spans="1:51">
      <c r="A49" s="83" t="s">
        <v>780</v>
      </c>
      <c r="B49" s="84">
        <v>7180044</v>
      </c>
      <c r="C49" s="84">
        <v>7183610</v>
      </c>
      <c r="D49" s="85" t="s">
        <v>510</v>
      </c>
      <c r="E49" s="83" t="s">
        <v>781</v>
      </c>
      <c r="F49" s="93" t="s">
        <v>333</v>
      </c>
      <c r="G49" s="84">
        <v>886510</v>
      </c>
      <c r="H49" s="84">
        <v>889057</v>
      </c>
      <c r="I49" s="83" t="s">
        <v>48</v>
      </c>
      <c r="J49" s="83" t="s">
        <v>265</v>
      </c>
      <c r="K49" s="92" t="s">
        <v>629</v>
      </c>
      <c r="L49" s="92">
        <v>99.71</v>
      </c>
      <c r="M49" s="92">
        <v>100</v>
      </c>
      <c r="N49" s="92">
        <v>82.7</v>
      </c>
      <c r="O49" s="83" t="s">
        <v>600</v>
      </c>
      <c r="P49" s="98">
        <v>0.0624</v>
      </c>
      <c r="Q49" s="83">
        <v>0.0646</v>
      </c>
      <c r="R49" s="83" t="s">
        <v>265</v>
      </c>
      <c r="S49" s="92" t="s">
        <v>265</v>
      </c>
      <c r="T49" s="92" t="s">
        <v>265</v>
      </c>
      <c r="U49" s="102" t="s">
        <v>265</v>
      </c>
      <c r="V49" s="83" t="s">
        <v>265</v>
      </c>
      <c r="W49" s="92" t="s">
        <v>265</v>
      </c>
      <c r="X49" s="92" t="s">
        <v>265</v>
      </c>
      <c r="Y49" s="92" t="s">
        <v>265</v>
      </c>
      <c r="Z49" s="92" t="s">
        <v>782</v>
      </c>
      <c r="AA49" s="92" t="s">
        <v>527</v>
      </c>
      <c r="AB49" s="92">
        <v>87.536</v>
      </c>
      <c r="AC49" s="92">
        <v>99.86</v>
      </c>
      <c r="AD49" s="92" t="s">
        <v>782</v>
      </c>
      <c r="AE49" s="92" t="s">
        <v>527</v>
      </c>
      <c r="AF49" s="92">
        <v>87.478</v>
      </c>
      <c r="AG49" s="92">
        <v>99.88</v>
      </c>
      <c r="AH49" s="92" t="s">
        <v>783</v>
      </c>
      <c r="AI49" s="92">
        <v>87.2</v>
      </c>
      <c r="AJ49" s="92">
        <v>99.86</v>
      </c>
      <c r="AK49" s="92" t="s">
        <v>783</v>
      </c>
      <c r="AL49" s="92">
        <v>87.2</v>
      </c>
      <c r="AM49" s="92">
        <v>99.88</v>
      </c>
      <c r="AN49" s="92" t="s">
        <v>784</v>
      </c>
      <c r="AO49" s="92">
        <v>94.92</v>
      </c>
      <c r="AP49" s="92">
        <v>99.86</v>
      </c>
      <c r="AQ49" s="92" t="s">
        <v>784</v>
      </c>
      <c r="AR49" s="92">
        <v>94.85</v>
      </c>
      <c r="AS49" s="92">
        <v>99.88</v>
      </c>
      <c r="AT49" s="83" t="s">
        <v>785</v>
      </c>
      <c r="AU49" s="83" t="s">
        <v>786</v>
      </c>
      <c r="AV49" s="83" t="s">
        <v>787</v>
      </c>
      <c r="AW49" s="83" t="s">
        <v>785</v>
      </c>
      <c r="AX49" s="83" t="s">
        <v>786</v>
      </c>
      <c r="AY49" s="83" t="s">
        <v>787</v>
      </c>
    </row>
    <row r="50" customHeight="1" spans="1:51">
      <c r="A50" s="83" t="s">
        <v>788</v>
      </c>
      <c r="B50" s="84">
        <v>7148585</v>
      </c>
      <c r="C50" s="84">
        <v>7152343</v>
      </c>
      <c r="D50" s="83" t="s">
        <v>48</v>
      </c>
      <c r="E50" s="83" t="s">
        <v>789</v>
      </c>
      <c r="F50" s="83" t="s">
        <v>333</v>
      </c>
      <c r="G50" s="84">
        <v>919772</v>
      </c>
      <c r="H50" s="84">
        <v>923589</v>
      </c>
      <c r="I50" s="83" t="s">
        <v>510</v>
      </c>
      <c r="J50" s="83" t="s">
        <v>265</v>
      </c>
      <c r="K50" s="83" t="s">
        <v>629</v>
      </c>
      <c r="L50" s="92">
        <v>99.67</v>
      </c>
      <c r="M50" s="92">
        <v>100</v>
      </c>
      <c r="N50" s="92">
        <v>73.72</v>
      </c>
      <c r="O50" s="83" t="s">
        <v>600</v>
      </c>
      <c r="P50" s="98">
        <v>0.0626</v>
      </c>
      <c r="Q50" s="83">
        <v>0.0976</v>
      </c>
      <c r="R50" s="83" t="s">
        <v>265</v>
      </c>
      <c r="S50" s="92" t="s">
        <v>265</v>
      </c>
      <c r="T50" s="92" t="s">
        <v>265</v>
      </c>
      <c r="U50" s="102" t="s">
        <v>265</v>
      </c>
      <c r="V50" s="83" t="s">
        <v>265</v>
      </c>
      <c r="W50" s="92" t="s">
        <v>265</v>
      </c>
      <c r="X50" s="92" t="s">
        <v>265</v>
      </c>
      <c r="Y50" s="83" t="s">
        <v>265</v>
      </c>
      <c r="Z50" s="83" t="s">
        <v>790</v>
      </c>
      <c r="AA50" s="83" t="s">
        <v>379</v>
      </c>
      <c r="AB50" s="83">
        <v>94.4588100264</v>
      </c>
      <c r="AC50" s="92">
        <v>93.81</v>
      </c>
      <c r="AD50" s="83" t="s">
        <v>265</v>
      </c>
      <c r="AE50" s="83" t="s">
        <v>265</v>
      </c>
      <c r="AF50" s="83" t="s">
        <v>265</v>
      </c>
      <c r="AG50" s="92" t="s">
        <v>265</v>
      </c>
      <c r="AH50" s="92" t="s">
        <v>791</v>
      </c>
      <c r="AI50" s="92">
        <v>96.7</v>
      </c>
      <c r="AJ50" s="92">
        <v>100</v>
      </c>
      <c r="AK50" s="92" t="s">
        <v>791</v>
      </c>
      <c r="AL50" s="92">
        <v>96.78</v>
      </c>
      <c r="AM50" s="92">
        <v>100</v>
      </c>
      <c r="AN50" s="92" t="s">
        <v>792</v>
      </c>
      <c r="AO50" s="92">
        <v>95.79</v>
      </c>
      <c r="AP50" s="92">
        <v>99.92</v>
      </c>
      <c r="AQ50" s="92" t="s">
        <v>792</v>
      </c>
      <c r="AR50" s="92">
        <v>95.33</v>
      </c>
      <c r="AS50" s="92">
        <v>100</v>
      </c>
      <c r="AT50" s="83" t="s">
        <v>793</v>
      </c>
      <c r="AU50" s="83" t="s">
        <v>48</v>
      </c>
      <c r="AV50" s="83" t="s">
        <v>794</v>
      </c>
      <c r="AW50" s="83" t="s">
        <v>793</v>
      </c>
      <c r="AX50" s="83" t="s">
        <v>48</v>
      </c>
      <c r="AY50" s="83" t="s">
        <v>794</v>
      </c>
    </row>
    <row r="51" customHeight="1" spans="1:51">
      <c r="A51" s="83" t="s">
        <v>795</v>
      </c>
      <c r="B51" s="84">
        <v>7121267</v>
      </c>
      <c r="C51" s="84">
        <v>7125155</v>
      </c>
      <c r="D51" s="85" t="s">
        <v>48</v>
      </c>
      <c r="E51" s="83" t="s">
        <v>796</v>
      </c>
      <c r="F51" s="93" t="s">
        <v>333</v>
      </c>
      <c r="G51" s="84">
        <v>941738</v>
      </c>
      <c r="H51" s="84">
        <v>945588</v>
      </c>
      <c r="I51" s="83" t="s">
        <v>510</v>
      </c>
      <c r="J51" s="83" t="s">
        <v>265</v>
      </c>
      <c r="K51" s="92" t="s">
        <v>629</v>
      </c>
      <c r="L51" s="92">
        <v>99.45</v>
      </c>
      <c r="M51" s="92">
        <v>100</v>
      </c>
      <c r="N51" s="92">
        <v>100</v>
      </c>
      <c r="O51" s="83" t="s">
        <v>600</v>
      </c>
      <c r="P51" s="98">
        <v>0.0041</v>
      </c>
      <c r="Q51" s="92">
        <v>0.01</v>
      </c>
      <c r="R51" s="92" t="s">
        <v>265</v>
      </c>
      <c r="S51" s="92" t="s">
        <v>265</v>
      </c>
      <c r="T51" s="92" t="s">
        <v>265</v>
      </c>
      <c r="U51" s="102" t="s">
        <v>265</v>
      </c>
      <c r="V51" s="83" t="s">
        <v>265</v>
      </c>
      <c r="W51" s="92" t="s">
        <v>265</v>
      </c>
      <c r="X51" s="92" t="s">
        <v>265</v>
      </c>
      <c r="Y51" s="92" t="s">
        <v>265</v>
      </c>
      <c r="Z51" s="92" t="s">
        <v>797</v>
      </c>
      <c r="AA51" s="92" t="s">
        <v>379</v>
      </c>
      <c r="AB51" s="92">
        <v>96.711</v>
      </c>
      <c r="AC51" s="92">
        <v>100</v>
      </c>
      <c r="AD51" s="92" t="s">
        <v>797</v>
      </c>
      <c r="AE51" s="92" t="s">
        <v>379</v>
      </c>
      <c r="AF51" s="92">
        <v>96.82</v>
      </c>
      <c r="AG51" s="92">
        <v>100</v>
      </c>
      <c r="AH51" s="92" t="s">
        <v>798</v>
      </c>
      <c r="AI51" s="92">
        <v>94.63</v>
      </c>
      <c r="AJ51" s="92">
        <v>100</v>
      </c>
      <c r="AK51" s="92" t="s">
        <v>798</v>
      </c>
      <c r="AL51" s="92">
        <v>94.74</v>
      </c>
      <c r="AM51" s="92">
        <v>100</v>
      </c>
      <c r="AN51" s="92" t="s">
        <v>799</v>
      </c>
      <c r="AO51" s="92">
        <v>92.27</v>
      </c>
      <c r="AP51" s="92">
        <v>100</v>
      </c>
      <c r="AQ51" s="92" t="s">
        <v>799</v>
      </c>
      <c r="AR51" s="92">
        <v>92.16</v>
      </c>
      <c r="AS51" s="92">
        <v>100</v>
      </c>
      <c r="AT51" s="83" t="s">
        <v>800</v>
      </c>
      <c r="AU51" s="83" t="s">
        <v>801</v>
      </c>
      <c r="AV51" s="83" t="s">
        <v>802</v>
      </c>
      <c r="AW51" s="83" t="s">
        <v>800</v>
      </c>
      <c r="AX51" s="83" t="s">
        <v>801</v>
      </c>
      <c r="AY51" s="83" t="s">
        <v>802</v>
      </c>
    </row>
    <row r="52" customHeight="1" spans="1:51">
      <c r="A52" s="83" t="s">
        <v>803</v>
      </c>
      <c r="B52" s="84">
        <v>7031754</v>
      </c>
      <c r="C52" s="84">
        <v>7033916</v>
      </c>
      <c r="D52" s="85" t="s">
        <v>510</v>
      </c>
      <c r="E52" s="92" t="s">
        <v>804</v>
      </c>
      <c r="F52" s="93" t="s">
        <v>333</v>
      </c>
      <c r="G52" s="84">
        <v>964891</v>
      </c>
      <c r="H52" s="84">
        <v>967014</v>
      </c>
      <c r="I52" s="83" t="s">
        <v>48</v>
      </c>
      <c r="J52" s="83" t="s">
        <v>265</v>
      </c>
      <c r="K52" s="92" t="s">
        <v>629</v>
      </c>
      <c r="L52" s="92">
        <v>99.53</v>
      </c>
      <c r="M52" s="92">
        <v>97.47</v>
      </c>
      <c r="N52" s="92">
        <v>100</v>
      </c>
      <c r="O52" s="83" t="s">
        <v>600</v>
      </c>
      <c r="P52" s="98">
        <v>0.0036</v>
      </c>
      <c r="Q52" s="83">
        <v>0.0077</v>
      </c>
      <c r="R52" s="92" t="s">
        <v>265</v>
      </c>
      <c r="S52" s="92" t="s">
        <v>265</v>
      </c>
      <c r="T52" s="92" t="s">
        <v>265</v>
      </c>
      <c r="U52" s="102" t="s">
        <v>265</v>
      </c>
      <c r="V52" s="83" t="s">
        <v>265</v>
      </c>
      <c r="W52" s="92" t="s">
        <v>265</v>
      </c>
      <c r="X52" s="92" t="s">
        <v>265</v>
      </c>
      <c r="Y52" s="92" t="s">
        <v>265</v>
      </c>
      <c r="Z52" s="92" t="s">
        <v>805</v>
      </c>
      <c r="AA52" s="92" t="s">
        <v>379</v>
      </c>
      <c r="AB52" s="92">
        <v>95.4</v>
      </c>
      <c r="AC52" s="92">
        <v>97.47</v>
      </c>
      <c r="AD52" s="92" t="s">
        <v>265</v>
      </c>
      <c r="AE52" s="92" t="s">
        <v>265</v>
      </c>
      <c r="AF52" s="92" t="s">
        <v>265</v>
      </c>
      <c r="AG52" s="92" t="s">
        <v>265</v>
      </c>
      <c r="AH52" s="92" t="s">
        <v>806</v>
      </c>
      <c r="AI52" s="92">
        <v>94.93</v>
      </c>
      <c r="AJ52" s="92">
        <v>100</v>
      </c>
      <c r="AK52" s="92" t="s">
        <v>806</v>
      </c>
      <c r="AL52" s="92">
        <v>95</v>
      </c>
      <c r="AM52" s="92">
        <v>100</v>
      </c>
      <c r="AN52" s="92" t="s">
        <v>807</v>
      </c>
      <c r="AO52" s="92">
        <v>92.48</v>
      </c>
      <c r="AP52" s="92">
        <v>99.42</v>
      </c>
      <c r="AQ52" s="92" t="s">
        <v>807</v>
      </c>
      <c r="AR52" s="92">
        <v>92.29</v>
      </c>
      <c r="AS52" s="92">
        <v>99.4</v>
      </c>
      <c r="AT52" s="83" t="s">
        <v>808</v>
      </c>
      <c r="AU52" s="83" t="s">
        <v>809</v>
      </c>
      <c r="AV52" s="83" t="s">
        <v>810</v>
      </c>
      <c r="AW52" s="83" t="s">
        <v>808</v>
      </c>
      <c r="AX52" s="83" t="s">
        <v>809</v>
      </c>
      <c r="AY52" s="83" t="s">
        <v>810</v>
      </c>
    </row>
    <row r="53" customHeight="1" spans="1:51">
      <c r="A53" s="83" t="s">
        <v>811</v>
      </c>
      <c r="B53" s="84">
        <v>6982929</v>
      </c>
      <c r="C53" s="84">
        <v>6993542</v>
      </c>
      <c r="D53" s="83" t="s">
        <v>510</v>
      </c>
      <c r="E53" s="83" t="s">
        <v>812</v>
      </c>
      <c r="F53" s="93" t="s">
        <v>333</v>
      </c>
      <c r="G53" s="84">
        <v>1005619</v>
      </c>
      <c r="H53" s="84">
        <v>1015733</v>
      </c>
      <c r="I53" s="83" t="s">
        <v>48</v>
      </c>
      <c r="J53" s="83" t="s">
        <v>265</v>
      </c>
      <c r="K53" s="92" t="s">
        <v>629</v>
      </c>
      <c r="L53" s="92">
        <v>99.88</v>
      </c>
      <c r="M53" s="92">
        <v>98.22</v>
      </c>
      <c r="N53" s="92">
        <v>100</v>
      </c>
      <c r="O53" s="83" t="s">
        <v>600</v>
      </c>
      <c r="P53" s="98">
        <v>99</v>
      </c>
      <c r="Q53" s="83">
        <v>0</v>
      </c>
      <c r="R53" s="83" t="s">
        <v>265</v>
      </c>
      <c r="S53" s="92" t="s">
        <v>265</v>
      </c>
      <c r="T53" s="92" t="s">
        <v>265</v>
      </c>
      <c r="U53" s="102" t="s">
        <v>265</v>
      </c>
      <c r="V53" s="83" t="s">
        <v>265</v>
      </c>
      <c r="W53" s="92" t="s">
        <v>265</v>
      </c>
      <c r="X53" s="92" t="s">
        <v>265</v>
      </c>
      <c r="Y53" s="83" t="s">
        <v>265</v>
      </c>
      <c r="Z53" s="83" t="s">
        <v>813</v>
      </c>
      <c r="AA53" s="83" t="s">
        <v>379</v>
      </c>
      <c r="AB53" s="83">
        <v>97.5203796213</v>
      </c>
      <c r="AC53" s="92">
        <v>89.51</v>
      </c>
      <c r="AD53" s="83" t="s">
        <v>813</v>
      </c>
      <c r="AE53" s="83" t="s">
        <v>379</v>
      </c>
      <c r="AF53" s="83">
        <v>97.5645326287</v>
      </c>
      <c r="AG53" s="92">
        <v>89.33</v>
      </c>
      <c r="AH53" s="92" t="s">
        <v>814</v>
      </c>
      <c r="AI53" s="92">
        <v>97.54</v>
      </c>
      <c r="AJ53" s="92">
        <v>100</v>
      </c>
      <c r="AK53" s="92" t="s">
        <v>814</v>
      </c>
      <c r="AL53" s="92">
        <v>97.42</v>
      </c>
      <c r="AM53" s="92">
        <v>100</v>
      </c>
      <c r="AN53" s="92" t="s">
        <v>815</v>
      </c>
      <c r="AO53" s="92">
        <v>95.52</v>
      </c>
      <c r="AP53" s="92">
        <v>100</v>
      </c>
      <c r="AQ53" s="92" t="s">
        <v>815</v>
      </c>
      <c r="AR53" s="92">
        <v>95.36</v>
      </c>
      <c r="AS53" s="92">
        <v>100</v>
      </c>
      <c r="AT53" s="83" t="s">
        <v>816</v>
      </c>
      <c r="AU53" s="83" t="s">
        <v>817</v>
      </c>
      <c r="AV53" s="83" t="s">
        <v>818</v>
      </c>
      <c r="AW53" s="83" t="s">
        <v>816</v>
      </c>
      <c r="AX53" s="83" t="s">
        <v>817</v>
      </c>
      <c r="AY53" s="83" t="s">
        <v>818</v>
      </c>
    </row>
    <row r="54" customHeight="1" spans="1:51">
      <c r="A54" s="83" t="s">
        <v>819</v>
      </c>
      <c r="B54" s="84">
        <v>6920578</v>
      </c>
      <c r="C54" s="84">
        <v>6922006</v>
      </c>
      <c r="D54" s="83" t="s">
        <v>48</v>
      </c>
      <c r="E54" s="83" t="s">
        <v>820</v>
      </c>
      <c r="F54" s="93" t="s">
        <v>333</v>
      </c>
      <c r="G54" s="84">
        <v>1076578</v>
      </c>
      <c r="H54" s="84">
        <v>1078573</v>
      </c>
      <c r="I54" s="96" t="s">
        <v>510</v>
      </c>
      <c r="J54" s="83" t="s">
        <v>265</v>
      </c>
      <c r="K54" s="92" t="s">
        <v>629</v>
      </c>
      <c r="L54" s="92">
        <v>100</v>
      </c>
      <c r="M54" s="92">
        <v>100</v>
      </c>
      <c r="N54" s="92">
        <v>100</v>
      </c>
      <c r="O54" s="83" t="s">
        <v>611</v>
      </c>
      <c r="P54" s="98">
        <v>99</v>
      </c>
      <c r="Q54" s="83">
        <v>0</v>
      </c>
      <c r="R54" s="83" t="s">
        <v>265</v>
      </c>
      <c r="S54" s="92" t="s">
        <v>265</v>
      </c>
      <c r="T54" s="92" t="s">
        <v>265</v>
      </c>
      <c r="U54" s="102" t="s">
        <v>265</v>
      </c>
      <c r="V54" s="92" t="s">
        <v>265</v>
      </c>
      <c r="W54" s="92" t="s">
        <v>265</v>
      </c>
      <c r="X54" s="92" t="s">
        <v>265</v>
      </c>
      <c r="Y54" s="83" t="s">
        <v>265</v>
      </c>
      <c r="Z54" s="83" t="s">
        <v>821</v>
      </c>
      <c r="AA54" s="83" t="s">
        <v>379</v>
      </c>
      <c r="AB54" s="83">
        <v>95.918</v>
      </c>
      <c r="AC54" s="92">
        <v>100</v>
      </c>
      <c r="AD54" s="83" t="s">
        <v>821</v>
      </c>
      <c r="AE54" s="83" t="s">
        <v>379</v>
      </c>
      <c r="AF54" s="83">
        <v>95.918</v>
      </c>
      <c r="AG54" s="92">
        <v>100</v>
      </c>
      <c r="AH54" s="92" t="s">
        <v>822</v>
      </c>
      <c r="AI54" s="92">
        <v>93.88</v>
      </c>
      <c r="AJ54" s="92">
        <v>100</v>
      </c>
      <c r="AK54" s="92" t="s">
        <v>822</v>
      </c>
      <c r="AL54" s="92">
        <v>93.88</v>
      </c>
      <c r="AM54" s="92">
        <v>100</v>
      </c>
      <c r="AN54" s="92" t="s">
        <v>823</v>
      </c>
      <c r="AO54" s="92">
        <v>94.33</v>
      </c>
      <c r="AP54" s="92">
        <v>100</v>
      </c>
      <c r="AQ54" s="92" t="s">
        <v>823</v>
      </c>
      <c r="AR54" s="92">
        <v>94.33</v>
      </c>
      <c r="AS54" s="92">
        <v>100</v>
      </c>
      <c r="AT54" s="83" t="s">
        <v>824</v>
      </c>
      <c r="AU54" s="83" t="s">
        <v>825</v>
      </c>
      <c r="AV54" s="83" t="s">
        <v>826</v>
      </c>
      <c r="AW54" s="83" t="s">
        <v>824</v>
      </c>
      <c r="AX54" s="83" t="s">
        <v>825</v>
      </c>
      <c r="AY54" s="83" t="s">
        <v>826</v>
      </c>
    </row>
    <row r="55" customHeight="1" spans="1:51">
      <c r="A55" s="87" t="s">
        <v>827</v>
      </c>
      <c r="B55" s="88">
        <v>8829094</v>
      </c>
      <c r="C55" s="88">
        <v>8830882</v>
      </c>
      <c r="D55" s="87" t="s">
        <v>48</v>
      </c>
      <c r="E55" s="87" t="s">
        <v>820</v>
      </c>
      <c r="F55" s="95" t="s">
        <v>333</v>
      </c>
      <c r="G55" s="88">
        <v>1076578</v>
      </c>
      <c r="H55" s="88">
        <v>1078573</v>
      </c>
      <c r="I55" s="87" t="s">
        <v>510</v>
      </c>
      <c r="J55" s="87" t="s">
        <v>828</v>
      </c>
      <c r="K55" s="87" t="s">
        <v>629</v>
      </c>
      <c r="L55" s="94">
        <v>100</v>
      </c>
      <c r="M55" s="94">
        <v>100</v>
      </c>
      <c r="N55" s="94">
        <v>100</v>
      </c>
      <c r="O55" s="87" t="s">
        <v>600</v>
      </c>
      <c r="P55" s="100">
        <v>99</v>
      </c>
      <c r="Q55" s="87">
        <v>0</v>
      </c>
      <c r="R55" s="87" t="s">
        <v>265</v>
      </c>
      <c r="S55" s="94" t="s">
        <v>265</v>
      </c>
      <c r="T55" s="94" t="s">
        <v>265</v>
      </c>
      <c r="U55" s="103" t="s">
        <v>265</v>
      </c>
      <c r="V55" s="94" t="s">
        <v>265</v>
      </c>
      <c r="W55" s="94" t="s">
        <v>265</v>
      </c>
      <c r="X55" s="94" t="s">
        <v>265</v>
      </c>
      <c r="Y55" s="87" t="s">
        <v>265</v>
      </c>
      <c r="Z55" s="87" t="s">
        <v>821</v>
      </c>
      <c r="AA55" s="87" t="s">
        <v>379</v>
      </c>
      <c r="AB55" s="87">
        <v>95.918</v>
      </c>
      <c r="AC55" s="94">
        <v>100</v>
      </c>
      <c r="AD55" s="87" t="s">
        <v>821</v>
      </c>
      <c r="AE55" s="87" t="s">
        <v>379</v>
      </c>
      <c r="AF55" s="87">
        <v>95.918</v>
      </c>
      <c r="AG55" s="94">
        <v>100</v>
      </c>
      <c r="AH55" s="94" t="s">
        <v>822</v>
      </c>
      <c r="AI55" s="94">
        <v>93.88</v>
      </c>
      <c r="AJ55" s="94">
        <v>100</v>
      </c>
      <c r="AK55" s="94" t="s">
        <v>822</v>
      </c>
      <c r="AL55" s="94">
        <v>93.88</v>
      </c>
      <c r="AM55" s="94">
        <v>100</v>
      </c>
      <c r="AN55" s="94" t="s">
        <v>823</v>
      </c>
      <c r="AO55" s="94">
        <v>94.33</v>
      </c>
      <c r="AP55" s="94">
        <v>100</v>
      </c>
      <c r="AQ55" s="94" t="s">
        <v>823</v>
      </c>
      <c r="AR55" s="94">
        <v>94.33</v>
      </c>
      <c r="AS55" s="94">
        <v>100</v>
      </c>
      <c r="AT55" s="87" t="s">
        <v>824</v>
      </c>
      <c r="AU55" s="87" t="s">
        <v>825</v>
      </c>
      <c r="AV55" s="87" t="s">
        <v>826</v>
      </c>
      <c r="AW55" s="87" t="s">
        <v>824</v>
      </c>
      <c r="AX55" s="87" t="s">
        <v>825</v>
      </c>
      <c r="AY55" s="83" t="s">
        <v>826</v>
      </c>
    </row>
    <row r="56" s="74" customFormat="1" customHeight="1" spans="1:76">
      <c r="A56" s="83" t="s">
        <v>829</v>
      </c>
      <c r="B56" s="84">
        <v>9230309</v>
      </c>
      <c r="C56" s="84">
        <v>9232160</v>
      </c>
      <c r="D56" s="85" t="s">
        <v>510</v>
      </c>
      <c r="E56" s="83" t="s">
        <v>820</v>
      </c>
      <c r="F56" s="93" t="s">
        <v>333</v>
      </c>
      <c r="G56" s="84">
        <v>1076578</v>
      </c>
      <c r="H56" s="84">
        <v>1078573</v>
      </c>
      <c r="I56" s="83" t="s">
        <v>510</v>
      </c>
      <c r="J56" s="83" t="s">
        <v>828</v>
      </c>
      <c r="K56" s="92" t="s">
        <v>629</v>
      </c>
      <c r="L56" s="92">
        <v>99.77</v>
      </c>
      <c r="M56" s="92">
        <v>100</v>
      </c>
      <c r="N56" s="92">
        <v>100</v>
      </c>
      <c r="O56" s="83" t="s">
        <v>611</v>
      </c>
      <c r="P56" s="98">
        <v>99</v>
      </c>
      <c r="Q56" s="83">
        <v>0</v>
      </c>
      <c r="R56" s="92" t="s">
        <v>265</v>
      </c>
      <c r="S56" s="92" t="s">
        <v>265</v>
      </c>
      <c r="T56" s="92" t="s">
        <v>265</v>
      </c>
      <c r="U56" s="102" t="s">
        <v>265</v>
      </c>
      <c r="V56" s="83" t="s">
        <v>265</v>
      </c>
      <c r="W56" s="92" t="s">
        <v>265</v>
      </c>
      <c r="X56" s="92" t="s">
        <v>265</v>
      </c>
      <c r="Y56" s="92" t="s">
        <v>265</v>
      </c>
      <c r="Z56" s="92" t="s">
        <v>821</v>
      </c>
      <c r="AA56" s="92" t="s">
        <v>379</v>
      </c>
      <c r="AB56" s="92">
        <v>95.692</v>
      </c>
      <c r="AC56" s="92">
        <v>100</v>
      </c>
      <c r="AD56" s="92" t="s">
        <v>821</v>
      </c>
      <c r="AE56" s="92" t="s">
        <v>379</v>
      </c>
      <c r="AF56" s="92">
        <v>95.918</v>
      </c>
      <c r="AG56" s="92">
        <v>100</v>
      </c>
      <c r="AH56" s="92" t="s">
        <v>822</v>
      </c>
      <c r="AI56" s="92">
        <v>93.65</v>
      </c>
      <c r="AJ56" s="92">
        <v>100</v>
      </c>
      <c r="AK56" s="92" t="s">
        <v>822</v>
      </c>
      <c r="AL56" s="92">
        <v>93.88</v>
      </c>
      <c r="AM56" s="92">
        <v>100</v>
      </c>
      <c r="AN56" s="92" t="s">
        <v>823</v>
      </c>
      <c r="AO56" s="92">
        <v>94.1</v>
      </c>
      <c r="AP56" s="92">
        <v>100</v>
      </c>
      <c r="AQ56" s="92" t="s">
        <v>823</v>
      </c>
      <c r="AR56" s="92">
        <v>94.33</v>
      </c>
      <c r="AS56" s="92">
        <v>100</v>
      </c>
      <c r="AT56" s="83" t="s">
        <v>824</v>
      </c>
      <c r="AU56" s="83" t="s">
        <v>825</v>
      </c>
      <c r="AV56" s="83" t="s">
        <v>826</v>
      </c>
      <c r="AW56" s="83" t="s">
        <v>824</v>
      </c>
      <c r="AX56" s="83" t="s">
        <v>825</v>
      </c>
      <c r="AY56" s="83" t="s">
        <v>826</v>
      </c>
      <c r="AZ56"/>
      <c r="BA56"/>
      <c r="BB56"/>
      <c r="BC56"/>
      <c r="BD56"/>
      <c r="BE56"/>
      <c r="BF56"/>
      <c r="BG56"/>
      <c r="BH56"/>
      <c r="BI56"/>
      <c r="BJ56"/>
      <c r="BK56"/>
      <c r="BL56"/>
      <c r="BM56"/>
      <c r="BN56"/>
      <c r="BO56"/>
      <c r="BP56"/>
      <c r="BQ56"/>
      <c r="BR56"/>
      <c r="BS56"/>
      <c r="BT56"/>
      <c r="BU56"/>
      <c r="BV56"/>
      <c r="BW56"/>
      <c r="BX56"/>
    </row>
    <row r="57" customHeight="1" spans="1:51">
      <c r="A57" s="83" t="s">
        <v>830</v>
      </c>
      <c r="B57" s="84">
        <v>8219092</v>
      </c>
      <c r="C57" s="84">
        <v>8219690</v>
      </c>
      <c r="D57" s="83" t="s">
        <v>48</v>
      </c>
      <c r="E57" s="83" t="s">
        <v>831</v>
      </c>
      <c r="F57" s="93" t="s">
        <v>362</v>
      </c>
      <c r="G57" s="84">
        <v>171673</v>
      </c>
      <c r="H57" s="84">
        <v>177513</v>
      </c>
      <c r="I57" s="83" t="s">
        <v>510</v>
      </c>
      <c r="J57" s="83" t="s">
        <v>832</v>
      </c>
      <c r="K57" s="92" t="s">
        <v>629</v>
      </c>
      <c r="L57" s="92">
        <v>90.78</v>
      </c>
      <c r="M57" s="92">
        <v>78.17</v>
      </c>
      <c r="N57" s="92">
        <v>33.73</v>
      </c>
      <c r="O57" s="83" t="s">
        <v>684</v>
      </c>
      <c r="P57" s="98">
        <v>0.1106</v>
      </c>
      <c r="Q57" s="83">
        <v>0.17</v>
      </c>
      <c r="R57" s="83" t="s">
        <v>265</v>
      </c>
      <c r="S57" s="92" t="s">
        <v>265</v>
      </c>
      <c r="T57" s="92" t="s">
        <v>265</v>
      </c>
      <c r="U57" s="102" t="s">
        <v>265</v>
      </c>
      <c r="V57" s="92" t="s">
        <v>265</v>
      </c>
      <c r="W57" s="92" t="s">
        <v>265</v>
      </c>
      <c r="X57" s="92" t="s">
        <v>265</v>
      </c>
      <c r="Y57" s="83" t="s">
        <v>265</v>
      </c>
      <c r="Z57" s="83" t="s">
        <v>833</v>
      </c>
      <c r="AA57" s="83" t="s">
        <v>379</v>
      </c>
      <c r="AB57" s="83">
        <v>93.558</v>
      </c>
      <c r="AC57" s="92">
        <v>76.53</v>
      </c>
      <c r="AD57" s="83" t="s">
        <v>834</v>
      </c>
      <c r="AE57" s="83" t="s">
        <v>504</v>
      </c>
      <c r="AF57" s="83">
        <v>95.2243820225</v>
      </c>
      <c r="AG57" s="92">
        <v>35.74</v>
      </c>
      <c r="AH57" s="92" t="s">
        <v>835</v>
      </c>
      <c r="AI57" s="92">
        <v>93.08</v>
      </c>
      <c r="AJ57" s="92">
        <v>84.74</v>
      </c>
      <c r="AK57" s="92" t="s">
        <v>836</v>
      </c>
      <c r="AL57" s="92">
        <v>95.35</v>
      </c>
      <c r="AM57" s="92">
        <v>45.38</v>
      </c>
      <c r="AN57" s="92" t="s">
        <v>837</v>
      </c>
      <c r="AO57" s="92">
        <v>91.41</v>
      </c>
      <c r="AP57" s="92">
        <v>76.53</v>
      </c>
      <c r="AQ57" s="92" t="s">
        <v>837</v>
      </c>
      <c r="AR57" s="92">
        <v>94.03</v>
      </c>
      <c r="AS57" s="92">
        <v>13.45</v>
      </c>
      <c r="AT57" s="83" t="s">
        <v>838</v>
      </c>
      <c r="AU57" s="83" t="s">
        <v>48</v>
      </c>
      <c r="AV57" s="83" t="s">
        <v>839</v>
      </c>
      <c r="AW57" s="83" t="s">
        <v>838</v>
      </c>
      <c r="AX57" s="83" t="s">
        <v>48</v>
      </c>
      <c r="AY57" s="83" t="s">
        <v>839</v>
      </c>
    </row>
    <row r="58" customHeight="1" spans="1:51">
      <c r="A58" s="83" t="s">
        <v>840</v>
      </c>
      <c r="B58" s="84">
        <v>7848046</v>
      </c>
      <c r="C58" s="84">
        <v>8039912</v>
      </c>
      <c r="D58" s="85" t="s">
        <v>48</v>
      </c>
      <c r="E58" s="92" t="s">
        <v>841</v>
      </c>
      <c r="F58" s="93" t="s">
        <v>362</v>
      </c>
      <c r="G58" s="84">
        <v>201444</v>
      </c>
      <c r="H58" s="84">
        <v>215697</v>
      </c>
      <c r="I58" s="83" t="s">
        <v>510</v>
      </c>
      <c r="J58" s="83" t="s">
        <v>832</v>
      </c>
      <c r="K58" s="92" t="s">
        <v>629</v>
      </c>
      <c r="L58" s="92">
        <v>97.11</v>
      </c>
      <c r="M58" s="92">
        <v>90.14</v>
      </c>
      <c r="N58" s="92">
        <v>85.74</v>
      </c>
      <c r="O58" s="83" t="s">
        <v>684</v>
      </c>
      <c r="P58" s="98">
        <v>0.0511</v>
      </c>
      <c r="Q58" s="83">
        <v>0.083</v>
      </c>
      <c r="R58" s="92" t="s">
        <v>842</v>
      </c>
      <c r="S58" s="92" t="s">
        <v>514</v>
      </c>
      <c r="T58" s="92">
        <v>88.61</v>
      </c>
      <c r="U58" s="102">
        <v>90.14</v>
      </c>
      <c r="V58" s="83" t="s">
        <v>265</v>
      </c>
      <c r="W58" s="92" t="s">
        <v>265</v>
      </c>
      <c r="X58" s="92" t="s">
        <v>265</v>
      </c>
      <c r="Y58" s="92" t="s">
        <v>265</v>
      </c>
      <c r="Z58" s="92" t="s">
        <v>833</v>
      </c>
      <c r="AA58" s="92" t="s">
        <v>379</v>
      </c>
      <c r="AB58" s="92">
        <v>96.3422249615</v>
      </c>
      <c r="AC58" s="92">
        <v>93.75</v>
      </c>
      <c r="AD58" s="92" t="s">
        <v>833</v>
      </c>
      <c r="AE58" s="92" t="s">
        <v>379</v>
      </c>
      <c r="AF58" s="92">
        <v>95.2690040984</v>
      </c>
      <c r="AG58" s="92">
        <v>100</v>
      </c>
      <c r="AH58" s="92" t="s">
        <v>843</v>
      </c>
      <c r="AI58" s="92">
        <v>95.96</v>
      </c>
      <c r="AJ58" s="92">
        <v>93.75</v>
      </c>
      <c r="AK58" s="92" t="s">
        <v>843</v>
      </c>
      <c r="AL58" s="92">
        <v>95.03</v>
      </c>
      <c r="AM58" s="92">
        <v>100</v>
      </c>
      <c r="AN58" s="92" t="s">
        <v>844</v>
      </c>
      <c r="AO58" s="92">
        <v>89.93</v>
      </c>
      <c r="AP58" s="92">
        <v>93.57</v>
      </c>
      <c r="AQ58" s="92" t="s">
        <v>837</v>
      </c>
      <c r="AR58" s="92">
        <v>94.76</v>
      </c>
      <c r="AS58" s="92">
        <v>99.11</v>
      </c>
      <c r="AT58" s="83" t="s">
        <v>838</v>
      </c>
      <c r="AU58" s="83" t="s">
        <v>48</v>
      </c>
      <c r="AV58" s="83" t="s">
        <v>839</v>
      </c>
      <c r="AW58" s="83" t="s">
        <v>838</v>
      </c>
      <c r="AX58" s="83" t="s">
        <v>48</v>
      </c>
      <c r="AY58" s="83" t="s">
        <v>839</v>
      </c>
    </row>
    <row r="59" customHeight="1" spans="1:51">
      <c r="A59" s="83" t="s">
        <v>845</v>
      </c>
      <c r="B59" s="84">
        <v>8055832</v>
      </c>
      <c r="C59" s="84">
        <v>8056750</v>
      </c>
      <c r="D59" s="85" t="s">
        <v>48</v>
      </c>
      <c r="E59" s="83" t="s">
        <v>841</v>
      </c>
      <c r="F59" s="93" t="s">
        <v>362</v>
      </c>
      <c r="G59" s="84">
        <v>201444</v>
      </c>
      <c r="H59" s="84">
        <v>215697</v>
      </c>
      <c r="I59" s="83" t="s">
        <v>510</v>
      </c>
      <c r="J59" s="83" t="s">
        <v>832</v>
      </c>
      <c r="K59" s="92" t="s">
        <v>629</v>
      </c>
      <c r="L59" s="92">
        <v>93.75</v>
      </c>
      <c r="M59" s="92">
        <v>69.78</v>
      </c>
      <c r="N59" s="92">
        <v>7.66</v>
      </c>
      <c r="O59" s="83" t="s">
        <v>611</v>
      </c>
      <c r="P59" s="98">
        <v>0.0654</v>
      </c>
      <c r="Q59" s="92">
        <v>0.18</v>
      </c>
      <c r="R59" s="92" t="s">
        <v>265</v>
      </c>
      <c r="S59" s="92" t="s">
        <v>265</v>
      </c>
      <c r="T59" s="92" t="s">
        <v>265</v>
      </c>
      <c r="U59" s="102" t="s">
        <v>265</v>
      </c>
      <c r="V59" s="92" t="s">
        <v>265</v>
      </c>
      <c r="W59" s="92" t="s">
        <v>265</v>
      </c>
      <c r="X59" s="92" t="s">
        <v>265</v>
      </c>
      <c r="Y59" s="92" t="s">
        <v>265</v>
      </c>
      <c r="Z59" s="92" t="s">
        <v>833</v>
      </c>
      <c r="AA59" s="92" t="s">
        <v>379</v>
      </c>
      <c r="AB59" s="92">
        <v>94.0439937304</v>
      </c>
      <c r="AC59" s="92">
        <v>99.07</v>
      </c>
      <c r="AD59" s="92" t="s">
        <v>833</v>
      </c>
      <c r="AE59" s="92" t="s">
        <v>379</v>
      </c>
      <c r="AF59" s="92">
        <v>95.2690040984</v>
      </c>
      <c r="AG59" s="92">
        <v>100</v>
      </c>
      <c r="AH59" s="92" t="s">
        <v>843</v>
      </c>
      <c r="AI59" s="92">
        <v>94.04</v>
      </c>
      <c r="AJ59" s="92">
        <v>99.07</v>
      </c>
      <c r="AK59" s="92" t="s">
        <v>843</v>
      </c>
      <c r="AL59" s="92">
        <v>95.03</v>
      </c>
      <c r="AM59" s="92">
        <v>100</v>
      </c>
      <c r="AN59" s="92" t="s">
        <v>837</v>
      </c>
      <c r="AO59" s="92">
        <v>94.2</v>
      </c>
      <c r="AP59" s="92">
        <v>69.78</v>
      </c>
      <c r="AQ59" s="92" t="s">
        <v>837</v>
      </c>
      <c r="AR59" s="92">
        <v>94.76</v>
      </c>
      <c r="AS59" s="92">
        <v>99.11</v>
      </c>
      <c r="AT59" s="83" t="s">
        <v>838</v>
      </c>
      <c r="AU59" s="83" t="s">
        <v>48</v>
      </c>
      <c r="AV59" s="83" t="s">
        <v>839</v>
      </c>
      <c r="AW59" s="83" t="s">
        <v>838</v>
      </c>
      <c r="AX59" s="83" t="s">
        <v>48</v>
      </c>
      <c r="AY59" s="83" t="s">
        <v>839</v>
      </c>
    </row>
    <row r="60" customHeight="1" spans="1:51">
      <c r="A60" s="83" t="s">
        <v>846</v>
      </c>
      <c r="B60" s="84">
        <v>8057321</v>
      </c>
      <c r="C60" s="84">
        <v>8058237</v>
      </c>
      <c r="D60" s="85" t="s">
        <v>48</v>
      </c>
      <c r="E60" s="83" t="s">
        <v>841</v>
      </c>
      <c r="F60" s="93" t="s">
        <v>362</v>
      </c>
      <c r="G60" s="84">
        <v>201444</v>
      </c>
      <c r="H60" s="84">
        <v>215697</v>
      </c>
      <c r="I60" s="83" t="s">
        <v>510</v>
      </c>
      <c r="J60" s="83" t="s">
        <v>832</v>
      </c>
      <c r="K60" s="92" t="s">
        <v>629</v>
      </c>
      <c r="L60" s="92">
        <v>94.54</v>
      </c>
      <c r="M60" s="92">
        <v>77.22</v>
      </c>
      <c r="N60" s="92">
        <v>12.51</v>
      </c>
      <c r="O60" s="83" t="s">
        <v>611</v>
      </c>
      <c r="P60" s="98">
        <v>0.0599</v>
      </c>
      <c r="Q60" s="83">
        <v>0.1521</v>
      </c>
      <c r="R60" s="92" t="s">
        <v>265</v>
      </c>
      <c r="S60" s="92" t="s">
        <v>265</v>
      </c>
      <c r="T60" s="92" t="s">
        <v>265</v>
      </c>
      <c r="U60" s="102" t="s">
        <v>265</v>
      </c>
      <c r="V60" s="83"/>
      <c r="W60" s="92" t="s">
        <v>265</v>
      </c>
      <c r="X60" s="92" t="s">
        <v>265</v>
      </c>
      <c r="Y60" s="92" t="s">
        <v>265</v>
      </c>
      <c r="Z60" s="92" t="s">
        <v>833</v>
      </c>
      <c r="AA60" s="92" t="s">
        <v>379</v>
      </c>
      <c r="AB60" s="92">
        <v>94.2186980728</v>
      </c>
      <c r="AC60" s="92">
        <v>98.52</v>
      </c>
      <c r="AD60" s="92" t="s">
        <v>833</v>
      </c>
      <c r="AE60" s="92" t="s">
        <v>379</v>
      </c>
      <c r="AF60" s="92">
        <v>95.2690040984</v>
      </c>
      <c r="AG60" s="92">
        <v>100</v>
      </c>
      <c r="AH60" s="92" t="s">
        <v>843</v>
      </c>
      <c r="AI60" s="92">
        <v>94.24</v>
      </c>
      <c r="AJ60" s="92">
        <v>98.95</v>
      </c>
      <c r="AK60" s="92" t="s">
        <v>843</v>
      </c>
      <c r="AL60" s="92">
        <v>95.03</v>
      </c>
      <c r="AM60" s="92">
        <v>100</v>
      </c>
      <c r="AN60" s="92" t="s">
        <v>837</v>
      </c>
      <c r="AO60" s="92">
        <v>95.29</v>
      </c>
      <c r="AP60" s="92">
        <v>76.16</v>
      </c>
      <c r="AQ60" s="92" t="s">
        <v>837</v>
      </c>
      <c r="AR60" s="92">
        <v>94.76</v>
      </c>
      <c r="AS60" s="92">
        <v>99.11</v>
      </c>
      <c r="AT60" s="83" t="s">
        <v>838</v>
      </c>
      <c r="AU60" s="83" t="s">
        <v>48</v>
      </c>
      <c r="AV60" s="83" t="s">
        <v>839</v>
      </c>
      <c r="AW60" s="83" t="s">
        <v>838</v>
      </c>
      <c r="AX60" s="83" t="s">
        <v>48</v>
      </c>
      <c r="AY60" s="83" t="s">
        <v>839</v>
      </c>
    </row>
    <row r="61" customHeight="1" spans="1:51">
      <c r="A61" s="83" t="s">
        <v>847</v>
      </c>
      <c r="B61" s="84">
        <v>8098411</v>
      </c>
      <c r="C61" s="84">
        <v>8099243</v>
      </c>
      <c r="D61" s="83" t="s">
        <v>48</v>
      </c>
      <c r="E61" s="83" t="s">
        <v>841</v>
      </c>
      <c r="F61" s="93" t="s">
        <v>362</v>
      </c>
      <c r="G61" s="84">
        <v>201444</v>
      </c>
      <c r="H61" s="84">
        <v>215697</v>
      </c>
      <c r="I61" s="83" t="s">
        <v>510</v>
      </c>
      <c r="J61" s="83" t="s">
        <v>832</v>
      </c>
      <c r="K61" s="92" t="s">
        <v>629</v>
      </c>
      <c r="L61" s="92">
        <v>95.89</v>
      </c>
      <c r="M61" s="92">
        <v>34.27</v>
      </c>
      <c r="N61" s="92">
        <v>2.5</v>
      </c>
      <c r="O61" s="83" t="s">
        <v>611</v>
      </c>
      <c r="P61" s="98">
        <v>0.4395</v>
      </c>
      <c r="Q61" s="83">
        <v>4.04</v>
      </c>
      <c r="R61" s="83" t="s">
        <v>265</v>
      </c>
      <c r="S61" s="83" t="s">
        <v>265</v>
      </c>
      <c r="T61" s="83" t="s">
        <v>265</v>
      </c>
      <c r="U61" s="102" t="s">
        <v>265</v>
      </c>
      <c r="V61" s="83" t="s">
        <v>265</v>
      </c>
      <c r="W61" s="92" t="s">
        <v>265</v>
      </c>
      <c r="X61" s="92" t="s">
        <v>265</v>
      </c>
      <c r="Y61" s="92" t="s">
        <v>265</v>
      </c>
      <c r="Z61" s="92" t="s">
        <v>265</v>
      </c>
      <c r="AA61" s="92" t="s">
        <v>265</v>
      </c>
      <c r="AB61" s="92" t="s">
        <v>265</v>
      </c>
      <c r="AC61" s="92" t="s">
        <v>265</v>
      </c>
      <c r="AD61" s="92" t="s">
        <v>833</v>
      </c>
      <c r="AE61" s="92" t="s">
        <v>379</v>
      </c>
      <c r="AF61" s="92">
        <v>95.2690040984</v>
      </c>
      <c r="AG61" s="92">
        <v>100</v>
      </c>
      <c r="AH61" s="92" t="s">
        <v>265</v>
      </c>
      <c r="AI61" s="92" t="s">
        <v>265</v>
      </c>
      <c r="AJ61" s="92" t="s">
        <v>265</v>
      </c>
      <c r="AK61" s="92" t="s">
        <v>843</v>
      </c>
      <c r="AL61" s="92">
        <v>95.03</v>
      </c>
      <c r="AM61" s="92">
        <v>100</v>
      </c>
      <c r="AN61" s="92" t="s">
        <v>837</v>
      </c>
      <c r="AO61" s="92">
        <v>94.37</v>
      </c>
      <c r="AP61" s="92">
        <v>33.33</v>
      </c>
      <c r="AQ61" s="92" t="s">
        <v>837</v>
      </c>
      <c r="AR61" s="92">
        <v>94.76</v>
      </c>
      <c r="AS61" s="92">
        <v>99.11</v>
      </c>
      <c r="AT61" s="83" t="s">
        <v>265</v>
      </c>
      <c r="AU61" s="83" t="s">
        <v>265</v>
      </c>
      <c r="AV61" s="83" t="s">
        <v>265</v>
      </c>
      <c r="AW61" s="83" t="s">
        <v>838</v>
      </c>
      <c r="AX61" s="83" t="s">
        <v>48</v>
      </c>
      <c r="AY61" s="83" t="s">
        <v>839</v>
      </c>
    </row>
    <row r="62" customHeight="1" spans="1:51">
      <c r="A62" s="83" t="s">
        <v>848</v>
      </c>
      <c r="B62" s="84">
        <v>8112662</v>
      </c>
      <c r="C62" s="84">
        <v>8171150</v>
      </c>
      <c r="D62" s="85" t="s">
        <v>48</v>
      </c>
      <c r="E62" s="92" t="s">
        <v>841</v>
      </c>
      <c r="F62" s="93" t="s">
        <v>362</v>
      </c>
      <c r="G62" s="84">
        <v>201444</v>
      </c>
      <c r="H62" s="84">
        <v>215697</v>
      </c>
      <c r="I62" s="83" t="s">
        <v>510</v>
      </c>
      <c r="J62" s="83" t="s">
        <v>832</v>
      </c>
      <c r="K62" s="92" t="s">
        <v>629</v>
      </c>
      <c r="L62" s="92">
        <v>92.84</v>
      </c>
      <c r="M62" s="92">
        <v>65.93</v>
      </c>
      <c r="N62" s="92">
        <v>15.21</v>
      </c>
      <c r="O62" s="83" t="s">
        <v>611</v>
      </c>
      <c r="P62" s="98">
        <v>0.1845</v>
      </c>
      <c r="Q62" s="92">
        <v>0.26</v>
      </c>
      <c r="R62" s="92" t="s">
        <v>265</v>
      </c>
      <c r="S62" s="92" t="s">
        <v>265</v>
      </c>
      <c r="T62" s="92" t="s">
        <v>265</v>
      </c>
      <c r="U62" s="102" t="s">
        <v>265</v>
      </c>
      <c r="V62" s="92" t="s">
        <v>265</v>
      </c>
      <c r="W62" s="92" t="s">
        <v>265</v>
      </c>
      <c r="X62" s="92" t="s">
        <v>265</v>
      </c>
      <c r="Y62" s="92" t="s">
        <v>265</v>
      </c>
      <c r="Z62" s="92" t="s">
        <v>833</v>
      </c>
      <c r="AA62" s="92" t="s">
        <v>379</v>
      </c>
      <c r="AB62" s="92">
        <v>93.6385470738</v>
      </c>
      <c r="AC62" s="92">
        <v>57.96</v>
      </c>
      <c r="AD62" s="92" t="s">
        <v>833</v>
      </c>
      <c r="AE62" s="92" t="s">
        <v>379</v>
      </c>
      <c r="AF62" s="92">
        <v>95.2690040984</v>
      </c>
      <c r="AG62" s="92">
        <v>100</v>
      </c>
      <c r="AH62" s="92" t="s">
        <v>843</v>
      </c>
      <c r="AI62" s="92">
        <v>93.89</v>
      </c>
      <c r="AJ62" s="92">
        <v>57.96</v>
      </c>
      <c r="AK62" s="92" t="s">
        <v>843</v>
      </c>
      <c r="AL62" s="92">
        <v>95.03</v>
      </c>
      <c r="AM62" s="92">
        <v>100</v>
      </c>
      <c r="AN62" s="92" t="s">
        <v>837</v>
      </c>
      <c r="AO62" s="92">
        <v>93.56</v>
      </c>
      <c r="AP62" s="92">
        <v>43.51</v>
      </c>
      <c r="AQ62" s="92" t="s">
        <v>837</v>
      </c>
      <c r="AR62" s="92">
        <v>94.76</v>
      </c>
      <c r="AS62" s="92">
        <v>99.11</v>
      </c>
      <c r="AT62" s="83" t="s">
        <v>838</v>
      </c>
      <c r="AU62" s="83" t="s">
        <v>48</v>
      </c>
      <c r="AV62" s="83" t="s">
        <v>839</v>
      </c>
      <c r="AW62" s="83" t="s">
        <v>838</v>
      </c>
      <c r="AX62" s="83" t="s">
        <v>48</v>
      </c>
      <c r="AY62" s="83" t="s">
        <v>839</v>
      </c>
    </row>
    <row r="63" customHeight="1" spans="1:51">
      <c r="A63" s="83" t="s">
        <v>849</v>
      </c>
      <c r="B63" s="84">
        <v>8201362</v>
      </c>
      <c r="C63" s="84">
        <v>8205345</v>
      </c>
      <c r="D63" s="85" t="s">
        <v>48</v>
      </c>
      <c r="E63" s="83" t="s">
        <v>841</v>
      </c>
      <c r="F63" s="93" t="s">
        <v>362</v>
      </c>
      <c r="G63" s="84">
        <v>201444</v>
      </c>
      <c r="H63" s="84">
        <v>215697</v>
      </c>
      <c r="I63" s="83" t="s">
        <v>510</v>
      </c>
      <c r="J63" s="83" t="s">
        <v>832</v>
      </c>
      <c r="K63" s="92" t="s">
        <v>629</v>
      </c>
      <c r="L63" s="92">
        <v>92.44</v>
      </c>
      <c r="M63" s="92">
        <v>84.94</v>
      </c>
      <c r="N63" s="92">
        <v>11.76</v>
      </c>
      <c r="O63" s="83" t="s">
        <v>611</v>
      </c>
      <c r="P63" s="98">
        <v>0.1195</v>
      </c>
      <c r="Q63" s="92">
        <v>0.22</v>
      </c>
      <c r="R63" s="92" t="s">
        <v>265</v>
      </c>
      <c r="S63" s="92" t="s">
        <v>265</v>
      </c>
      <c r="T63" s="92" t="s">
        <v>265</v>
      </c>
      <c r="U63" s="102" t="s">
        <v>265</v>
      </c>
      <c r="V63" s="92" t="s">
        <v>265</v>
      </c>
      <c r="W63" s="92" t="s">
        <v>265</v>
      </c>
      <c r="X63" s="92" t="s">
        <v>265</v>
      </c>
      <c r="Y63" s="92" t="s">
        <v>265</v>
      </c>
      <c r="Z63" s="92" t="s">
        <v>833</v>
      </c>
      <c r="AA63" s="92" t="s">
        <v>379</v>
      </c>
      <c r="AB63" s="92">
        <v>93.023</v>
      </c>
      <c r="AC63" s="92">
        <v>84.94</v>
      </c>
      <c r="AD63" s="92" t="s">
        <v>833</v>
      </c>
      <c r="AE63" s="92" t="s">
        <v>379</v>
      </c>
      <c r="AF63" s="92">
        <v>95.2690040984</v>
      </c>
      <c r="AG63" s="92">
        <v>100</v>
      </c>
      <c r="AH63" s="92" t="s">
        <v>843</v>
      </c>
      <c r="AI63" s="92">
        <v>93.31</v>
      </c>
      <c r="AJ63" s="92">
        <v>84.94</v>
      </c>
      <c r="AK63" s="92" t="s">
        <v>843</v>
      </c>
      <c r="AL63" s="92">
        <v>95.03</v>
      </c>
      <c r="AM63" s="92">
        <v>100</v>
      </c>
      <c r="AN63" s="92" t="s">
        <v>837</v>
      </c>
      <c r="AO63" s="92">
        <v>90.83</v>
      </c>
      <c r="AP63" s="92">
        <v>86.17</v>
      </c>
      <c r="AQ63" s="92" t="s">
        <v>837</v>
      </c>
      <c r="AR63" s="92">
        <v>94.76</v>
      </c>
      <c r="AS63" s="92">
        <v>99.11</v>
      </c>
      <c r="AT63" s="83" t="s">
        <v>838</v>
      </c>
      <c r="AU63" s="83" t="s">
        <v>48</v>
      </c>
      <c r="AV63" s="83" t="s">
        <v>839</v>
      </c>
      <c r="AW63" s="83" t="s">
        <v>838</v>
      </c>
      <c r="AX63" s="83" t="s">
        <v>48</v>
      </c>
      <c r="AY63" s="83" t="s">
        <v>839</v>
      </c>
    </row>
    <row r="64" customHeight="1" spans="1:51">
      <c r="A64" s="83" t="s">
        <v>850</v>
      </c>
      <c r="B64" s="84">
        <v>8205888</v>
      </c>
      <c r="C64" s="84">
        <v>8207451</v>
      </c>
      <c r="D64" s="85" t="s">
        <v>48</v>
      </c>
      <c r="E64" s="83" t="s">
        <v>841</v>
      </c>
      <c r="F64" s="93" t="s">
        <v>362</v>
      </c>
      <c r="G64" s="84">
        <v>201444</v>
      </c>
      <c r="H64" s="84">
        <v>215697</v>
      </c>
      <c r="I64" s="83" t="s">
        <v>510</v>
      </c>
      <c r="J64" s="83" t="s">
        <v>832</v>
      </c>
      <c r="K64" s="92" t="s">
        <v>629</v>
      </c>
      <c r="L64" s="92">
        <v>91.51</v>
      </c>
      <c r="M64" s="92">
        <v>97.79</v>
      </c>
      <c r="N64" s="92">
        <v>22.91</v>
      </c>
      <c r="O64" s="83" t="s">
        <v>611</v>
      </c>
      <c r="P64" s="98">
        <v>0.1059</v>
      </c>
      <c r="Q64" s="92">
        <v>0.24</v>
      </c>
      <c r="R64" s="92" t="s">
        <v>265</v>
      </c>
      <c r="S64" s="92" t="s">
        <v>265</v>
      </c>
      <c r="T64" s="92" t="s">
        <v>265</v>
      </c>
      <c r="U64" s="102" t="s">
        <v>265</v>
      </c>
      <c r="V64" s="92" t="s">
        <v>265</v>
      </c>
      <c r="W64" s="92" t="s">
        <v>265</v>
      </c>
      <c r="X64" s="92" t="s">
        <v>265</v>
      </c>
      <c r="Y64" s="92" t="s">
        <v>265</v>
      </c>
      <c r="Z64" s="92" t="s">
        <v>833</v>
      </c>
      <c r="AA64" s="92" t="s">
        <v>379</v>
      </c>
      <c r="AB64" s="92">
        <v>92.4622335329</v>
      </c>
      <c r="AC64" s="92">
        <v>98.53</v>
      </c>
      <c r="AD64" s="92" t="s">
        <v>833</v>
      </c>
      <c r="AE64" s="92" t="s">
        <v>379</v>
      </c>
      <c r="AF64" s="92">
        <v>95.2690040984</v>
      </c>
      <c r="AG64" s="92">
        <v>100</v>
      </c>
      <c r="AH64" s="92" t="s">
        <v>843</v>
      </c>
      <c r="AI64" s="92">
        <v>92.71</v>
      </c>
      <c r="AJ64" s="92">
        <v>97.79</v>
      </c>
      <c r="AK64" s="92" t="s">
        <v>843</v>
      </c>
      <c r="AL64" s="92">
        <v>95.03</v>
      </c>
      <c r="AM64" s="92">
        <v>100</v>
      </c>
      <c r="AN64" s="92" t="s">
        <v>837</v>
      </c>
      <c r="AO64" s="92">
        <v>94.18</v>
      </c>
      <c r="AP64" s="92">
        <v>45.58</v>
      </c>
      <c r="AQ64" s="92" t="s">
        <v>837</v>
      </c>
      <c r="AR64" s="92">
        <v>94.76</v>
      </c>
      <c r="AS64" s="92">
        <v>99.11</v>
      </c>
      <c r="AT64" s="83" t="s">
        <v>838</v>
      </c>
      <c r="AU64" s="83" t="s">
        <v>48</v>
      </c>
      <c r="AV64" s="83" t="s">
        <v>839</v>
      </c>
      <c r="AW64" s="83" t="s">
        <v>838</v>
      </c>
      <c r="AX64" s="83" t="s">
        <v>48</v>
      </c>
      <c r="AY64" s="83" t="s">
        <v>839</v>
      </c>
    </row>
    <row r="65" customHeight="1" spans="1:51">
      <c r="A65" s="83" t="s">
        <v>851</v>
      </c>
      <c r="B65" s="84">
        <v>8293752</v>
      </c>
      <c r="C65" s="84">
        <v>8296427</v>
      </c>
      <c r="D65" s="85" t="s">
        <v>510</v>
      </c>
      <c r="E65" s="92" t="s">
        <v>852</v>
      </c>
      <c r="F65" s="93" t="s">
        <v>362</v>
      </c>
      <c r="G65" s="84">
        <v>288744</v>
      </c>
      <c r="H65" s="84">
        <v>291406</v>
      </c>
      <c r="I65" s="83" t="s">
        <v>510</v>
      </c>
      <c r="J65" s="83" t="s">
        <v>265</v>
      </c>
      <c r="K65" s="92" t="s">
        <v>629</v>
      </c>
      <c r="L65" s="92">
        <v>99.37</v>
      </c>
      <c r="M65" s="92">
        <v>100</v>
      </c>
      <c r="N65" s="92">
        <v>100</v>
      </c>
      <c r="O65" s="83" t="s">
        <v>600</v>
      </c>
      <c r="P65" s="98">
        <v>0.0048</v>
      </c>
      <c r="Q65" s="83">
        <v>0.0112</v>
      </c>
      <c r="R65" s="92" t="s">
        <v>265</v>
      </c>
      <c r="S65" s="92" t="s">
        <v>265</v>
      </c>
      <c r="T65" s="92" t="s">
        <v>265</v>
      </c>
      <c r="U65" s="102" t="s">
        <v>265</v>
      </c>
      <c r="V65" s="83" t="s">
        <v>265</v>
      </c>
      <c r="W65" s="92" t="s">
        <v>265</v>
      </c>
      <c r="X65" s="92" t="s">
        <v>265</v>
      </c>
      <c r="Y65" s="92" t="s">
        <v>265</v>
      </c>
      <c r="Z65" s="92" t="s">
        <v>853</v>
      </c>
      <c r="AA65" s="92" t="s">
        <v>379</v>
      </c>
      <c r="AB65" s="92">
        <v>94.5246446281</v>
      </c>
      <c r="AC65" s="92">
        <v>87.44</v>
      </c>
      <c r="AD65" s="92" t="s">
        <v>853</v>
      </c>
      <c r="AE65" s="92" t="s">
        <v>379</v>
      </c>
      <c r="AF65" s="92">
        <v>94.4218181818</v>
      </c>
      <c r="AG65" s="92">
        <v>87.44</v>
      </c>
      <c r="AH65" s="92" t="s">
        <v>854</v>
      </c>
      <c r="AI65" s="92">
        <v>93.49</v>
      </c>
      <c r="AJ65" s="92">
        <v>98.01</v>
      </c>
      <c r="AK65" s="92" t="s">
        <v>854</v>
      </c>
      <c r="AL65" s="92">
        <v>93.4</v>
      </c>
      <c r="AM65" s="92">
        <v>98.01</v>
      </c>
      <c r="AN65" s="92" t="s">
        <v>855</v>
      </c>
      <c r="AO65" s="92">
        <v>88.6</v>
      </c>
      <c r="AP65" s="92">
        <v>98.74</v>
      </c>
      <c r="AQ65" s="92" t="s">
        <v>855</v>
      </c>
      <c r="AR65" s="92">
        <v>88.78</v>
      </c>
      <c r="AS65" s="92">
        <v>98.74</v>
      </c>
      <c r="AT65" s="83" t="s">
        <v>856</v>
      </c>
      <c r="AU65" s="83" t="s">
        <v>857</v>
      </c>
      <c r="AV65" s="83" t="s">
        <v>858</v>
      </c>
      <c r="AW65" s="83" t="s">
        <v>856</v>
      </c>
      <c r="AX65" s="83" t="s">
        <v>857</v>
      </c>
      <c r="AY65" s="83" t="s">
        <v>858</v>
      </c>
    </row>
    <row r="66" customHeight="1" spans="1:51">
      <c r="A66" s="83" t="s">
        <v>859</v>
      </c>
      <c r="B66" s="84">
        <v>8666862</v>
      </c>
      <c r="C66" s="84">
        <v>8674350</v>
      </c>
      <c r="D66" s="83" t="s">
        <v>510</v>
      </c>
      <c r="E66" s="83" t="s">
        <v>860</v>
      </c>
      <c r="F66" s="83" t="s">
        <v>362</v>
      </c>
      <c r="G66" s="84">
        <v>449297</v>
      </c>
      <c r="H66" s="84">
        <v>456625</v>
      </c>
      <c r="I66" s="83" t="s">
        <v>510</v>
      </c>
      <c r="J66" s="83" t="s">
        <v>265</v>
      </c>
      <c r="K66" s="83" t="s">
        <v>629</v>
      </c>
      <c r="L66" s="92">
        <v>98.65</v>
      </c>
      <c r="M66" s="92">
        <v>96.8</v>
      </c>
      <c r="N66" s="92">
        <v>100</v>
      </c>
      <c r="O66" s="83" t="s">
        <v>600</v>
      </c>
      <c r="P66" s="98">
        <v>0.0086</v>
      </c>
      <c r="Q66" s="83">
        <v>0.0201</v>
      </c>
      <c r="R66" s="83" t="s">
        <v>265</v>
      </c>
      <c r="S66" s="92" t="s">
        <v>265</v>
      </c>
      <c r="T66" s="92" t="s">
        <v>265</v>
      </c>
      <c r="U66" s="102" t="s">
        <v>265</v>
      </c>
      <c r="V66" s="83" t="s">
        <v>265</v>
      </c>
      <c r="W66" s="92" t="s">
        <v>265</v>
      </c>
      <c r="X66" s="92" t="s">
        <v>265</v>
      </c>
      <c r="Y66" s="83" t="s">
        <v>265</v>
      </c>
      <c r="Z66" s="83" t="s">
        <v>861</v>
      </c>
      <c r="AA66" s="83" t="s">
        <v>379</v>
      </c>
      <c r="AB66" s="83">
        <v>97.5504665373</v>
      </c>
      <c r="AC66" s="92">
        <v>97.84</v>
      </c>
      <c r="AD66" s="83" t="s">
        <v>861</v>
      </c>
      <c r="AE66" s="83" t="s">
        <v>379</v>
      </c>
      <c r="AF66" s="83">
        <v>97.7606345965</v>
      </c>
      <c r="AG66" s="92">
        <v>99.98</v>
      </c>
      <c r="AH66" s="92" t="s">
        <v>862</v>
      </c>
      <c r="AI66" s="92">
        <v>96.87</v>
      </c>
      <c r="AJ66" s="92">
        <v>97.84</v>
      </c>
      <c r="AK66" s="92" t="s">
        <v>862</v>
      </c>
      <c r="AL66" s="92">
        <v>96.83</v>
      </c>
      <c r="AM66" s="92">
        <v>99.98</v>
      </c>
      <c r="AN66" s="92" t="s">
        <v>863</v>
      </c>
      <c r="AO66" s="92">
        <v>94.12</v>
      </c>
      <c r="AP66" s="92">
        <v>97.84</v>
      </c>
      <c r="AQ66" s="92" t="s">
        <v>863</v>
      </c>
      <c r="AR66" s="92">
        <v>94.01</v>
      </c>
      <c r="AS66" s="92">
        <v>99.98</v>
      </c>
      <c r="AT66" s="83" t="s">
        <v>864</v>
      </c>
      <c r="AU66" s="83" t="s">
        <v>48</v>
      </c>
      <c r="AV66" s="83" t="s">
        <v>865</v>
      </c>
      <c r="AW66" s="83" t="s">
        <v>864</v>
      </c>
      <c r="AX66" s="83" t="s">
        <v>48</v>
      </c>
      <c r="AY66" s="83" t="s">
        <v>865</v>
      </c>
    </row>
    <row r="67" customHeight="1" spans="1:51">
      <c r="A67" s="83" t="s">
        <v>866</v>
      </c>
      <c r="B67" s="84">
        <v>8717103</v>
      </c>
      <c r="C67" s="84">
        <v>8719865</v>
      </c>
      <c r="D67" s="83" t="s">
        <v>510</v>
      </c>
      <c r="E67" s="83" t="s">
        <v>867</v>
      </c>
      <c r="F67" s="93" t="s">
        <v>362</v>
      </c>
      <c r="G67" s="84">
        <v>561655</v>
      </c>
      <c r="H67" s="84">
        <v>564417</v>
      </c>
      <c r="I67" s="83" t="s">
        <v>510</v>
      </c>
      <c r="J67" s="83" t="s">
        <v>265</v>
      </c>
      <c r="K67" s="92" t="s">
        <v>629</v>
      </c>
      <c r="L67" s="92">
        <v>99.29</v>
      </c>
      <c r="M67" s="92">
        <v>100</v>
      </c>
      <c r="N67" s="92">
        <v>100</v>
      </c>
      <c r="O67" s="83" t="s">
        <v>600</v>
      </c>
      <c r="P67" s="98">
        <v>0.0043</v>
      </c>
      <c r="Q67" s="83">
        <v>0.0172</v>
      </c>
      <c r="R67" s="83" t="s">
        <v>265</v>
      </c>
      <c r="S67" s="92" t="s">
        <v>265</v>
      </c>
      <c r="T67" s="92" t="s">
        <v>265</v>
      </c>
      <c r="U67" s="102" t="s">
        <v>265</v>
      </c>
      <c r="V67" s="92" t="s">
        <v>265</v>
      </c>
      <c r="W67" s="92" t="s">
        <v>265</v>
      </c>
      <c r="X67" s="92" t="s">
        <v>265</v>
      </c>
      <c r="Y67" s="83" t="s">
        <v>265</v>
      </c>
      <c r="Z67" s="83" t="s">
        <v>868</v>
      </c>
      <c r="AA67" s="83" t="s">
        <v>379</v>
      </c>
      <c r="AB67" s="83">
        <v>97.424</v>
      </c>
      <c r="AC67" s="92">
        <v>100</v>
      </c>
      <c r="AD67" s="83" t="s">
        <v>868</v>
      </c>
      <c r="AE67" s="83" t="s">
        <v>379</v>
      </c>
      <c r="AF67" s="83">
        <v>97.424</v>
      </c>
      <c r="AG67" s="92">
        <v>100</v>
      </c>
      <c r="AH67" s="92" t="s">
        <v>869</v>
      </c>
      <c r="AI67" s="92">
        <v>97.39</v>
      </c>
      <c r="AJ67" s="92">
        <v>100</v>
      </c>
      <c r="AK67" s="92" t="s">
        <v>869</v>
      </c>
      <c r="AL67" s="92">
        <v>97.43</v>
      </c>
      <c r="AM67" s="92">
        <v>100</v>
      </c>
      <c r="AN67" s="92" t="s">
        <v>870</v>
      </c>
      <c r="AO67" s="92">
        <v>95.75</v>
      </c>
      <c r="AP67" s="92">
        <v>100</v>
      </c>
      <c r="AQ67" s="92" t="s">
        <v>870</v>
      </c>
      <c r="AR67" s="92">
        <v>95.82</v>
      </c>
      <c r="AS67" s="92">
        <v>100</v>
      </c>
      <c r="AT67" s="83" t="s">
        <v>871</v>
      </c>
      <c r="AU67" s="83" t="s">
        <v>48</v>
      </c>
      <c r="AV67" s="106" t="s">
        <v>872</v>
      </c>
      <c r="AW67" s="105" t="s">
        <v>871</v>
      </c>
      <c r="AX67" s="83" t="s">
        <v>48</v>
      </c>
      <c r="AY67" s="83" t="s">
        <v>872</v>
      </c>
    </row>
    <row r="68" customHeight="1" spans="1:51">
      <c r="A68" s="83" t="s">
        <v>873</v>
      </c>
      <c r="B68" s="84">
        <v>8734430</v>
      </c>
      <c r="C68" s="84">
        <v>8739503</v>
      </c>
      <c r="D68" s="85" t="s">
        <v>510</v>
      </c>
      <c r="E68" s="92" t="s">
        <v>874</v>
      </c>
      <c r="F68" s="93" t="s">
        <v>362</v>
      </c>
      <c r="G68" s="84">
        <v>576553</v>
      </c>
      <c r="H68" s="84">
        <v>581276</v>
      </c>
      <c r="I68" s="83" t="s">
        <v>510</v>
      </c>
      <c r="J68" s="83" t="s">
        <v>265</v>
      </c>
      <c r="K68" s="92" t="s">
        <v>629</v>
      </c>
      <c r="L68" s="92">
        <v>98.68</v>
      </c>
      <c r="M68" s="92">
        <v>95.82</v>
      </c>
      <c r="N68" s="92">
        <v>100</v>
      </c>
      <c r="O68" s="83" t="s">
        <v>600</v>
      </c>
      <c r="P68" s="98">
        <v>0.0054</v>
      </c>
      <c r="Q68" s="83">
        <v>0.0329</v>
      </c>
      <c r="R68" s="92" t="s">
        <v>265</v>
      </c>
      <c r="S68" s="92" t="s">
        <v>265</v>
      </c>
      <c r="T68" s="92" t="s">
        <v>265</v>
      </c>
      <c r="U68" s="102" t="s">
        <v>265</v>
      </c>
      <c r="V68" s="83" t="s">
        <v>265</v>
      </c>
      <c r="W68" s="92" t="s">
        <v>265</v>
      </c>
      <c r="X68" s="92" t="s">
        <v>265</v>
      </c>
      <c r="Y68" s="92" t="s">
        <v>265</v>
      </c>
      <c r="Z68" s="92" t="s">
        <v>875</v>
      </c>
      <c r="AA68" s="92" t="s">
        <v>379</v>
      </c>
      <c r="AB68" s="92">
        <v>97.987</v>
      </c>
      <c r="AC68" s="92">
        <v>100</v>
      </c>
      <c r="AD68" s="92" t="s">
        <v>875</v>
      </c>
      <c r="AE68" s="92" t="s">
        <v>379</v>
      </c>
      <c r="AF68" s="92">
        <v>97.7435361868</v>
      </c>
      <c r="AG68" s="92">
        <v>100</v>
      </c>
      <c r="AH68" s="92" t="s">
        <v>876</v>
      </c>
      <c r="AI68" s="92">
        <v>97.76</v>
      </c>
      <c r="AJ68" s="92">
        <v>100</v>
      </c>
      <c r="AK68" s="92" t="s">
        <v>876</v>
      </c>
      <c r="AL68" s="92">
        <v>97.28</v>
      </c>
      <c r="AM68" s="92">
        <v>100</v>
      </c>
      <c r="AN68" s="92" t="s">
        <v>877</v>
      </c>
      <c r="AO68" s="92">
        <v>94.9</v>
      </c>
      <c r="AP68" s="92">
        <v>100</v>
      </c>
      <c r="AQ68" s="92" t="s">
        <v>877</v>
      </c>
      <c r="AR68" s="92">
        <v>94.91</v>
      </c>
      <c r="AS68" s="92">
        <v>100</v>
      </c>
      <c r="AT68" s="83" t="s">
        <v>878</v>
      </c>
      <c r="AU68" s="83" t="s">
        <v>879</v>
      </c>
      <c r="AV68" s="83" t="s">
        <v>880</v>
      </c>
      <c r="AW68" s="83" t="s">
        <v>878</v>
      </c>
      <c r="AX68" s="83" t="s">
        <v>879</v>
      </c>
      <c r="AY68" s="83" t="s">
        <v>880</v>
      </c>
    </row>
    <row r="69" s="74" customFormat="1" customHeight="1" spans="1:76">
      <c r="A69" s="87" t="s">
        <v>881</v>
      </c>
      <c r="B69" s="88">
        <v>8741097</v>
      </c>
      <c r="C69" s="88">
        <v>8743072</v>
      </c>
      <c r="D69" s="89" t="s">
        <v>510</v>
      </c>
      <c r="E69" s="94" t="s">
        <v>882</v>
      </c>
      <c r="F69" s="95" t="s">
        <v>362</v>
      </c>
      <c r="G69" s="88">
        <v>582988</v>
      </c>
      <c r="H69" s="88">
        <v>584862</v>
      </c>
      <c r="I69" s="87" t="s">
        <v>510</v>
      </c>
      <c r="J69" s="87" t="s">
        <v>265</v>
      </c>
      <c r="K69" s="94" t="s">
        <v>629</v>
      </c>
      <c r="L69" s="94">
        <v>99.27</v>
      </c>
      <c r="M69" s="94">
        <v>100</v>
      </c>
      <c r="N69" s="94">
        <v>84.89</v>
      </c>
      <c r="O69" s="87" t="s">
        <v>600</v>
      </c>
      <c r="P69" s="100">
        <v>0.0041</v>
      </c>
      <c r="Q69" s="87">
        <v>0.0227</v>
      </c>
      <c r="R69" s="94" t="s">
        <v>265</v>
      </c>
      <c r="S69" s="94" t="s">
        <v>265</v>
      </c>
      <c r="T69" s="94" t="s">
        <v>265</v>
      </c>
      <c r="U69" s="103" t="s">
        <v>265</v>
      </c>
      <c r="V69" s="87" t="s">
        <v>265</v>
      </c>
      <c r="W69" s="94" t="s">
        <v>265</v>
      </c>
      <c r="X69" s="94" t="s">
        <v>265</v>
      </c>
      <c r="Y69" s="94" t="s">
        <v>265</v>
      </c>
      <c r="Z69" s="94" t="s">
        <v>883</v>
      </c>
      <c r="AA69" s="94" t="s">
        <v>379</v>
      </c>
      <c r="AB69" s="94">
        <v>96.652</v>
      </c>
      <c r="AC69" s="94">
        <v>93.6</v>
      </c>
      <c r="AD69" s="94" t="s">
        <v>265</v>
      </c>
      <c r="AE69" s="94" t="s">
        <v>265</v>
      </c>
      <c r="AF69" s="94" t="s">
        <v>265</v>
      </c>
      <c r="AG69" s="94" t="s">
        <v>265</v>
      </c>
      <c r="AH69" s="94" t="s">
        <v>884</v>
      </c>
      <c r="AI69" s="94">
        <v>95.93</v>
      </c>
      <c r="AJ69" s="94">
        <v>100</v>
      </c>
      <c r="AK69" s="94" t="s">
        <v>884</v>
      </c>
      <c r="AL69" s="94">
        <v>95.98</v>
      </c>
      <c r="AM69" s="94">
        <v>100</v>
      </c>
      <c r="AN69" s="94" t="s">
        <v>885</v>
      </c>
      <c r="AO69" s="94">
        <v>95.43</v>
      </c>
      <c r="AP69" s="94">
        <v>97.67</v>
      </c>
      <c r="AQ69" s="94" t="s">
        <v>885</v>
      </c>
      <c r="AR69" s="94">
        <v>95.61</v>
      </c>
      <c r="AS69" s="94">
        <v>98.02</v>
      </c>
      <c r="AT69" s="87" t="s">
        <v>886</v>
      </c>
      <c r="AU69" s="87" t="s">
        <v>48</v>
      </c>
      <c r="AV69" s="87" t="s">
        <v>887</v>
      </c>
      <c r="AW69" s="87" t="s">
        <v>886</v>
      </c>
      <c r="AX69" s="87" t="s">
        <v>48</v>
      </c>
      <c r="AY69" s="83" t="s">
        <v>887</v>
      </c>
      <c r="AZ69"/>
      <c r="BA69"/>
      <c r="BB69"/>
      <c r="BC69"/>
      <c r="BD69"/>
      <c r="BE69"/>
      <c r="BF69"/>
      <c r="BG69"/>
      <c r="BH69"/>
      <c r="BI69"/>
      <c r="BJ69"/>
      <c r="BK69"/>
      <c r="BL69"/>
      <c r="BM69"/>
      <c r="BN69"/>
      <c r="BO69"/>
      <c r="BP69"/>
      <c r="BQ69"/>
      <c r="BR69"/>
      <c r="BS69"/>
      <c r="BT69"/>
      <c r="BU69"/>
      <c r="BV69"/>
      <c r="BW69"/>
      <c r="BX69"/>
    </row>
    <row r="70" s="74" customFormat="1" customHeight="1" spans="1:76">
      <c r="A70" s="83" t="s">
        <v>888</v>
      </c>
      <c r="B70" s="84">
        <v>9191961</v>
      </c>
      <c r="C70" s="84">
        <v>9195503</v>
      </c>
      <c r="D70" s="85" t="s">
        <v>48</v>
      </c>
      <c r="E70" s="83" t="s">
        <v>889</v>
      </c>
      <c r="F70" s="93" t="s">
        <v>362</v>
      </c>
      <c r="G70" s="84">
        <v>594469</v>
      </c>
      <c r="H70" s="84">
        <v>595626</v>
      </c>
      <c r="I70" s="83" t="s">
        <v>510</v>
      </c>
      <c r="J70" s="83" t="s">
        <v>265</v>
      </c>
      <c r="K70" s="92" t="s">
        <v>629</v>
      </c>
      <c r="L70" s="92">
        <v>99.71</v>
      </c>
      <c r="M70" s="92">
        <v>99.04</v>
      </c>
      <c r="N70" s="92">
        <v>89.55</v>
      </c>
      <c r="O70" s="83" t="s">
        <v>600</v>
      </c>
      <c r="P70" s="98">
        <v>0.006</v>
      </c>
      <c r="Q70" s="83">
        <v>0.02</v>
      </c>
      <c r="R70" s="92" t="s">
        <v>265</v>
      </c>
      <c r="S70" s="92" t="s">
        <v>265</v>
      </c>
      <c r="T70" s="92" t="s">
        <v>265</v>
      </c>
      <c r="U70" s="102" t="s">
        <v>265</v>
      </c>
      <c r="V70" s="83" t="s">
        <v>265</v>
      </c>
      <c r="W70" s="92" t="s">
        <v>265</v>
      </c>
      <c r="X70" s="92" t="s">
        <v>265</v>
      </c>
      <c r="Y70" s="92" t="s">
        <v>265</v>
      </c>
      <c r="Z70" s="92" t="s">
        <v>883</v>
      </c>
      <c r="AA70" s="92" t="s">
        <v>379</v>
      </c>
      <c r="AB70" s="92">
        <v>97.396</v>
      </c>
      <c r="AC70" s="92">
        <v>99.04</v>
      </c>
      <c r="AD70" s="92" t="s">
        <v>265</v>
      </c>
      <c r="AE70" s="92" t="s">
        <v>265</v>
      </c>
      <c r="AF70" s="92" t="s">
        <v>265</v>
      </c>
      <c r="AG70" s="92" t="s">
        <v>265</v>
      </c>
      <c r="AH70" s="92" t="s">
        <v>890</v>
      </c>
      <c r="AI70" s="92">
        <v>96.72</v>
      </c>
      <c r="AJ70" s="92">
        <v>99.04</v>
      </c>
      <c r="AK70" s="92" t="s">
        <v>890</v>
      </c>
      <c r="AL70" s="92">
        <v>96.89</v>
      </c>
      <c r="AM70" s="92">
        <v>100</v>
      </c>
      <c r="AN70" s="92" t="s">
        <v>891</v>
      </c>
      <c r="AO70" s="92">
        <v>95.17</v>
      </c>
      <c r="AP70" s="92">
        <v>98.85</v>
      </c>
      <c r="AQ70" s="92" t="s">
        <v>891</v>
      </c>
      <c r="AR70" s="92">
        <v>94.98</v>
      </c>
      <c r="AS70" s="92">
        <v>99.83</v>
      </c>
      <c r="AT70" s="83" t="s">
        <v>892</v>
      </c>
      <c r="AU70" s="83" t="s">
        <v>48</v>
      </c>
      <c r="AV70" s="83" t="s">
        <v>893</v>
      </c>
      <c r="AW70" s="83" t="s">
        <v>894</v>
      </c>
      <c r="AX70" s="83" t="s">
        <v>48</v>
      </c>
      <c r="AY70" s="83" t="s">
        <v>893</v>
      </c>
      <c r="AZ70"/>
      <c r="BA70"/>
      <c r="BB70"/>
      <c r="BC70"/>
      <c r="BD70"/>
      <c r="BE70"/>
      <c r="BF70"/>
      <c r="BG70"/>
      <c r="BH70"/>
      <c r="BI70"/>
      <c r="BJ70"/>
      <c r="BK70"/>
      <c r="BL70"/>
      <c r="BM70"/>
      <c r="BN70"/>
      <c r="BO70"/>
      <c r="BP70"/>
      <c r="BQ70"/>
      <c r="BR70"/>
      <c r="BS70"/>
      <c r="BT70"/>
      <c r="BU70"/>
      <c r="BV70"/>
      <c r="BW70"/>
      <c r="BX70"/>
    </row>
    <row r="71" customHeight="1" spans="1:51">
      <c r="A71" s="87" t="s">
        <v>895</v>
      </c>
      <c r="B71" s="88">
        <v>9167068</v>
      </c>
      <c r="C71" s="88">
        <v>9177909</v>
      </c>
      <c r="D71" s="89" t="s">
        <v>48</v>
      </c>
      <c r="E71" s="87" t="s">
        <v>896</v>
      </c>
      <c r="F71" s="95" t="s">
        <v>362</v>
      </c>
      <c r="G71" s="88">
        <v>612554</v>
      </c>
      <c r="H71" s="88">
        <v>622639</v>
      </c>
      <c r="I71" s="87" t="s">
        <v>510</v>
      </c>
      <c r="J71" s="87" t="s">
        <v>265</v>
      </c>
      <c r="K71" s="94" t="s">
        <v>629</v>
      </c>
      <c r="L71" s="94">
        <v>99.46</v>
      </c>
      <c r="M71" s="94">
        <v>100</v>
      </c>
      <c r="N71" s="94">
        <v>100</v>
      </c>
      <c r="O71" s="87" t="s">
        <v>600</v>
      </c>
      <c r="P71" s="100">
        <v>0.0057</v>
      </c>
      <c r="Q71" s="87">
        <v>0.0044</v>
      </c>
      <c r="R71" s="94" t="s">
        <v>265</v>
      </c>
      <c r="S71" s="94" t="s">
        <v>265</v>
      </c>
      <c r="T71" s="94" t="s">
        <v>265</v>
      </c>
      <c r="U71" s="103" t="s">
        <v>265</v>
      </c>
      <c r="V71" s="87" t="s">
        <v>265</v>
      </c>
      <c r="W71" s="94" t="s">
        <v>265</v>
      </c>
      <c r="X71" s="94" t="s">
        <v>265</v>
      </c>
      <c r="Y71" s="94" t="s">
        <v>265</v>
      </c>
      <c r="Z71" s="94" t="s">
        <v>897</v>
      </c>
      <c r="AA71" s="94" t="s">
        <v>379</v>
      </c>
      <c r="AB71" s="94">
        <v>97.7473333333</v>
      </c>
      <c r="AC71" s="94">
        <v>100</v>
      </c>
      <c r="AD71" s="94" t="s">
        <v>897</v>
      </c>
      <c r="AE71" s="94" t="s">
        <v>379</v>
      </c>
      <c r="AF71" s="94">
        <v>97.7474522523</v>
      </c>
      <c r="AG71" s="94">
        <v>100</v>
      </c>
      <c r="AH71" s="94" t="s">
        <v>898</v>
      </c>
      <c r="AI71" s="94">
        <v>97.29</v>
      </c>
      <c r="AJ71" s="94">
        <v>100</v>
      </c>
      <c r="AK71" s="94" t="s">
        <v>898</v>
      </c>
      <c r="AL71" s="94">
        <v>97.29</v>
      </c>
      <c r="AM71" s="94">
        <v>100</v>
      </c>
      <c r="AN71" s="94" t="s">
        <v>899</v>
      </c>
      <c r="AO71" s="94">
        <v>93.13</v>
      </c>
      <c r="AP71" s="94">
        <v>100</v>
      </c>
      <c r="AQ71" s="94" t="s">
        <v>899</v>
      </c>
      <c r="AR71" s="94">
        <v>93.13</v>
      </c>
      <c r="AS71" s="94">
        <v>100</v>
      </c>
      <c r="AT71" s="87" t="s">
        <v>900</v>
      </c>
      <c r="AU71" s="87" t="s">
        <v>901</v>
      </c>
      <c r="AV71" s="87" t="s">
        <v>902</v>
      </c>
      <c r="AW71" s="87" t="s">
        <v>900</v>
      </c>
      <c r="AX71" s="87" t="s">
        <v>901</v>
      </c>
      <c r="AY71" s="87" t="s">
        <v>902</v>
      </c>
    </row>
    <row r="72" customHeight="1" spans="1:51">
      <c r="A72" s="83" t="s">
        <v>903</v>
      </c>
      <c r="B72" s="84">
        <v>9152787</v>
      </c>
      <c r="C72" s="84">
        <v>9156445</v>
      </c>
      <c r="D72" s="85" t="s">
        <v>510</v>
      </c>
      <c r="E72" s="92" t="s">
        <v>904</v>
      </c>
      <c r="F72" s="93" t="s">
        <v>362</v>
      </c>
      <c r="G72" s="84">
        <v>625594</v>
      </c>
      <c r="H72" s="84">
        <v>629598</v>
      </c>
      <c r="I72" s="83" t="s">
        <v>48</v>
      </c>
      <c r="J72" s="83" t="s">
        <v>265</v>
      </c>
      <c r="K72" s="92" t="s">
        <v>629</v>
      </c>
      <c r="L72" s="92">
        <v>98.41</v>
      </c>
      <c r="M72" s="92">
        <v>71.34</v>
      </c>
      <c r="N72" s="92">
        <v>86</v>
      </c>
      <c r="O72" s="83" t="s">
        <v>600</v>
      </c>
      <c r="P72" s="98">
        <v>0.1056</v>
      </c>
      <c r="Q72" s="83">
        <v>0.1236</v>
      </c>
      <c r="R72" s="83" t="s">
        <v>265</v>
      </c>
      <c r="S72" s="92" t="s">
        <v>265</v>
      </c>
      <c r="T72" s="92" t="s">
        <v>265</v>
      </c>
      <c r="U72" s="102" t="s">
        <v>265</v>
      </c>
      <c r="V72" s="83" t="s">
        <v>265</v>
      </c>
      <c r="W72" s="92" t="s">
        <v>265</v>
      </c>
      <c r="X72" s="92" t="s">
        <v>265</v>
      </c>
      <c r="Y72" s="92" t="s">
        <v>265</v>
      </c>
      <c r="Z72" s="92" t="s">
        <v>905</v>
      </c>
      <c r="AA72" s="92" t="s">
        <v>379</v>
      </c>
      <c r="AB72" s="92">
        <v>95.431</v>
      </c>
      <c r="AC72" s="92">
        <v>98.36</v>
      </c>
      <c r="AD72" s="92" t="s">
        <v>905</v>
      </c>
      <c r="AE72" s="92" t="s">
        <v>379</v>
      </c>
      <c r="AF72" s="92">
        <v>97.649</v>
      </c>
      <c r="AG72" s="92">
        <v>84.17</v>
      </c>
      <c r="AH72" s="92" t="s">
        <v>906</v>
      </c>
      <c r="AI72" s="92">
        <v>94.88</v>
      </c>
      <c r="AJ72" s="92">
        <v>100</v>
      </c>
      <c r="AK72" s="92" t="s">
        <v>906</v>
      </c>
      <c r="AL72" s="92">
        <v>97.52</v>
      </c>
      <c r="AM72" s="92">
        <v>86</v>
      </c>
      <c r="AN72" s="92" t="s">
        <v>907</v>
      </c>
      <c r="AO72" s="92">
        <v>94.1</v>
      </c>
      <c r="AP72" s="92">
        <v>97.22</v>
      </c>
      <c r="AQ72" s="92" t="s">
        <v>907</v>
      </c>
      <c r="AR72" s="92">
        <v>96.13</v>
      </c>
      <c r="AS72" s="104">
        <v>82.65</v>
      </c>
      <c r="AT72" s="105" t="s">
        <v>908</v>
      </c>
      <c r="AU72" s="83" t="s">
        <v>48</v>
      </c>
      <c r="AV72" s="106" t="s">
        <v>794</v>
      </c>
      <c r="AW72" s="105" t="s">
        <v>908</v>
      </c>
      <c r="AX72" s="83" t="s">
        <v>48</v>
      </c>
      <c r="AY72" s="83" t="s">
        <v>794</v>
      </c>
    </row>
    <row r="73" customHeight="1" spans="1:51">
      <c r="A73" s="83" t="s">
        <v>909</v>
      </c>
      <c r="B73" s="84">
        <v>9127008</v>
      </c>
      <c r="C73" s="84">
        <v>9135397</v>
      </c>
      <c r="D73" s="85" t="s">
        <v>48</v>
      </c>
      <c r="E73" s="92" t="s">
        <v>910</v>
      </c>
      <c r="F73" s="93" t="s">
        <v>362</v>
      </c>
      <c r="G73" s="84">
        <v>643359</v>
      </c>
      <c r="H73" s="84">
        <v>648243</v>
      </c>
      <c r="I73" s="83" t="s">
        <v>510</v>
      </c>
      <c r="J73" s="83" t="s">
        <v>265</v>
      </c>
      <c r="K73" s="92" t="s">
        <v>629</v>
      </c>
      <c r="L73" s="92">
        <v>98.58</v>
      </c>
      <c r="M73" s="92">
        <v>97.41</v>
      </c>
      <c r="N73" s="92">
        <v>99.97</v>
      </c>
      <c r="O73" s="83" t="s">
        <v>600</v>
      </c>
      <c r="P73" s="98">
        <v>0.0121</v>
      </c>
      <c r="Q73" s="83">
        <v>0.0204</v>
      </c>
      <c r="R73" s="83" t="s">
        <v>265</v>
      </c>
      <c r="S73" s="92" t="s">
        <v>265</v>
      </c>
      <c r="T73" s="92" t="s">
        <v>265</v>
      </c>
      <c r="U73" s="102" t="s">
        <v>265</v>
      </c>
      <c r="V73" s="83" t="s">
        <v>265</v>
      </c>
      <c r="W73" s="92" t="s">
        <v>265</v>
      </c>
      <c r="X73" s="92" t="s">
        <v>265</v>
      </c>
      <c r="Y73" s="92" t="s">
        <v>265</v>
      </c>
      <c r="Z73" s="92" t="s">
        <v>911</v>
      </c>
      <c r="AA73" s="92" t="s">
        <v>379</v>
      </c>
      <c r="AB73" s="92">
        <v>95.796</v>
      </c>
      <c r="AC73" s="92">
        <v>92.05</v>
      </c>
      <c r="AD73" s="92" t="s">
        <v>911</v>
      </c>
      <c r="AE73" s="92" t="s">
        <v>379</v>
      </c>
      <c r="AF73" s="92">
        <v>95.849</v>
      </c>
      <c r="AG73" s="92">
        <v>94.44</v>
      </c>
      <c r="AH73" s="92" t="s">
        <v>912</v>
      </c>
      <c r="AI73" s="92">
        <v>95.45</v>
      </c>
      <c r="AJ73" s="92">
        <v>92.05</v>
      </c>
      <c r="AK73" s="92" t="s">
        <v>912</v>
      </c>
      <c r="AL73" s="92">
        <v>95.5</v>
      </c>
      <c r="AM73" s="92">
        <v>94.44</v>
      </c>
      <c r="AN73" s="92" t="s">
        <v>913</v>
      </c>
      <c r="AO73" s="92">
        <v>92.65</v>
      </c>
      <c r="AP73" s="92">
        <v>91.97</v>
      </c>
      <c r="AQ73" s="92" t="s">
        <v>913</v>
      </c>
      <c r="AR73" s="92">
        <v>92.62</v>
      </c>
      <c r="AS73" s="92">
        <v>94.38</v>
      </c>
      <c r="AT73" s="83" t="s">
        <v>914</v>
      </c>
      <c r="AU73" s="83" t="s">
        <v>48</v>
      </c>
      <c r="AV73" s="83" t="s">
        <v>915</v>
      </c>
      <c r="AW73" s="83" t="s">
        <v>914</v>
      </c>
      <c r="AX73" s="83" t="s">
        <v>48</v>
      </c>
      <c r="AY73" s="83" t="s">
        <v>915</v>
      </c>
    </row>
    <row r="74" customHeight="1" spans="1:51">
      <c r="A74" s="87" t="s">
        <v>916</v>
      </c>
      <c r="B74" s="88">
        <v>9092389</v>
      </c>
      <c r="C74" s="88">
        <v>9094852</v>
      </c>
      <c r="D74" s="87" t="s">
        <v>48</v>
      </c>
      <c r="E74" s="87" t="s">
        <v>917</v>
      </c>
      <c r="F74" s="95" t="s">
        <v>362</v>
      </c>
      <c r="G74" s="88">
        <v>695281</v>
      </c>
      <c r="H74" s="88">
        <v>697732</v>
      </c>
      <c r="I74" s="87" t="s">
        <v>510</v>
      </c>
      <c r="J74" s="87" t="s">
        <v>265</v>
      </c>
      <c r="K74" s="87" t="s">
        <v>629</v>
      </c>
      <c r="L74" s="94">
        <v>99.33</v>
      </c>
      <c r="M74" s="94">
        <v>100</v>
      </c>
      <c r="N74" s="94">
        <v>100</v>
      </c>
      <c r="O74" s="87" t="s">
        <v>600</v>
      </c>
      <c r="P74" s="100">
        <v>0.0024</v>
      </c>
      <c r="Q74" s="87">
        <v>0.018</v>
      </c>
      <c r="R74" s="87" t="s">
        <v>265</v>
      </c>
      <c r="S74" s="94" t="s">
        <v>265</v>
      </c>
      <c r="T74" s="94" t="s">
        <v>265</v>
      </c>
      <c r="U74" s="103" t="s">
        <v>265</v>
      </c>
      <c r="V74" s="94" t="s">
        <v>265</v>
      </c>
      <c r="W74" s="94" t="s">
        <v>265</v>
      </c>
      <c r="X74" s="94" t="s">
        <v>265</v>
      </c>
      <c r="Y74" s="87" t="s">
        <v>265</v>
      </c>
      <c r="Z74" s="87" t="s">
        <v>918</v>
      </c>
      <c r="AA74" s="87" t="s">
        <v>379</v>
      </c>
      <c r="AB74" s="87">
        <v>98.653</v>
      </c>
      <c r="AC74" s="94">
        <v>100</v>
      </c>
      <c r="AD74" s="87" t="s">
        <v>918</v>
      </c>
      <c r="AE74" s="87" t="s">
        <v>379</v>
      </c>
      <c r="AF74" s="87">
        <v>98.653</v>
      </c>
      <c r="AG74" s="94">
        <v>100</v>
      </c>
      <c r="AH74" s="94" t="s">
        <v>919</v>
      </c>
      <c r="AI74" s="94">
        <v>98.65</v>
      </c>
      <c r="AJ74" s="94">
        <v>100</v>
      </c>
      <c r="AK74" s="94" t="s">
        <v>919</v>
      </c>
      <c r="AL74" s="94">
        <v>98.65</v>
      </c>
      <c r="AM74" s="94">
        <v>100</v>
      </c>
      <c r="AN74" s="94" t="s">
        <v>920</v>
      </c>
      <c r="AO74" s="94">
        <v>96.21</v>
      </c>
      <c r="AP74" s="94">
        <v>100</v>
      </c>
      <c r="AQ74" s="94" t="s">
        <v>920</v>
      </c>
      <c r="AR74" s="94">
        <v>96.21</v>
      </c>
      <c r="AS74" s="94">
        <v>100</v>
      </c>
      <c r="AT74" s="87" t="s">
        <v>921</v>
      </c>
      <c r="AU74" s="87" t="s">
        <v>922</v>
      </c>
      <c r="AV74" s="87" t="s">
        <v>923</v>
      </c>
      <c r="AW74" s="87" t="s">
        <v>921</v>
      </c>
      <c r="AX74" s="87" t="s">
        <v>922</v>
      </c>
      <c r="AY74" s="83" t="s">
        <v>923</v>
      </c>
    </row>
    <row r="75" customHeight="1" spans="1:51">
      <c r="A75" s="83" t="s">
        <v>924</v>
      </c>
      <c r="B75" s="84">
        <v>9045554</v>
      </c>
      <c r="C75" s="84">
        <v>9048524</v>
      </c>
      <c r="D75" s="85" t="s">
        <v>48</v>
      </c>
      <c r="E75" s="92" t="s">
        <v>925</v>
      </c>
      <c r="F75" s="93" t="s">
        <v>362</v>
      </c>
      <c r="G75" s="84">
        <v>732663</v>
      </c>
      <c r="H75" s="84">
        <v>735029</v>
      </c>
      <c r="I75" s="83" t="s">
        <v>510</v>
      </c>
      <c r="J75" s="83" t="s">
        <v>265</v>
      </c>
      <c r="K75" s="92" t="s">
        <v>629</v>
      </c>
      <c r="L75" s="92">
        <v>97.98</v>
      </c>
      <c r="M75" s="92">
        <v>100</v>
      </c>
      <c r="N75" s="92">
        <v>100</v>
      </c>
      <c r="O75" s="83" t="s">
        <v>600</v>
      </c>
      <c r="P75" s="98">
        <v>0.0135</v>
      </c>
      <c r="Q75" s="83">
        <v>0.0441</v>
      </c>
      <c r="R75" s="83" t="s">
        <v>265</v>
      </c>
      <c r="S75" s="92" t="s">
        <v>265</v>
      </c>
      <c r="T75" s="92" t="s">
        <v>265</v>
      </c>
      <c r="U75" s="102" t="s">
        <v>265</v>
      </c>
      <c r="V75" s="83" t="s">
        <v>265</v>
      </c>
      <c r="W75" s="92" t="s">
        <v>265</v>
      </c>
      <c r="X75" s="92" t="s">
        <v>265</v>
      </c>
      <c r="Y75" s="92" t="s">
        <v>265</v>
      </c>
      <c r="Z75" s="92" t="s">
        <v>926</v>
      </c>
      <c r="AA75" s="92" t="s">
        <v>379</v>
      </c>
      <c r="AB75" s="92">
        <v>97.374</v>
      </c>
      <c r="AC75" s="92">
        <v>100</v>
      </c>
      <c r="AD75" s="92" t="s">
        <v>926</v>
      </c>
      <c r="AE75" s="92" t="s">
        <v>379</v>
      </c>
      <c r="AF75" s="92">
        <v>97.374</v>
      </c>
      <c r="AG75" s="92">
        <v>100</v>
      </c>
      <c r="AH75" s="92" t="s">
        <v>927</v>
      </c>
      <c r="AI75" s="92">
        <v>96.36</v>
      </c>
      <c r="AJ75" s="92">
        <v>100</v>
      </c>
      <c r="AK75" s="92" t="s">
        <v>927</v>
      </c>
      <c r="AL75" s="92">
        <v>96.36</v>
      </c>
      <c r="AM75" s="92">
        <v>100</v>
      </c>
      <c r="AN75" s="92" t="s">
        <v>928</v>
      </c>
      <c r="AO75" s="92">
        <v>93.74</v>
      </c>
      <c r="AP75" s="92">
        <v>100</v>
      </c>
      <c r="AQ75" s="92" t="s">
        <v>928</v>
      </c>
      <c r="AR75" s="92">
        <v>93.54</v>
      </c>
      <c r="AS75" s="92">
        <v>100</v>
      </c>
      <c r="AT75" s="83" t="s">
        <v>929</v>
      </c>
      <c r="AU75" s="83" t="s">
        <v>48</v>
      </c>
      <c r="AV75" s="106" t="s">
        <v>930</v>
      </c>
      <c r="AW75" s="105" t="s">
        <v>929</v>
      </c>
      <c r="AX75" s="83" t="s">
        <v>48</v>
      </c>
      <c r="AY75" s="83" t="s">
        <v>930</v>
      </c>
    </row>
    <row r="76" customHeight="1" spans="1:51">
      <c r="A76" s="83" t="s">
        <v>931</v>
      </c>
      <c r="B76" s="84">
        <v>8939168</v>
      </c>
      <c r="C76" s="84">
        <v>8942124</v>
      </c>
      <c r="D76" s="85" t="s">
        <v>48</v>
      </c>
      <c r="E76" s="92" t="s">
        <v>932</v>
      </c>
      <c r="F76" s="93" t="s">
        <v>362</v>
      </c>
      <c r="G76" s="84">
        <v>805620</v>
      </c>
      <c r="H76" s="84">
        <v>808223</v>
      </c>
      <c r="I76" s="83" t="s">
        <v>510</v>
      </c>
      <c r="J76" s="83" t="s">
        <v>265</v>
      </c>
      <c r="K76" s="92" t="s">
        <v>629</v>
      </c>
      <c r="L76" s="92">
        <v>96.97</v>
      </c>
      <c r="M76" s="92">
        <v>99.07</v>
      </c>
      <c r="N76" s="92">
        <v>99.77</v>
      </c>
      <c r="O76" s="83" t="s">
        <v>600</v>
      </c>
      <c r="P76" s="98">
        <v>0.0128</v>
      </c>
      <c r="Q76" s="83">
        <v>0.0856</v>
      </c>
      <c r="R76" s="92" t="s">
        <v>265</v>
      </c>
      <c r="S76" s="92" t="s">
        <v>265</v>
      </c>
      <c r="T76" s="92" t="s">
        <v>265</v>
      </c>
      <c r="U76" s="102" t="s">
        <v>265</v>
      </c>
      <c r="V76" s="83" t="s">
        <v>265</v>
      </c>
      <c r="W76" s="92" t="s">
        <v>265</v>
      </c>
      <c r="X76" s="92" t="s">
        <v>265</v>
      </c>
      <c r="Y76" s="92" t="s">
        <v>265</v>
      </c>
      <c r="Z76" s="92" t="s">
        <v>933</v>
      </c>
      <c r="AA76" s="92" t="s">
        <v>527</v>
      </c>
      <c r="AB76" s="92">
        <v>94.694</v>
      </c>
      <c r="AC76" s="92">
        <v>85.07</v>
      </c>
      <c r="AD76" s="92" t="s">
        <v>934</v>
      </c>
      <c r="AE76" s="92" t="s">
        <v>379</v>
      </c>
      <c r="AF76" s="92">
        <v>97.041</v>
      </c>
      <c r="AG76" s="92">
        <v>78.79</v>
      </c>
      <c r="AH76" s="92" t="s">
        <v>935</v>
      </c>
      <c r="AI76" s="92">
        <v>95.14</v>
      </c>
      <c r="AJ76" s="92">
        <v>100</v>
      </c>
      <c r="AK76" s="92" t="s">
        <v>935</v>
      </c>
      <c r="AL76" s="92">
        <v>96.73</v>
      </c>
      <c r="AM76" s="92">
        <v>99.77</v>
      </c>
      <c r="AN76" s="92" t="s">
        <v>936</v>
      </c>
      <c r="AO76" s="92">
        <v>93.69</v>
      </c>
      <c r="AP76" s="92">
        <v>100</v>
      </c>
      <c r="AQ76" s="92" t="s">
        <v>936</v>
      </c>
      <c r="AR76" s="92">
        <v>95.36</v>
      </c>
      <c r="AS76" s="92">
        <v>99.77</v>
      </c>
      <c r="AT76" s="83" t="s">
        <v>937</v>
      </c>
      <c r="AU76" s="83" t="s">
        <v>938</v>
      </c>
      <c r="AV76" s="83" t="s">
        <v>939</v>
      </c>
      <c r="AW76" s="83" t="s">
        <v>937</v>
      </c>
      <c r="AX76" s="83" t="s">
        <v>938</v>
      </c>
      <c r="AY76" s="83" t="s">
        <v>939</v>
      </c>
    </row>
    <row r="77" customHeight="1" spans="1:51">
      <c r="A77" s="83" t="s">
        <v>940</v>
      </c>
      <c r="B77" s="84">
        <v>8923168</v>
      </c>
      <c r="C77" s="84">
        <v>8937102</v>
      </c>
      <c r="D77" s="85" t="s">
        <v>48</v>
      </c>
      <c r="E77" s="92" t="s">
        <v>941</v>
      </c>
      <c r="F77" s="93" t="s">
        <v>362</v>
      </c>
      <c r="G77" s="84">
        <v>810999</v>
      </c>
      <c r="H77" s="84">
        <v>824650</v>
      </c>
      <c r="I77" s="83" t="s">
        <v>510</v>
      </c>
      <c r="J77" s="83" t="s">
        <v>265</v>
      </c>
      <c r="K77" s="92" t="s">
        <v>629</v>
      </c>
      <c r="L77" s="92">
        <v>97.61</v>
      </c>
      <c r="M77" s="92">
        <v>100</v>
      </c>
      <c r="N77" s="92">
        <v>100</v>
      </c>
      <c r="O77" s="83" t="s">
        <v>600</v>
      </c>
      <c r="P77" s="98">
        <v>0.0172</v>
      </c>
      <c r="Q77" s="83">
        <v>0.0227</v>
      </c>
      <c r="R77" s="83" t="s">
        <v>265</v>
      </c>
      <c r="S77" s="92" t="s">
        <v>265</v>
      </c>
      <c r="T77" s="92" t="s">
        <v>265</v>
      </c>
      <c r="U77" s="102" t="s">
        <v>265</v>
      </c>
      <c r="V77" s="83" t="s">
        <v>265</v>
      </c>
      <c r="W77" s="92" t="s">
        <v>265</v>
      </c>
      <c r="X77" s="92" t="s">
        <v>265</v>
      </c>
      <c r="Y77" s="92" t="s">
        <v>265</v>
      </c>
      <c r="Z77" s="92" t="s">
        <v>942</v>
      </c>
      <c r="AA77" s="92" t="s">
        <v>379</v>
      </c>
      <c r="AB77" s="92">
        <v>94.7438818792</v>
      </c>
      <c r="AC77" s="92">
        <v>100</v>
      </c>
      <c r="AD77" s="92" t="s">
        <v>942</v>
      </c>
      <c r="AE77" s="92" t="s">
        <v>379</v>
      </c>
      <c r="AF77" s="92">
        <v>95.0241408007</v>
      </c>
      <c r="AG77" s="92">
        <v>100</v>
      </c>
      <c r="AH77" s="92" t="s">
        <v>943</v>
      </c>
      <c r="AI77" s="92">
        <v>95.1</v>
      </c>
      <c r="AJ77" s="92">
        <v>100</v>
      </c>
      <c r="AK77" s="92" t="s">
        <v>943</v>
      </c>
      <c r="AL77" s="92">
        <v>95.36</v>
      </c>
      <c r="AM77" s="92">
        <v>100</v>
      </c>
      <c r="AN77" s="92" t="s">
        <v>944</v>
      </c>
      <c r="AO77" s="92">
        <v>92.69</v>
      </c>
      <c r="AP77" s="92">
        <v>100</v>
      </c>
      <c r="AQ77" s="92" t="s">
        <v>944</v>
      </c>
      <c r="AR77" s="92">
        <v>92.57</v>
      </c>
      <c r="AS77" s="92">
        <v>100</v>
      </c>
      <c r="AT77" s="83" t="s">
        <v>945</v>
      </c>
      <c r="AU77" s="83" t="s">
        <v>946</v>
      </c>
      <c r="AV77" s="106" t="s">
        <v>947</v>
      </c>
      <c r="AW77" s="105" t="s">
        <v>945</v>
      </c>
      <c r="AX77" s="83" t="s">
        <v>946</v>
      </c>
      <c r="AY77" s="83" t="s">
        <v>947</v>
      </c>
    </row>
    <row r="78" customHeight="1" spans="1:51">
      <c r="A78" s="83" t="s">
        <v>948</v>
      </c>
      <c r="B78" s="84">
        <v>8917558</v>
      </c>
      <c r="C78" s="84">
        <v>8921089</v>
      </c>
      <c r="D78" s="85" t="s">
        <v>510</v>
      </c>
      <c r="E78" s="92" t="s">
        <v>949</v>
      </c>
      <c r="F78" s="93" t="s">
        <v>362</v>
      </c>
      <c r="G78" s="84">
        <v>826069</v>
      </c>
      <c r="H78" s="84">
        <v>830294</v>
      </c>
      <c r="I78" s="83" t="s">
        <v>48</v>
      </c>
      <c r="J78" s="83" t="s">
        <v>265</v>
      </c>
      <c r="K78" s="92" t="s">
        <v>629</v>
      </c>
      <c r="L78" s="92">
        <v>99.19</v>
      </c>
      <c r="M78" s="92">
        <v>100</v>
      </c>
      <c r="N78" s="92">
        <v>100</v>
      </c>
      <c r="O78" s="83" t="s">
        <v>600</v>
      </c>
      <c r="P78" s="98">
        <v>0.0031</v>
      </c>
      <c r="Q78" s="83">
        <v>0.029</v>
      </c>
      <c r="R78" s="92" t="s">
        <v>265</v>
      </c>
      <c r="S78" s="92" t="s">
        <v>265</v>
      </c>
      <c r="T78" s="92" t="s">
        <v>265</v>
      </c>
      <c r="U78" s="102" t="s">
        <v>265</v>
      </c>
      <c r="V78" s="83" t="s">
        <v>265</v>
      </c>
      <c r="W78" s="92" t="s">
        <v>265</v>
      </c>
      <c r="X78" s="92" t="s">
        <v>265</v>
      </c>
      <c r="Y78" s="92" t="s">
        <v>265</v>
      </c>
      <c r="Z78" s="92" t="s">
        <v>950</v>
      </c>
      <c r="AA78" s="92" t="s">
        <v>379</v>
      </c>
      <c r="AB78" s="92">
        <v>94.304</v>
      </c>
      <c r="AC78" s="92">
        <v>99.92</v>
      </c>
      <c r="AD78" s="92" t="s">
        <v>950</v>
      </c>
      <c r="AE78" s="92" t="s">
        <v>379</v>
      </c>
      <c r="AF78" s="92">
        <v>94.63</v>
      </c>
      <c r="AG78" s="92">
        <v>99.92</v>
      </c>
      <c r="AH78" s="92" t="s">
        <v>951</v>
      </c>
      <c r="AI78" s="92">
        <v>93.74</v>
      </c>
      <c r="AJ78" s="92">
        <v>99.92</v>
      </c>
      <c r="AK78" s="92" t="s">
        <v>951</v>
      </c>
      <c r="AL78" s="92">
        <v>94.06</v>
      </c>
      <c r="AM78" s="92">
        <v>99.92</v>
      </c>
      <c r="AN78" s="92" t="s">
        <v>952</v>
      </c>
      <c r="AO78" s="92">
        <v>91.3</v>
      </c>
      <c r="AP78" s="92">
        <v>99.92</v>
      </c>
      <c r="AQ78" s="92" t="s">
        <v>952</v>
      </c>
      <c r="AR78" s="92">
        <v>91.78</v>
      </c>
      <c r="AS78" s="92">
        <v>99.92</v>
      </c>
      <c r="AT78" s="83" t="s">
        <v>953</v>
      </c>
      <c r="AU78" s="83" t="s">
        <v>48</v>
      </c>
      <c r="AV78" s="106" t="s">
        <v>954</v>
      </c>
      <c r="AW78" s="105" t="s">
        <v>953</v>
      </c>
      <c r="AX78" s="83" t="s">
        <v>48</v>
      </c>
      <c r="AY78" s="83" t="s">
        <v>954</v>
      </c>
    </row>
    <row r="79" customHeight="1" spans="1:76">
      <c r="A79" s="87" t="s">
        <v>955</v>
      </c>
      <c r="B79" s="88">
        <v>8896475</v>
      </c>
      <c r="C79" s="88">
        <v>8900183</v>
      </c>
      <c r="D79" s="89" t="s">
        <v>510</v>
      </c>
      <c r="E79" s="94" t="s">
        <v>956</v>
      </c>
      <c r="F79" s="95" t="s">
        <v>362</v>
      </c>
      <c r="G79" s="88">
        <v>847140</v>
      </c>
      <c r="H79" s="88">
        <v>850953</v>
      </c>
      <c r="I79" s="87" t="s">
        <v>48</v>
      </c>
      <c r="J79" s="87" t="s">
        <v>265</v>
      </c>
      <c r="K79" s="94" t="s">
        <v>629</v>
      </c>
      <c r="L79" s="94">
        <v>99.41</v>
      </c>
      <c r="M79" s="94">
        <v>100</v>
      </c>
      <c r="N79" s="94">
        <v>100</v>
      </c>
      <c r="O79" s="87" t="s">
        <v>600</v>
      </c>
      <c r="P79" s="100">
        <v>0.0011</v>
      </c>
      <c r="Q79" s="87">
        <v>0.0201</v>
      </c>
      <c r="R79" s="87" t="s">
        <v>265</v>
      </c>
      <c r="S79" s="94" t="s">
        <v>265</v>
      </c>
      <c r="T79" s="94" t="s">
        <v>265</v>
      </c>
      <c r="U79" s="103" t="s">
        <v>265</v>
      </c>
      <c r="V79" s="87" t="s">
        <v>265</v>
      </c>
      <c r="W79" s="94" t="s">
        <v>265</v>
      </c>
      <c r="X79" s="94" t="s">
        <v>265</v>
      </c>
      <c r="Y79" s="94" t="s">
        <v>265</v>
      </c>
      <c r="Z79" s="94" t="s">
        <v>957</v>
      </c>
      <c r="AA79" s="94" t="s">
        <v>379</v>
      </c>
      <c r="AB79" s="94">
        <v>98.565</v>
      </c>
      <c r="AC79" s="94">
        <v>100</v>
      </c>
      <c r="AD79" s="94" t="s">
        <v>957</v>
      </c>
      <c r="AE79" s="94" t="s">
        <v>379</v>
      </c>
      <c r="AF79" s="94">
        <v>98.819</v>
      </c>
      <c r="AG79" s="94">
        <v>100</v>
      </c>
      <c r="AH79" s="94" t="s">
        <v>958</v>
      </c>
      <c r="AI79" s="94">
        <v>98.31</v>
      </c>
      <c r="AJ79" s="94">
        <v>100</v>
      </c>
      <c r="AK79" s="94" t="s">
        <v>958</v>
      </c>
      <c r="AL79" s="94">
        <v>98.73</v>
      </c>
      <c r="AM79" s="94">
        <v>100</v>
      </c>
      <c r="AN79" s="94" t="s">
        <v>959</v>
      </c>
      <c r="AO79" s="94">
        <v>97.64</v>
      </c>
      <c r="AP79" s="94">
        <v>100</v>
      </c>
      <c r="AQ79" s="94" t="s">
        <v>959</v>
      </c>
      <c r="AR79" s="94">
        <v>97.89</v>
      </c>
      <c r="AS79" s="94">
        <v>100</v>
      </c>
      <c r="AT79" s="87" t="s">
        <v>960</v>
      </c>
      <c r="AU79" s="87" t="s">
        <v>961</v>
      </c>
      <c r="AV79" s="87" t="s">
        <v>962</v>
      </c>
      <c r="AW79" s="87" t="s">
        <v>960</v>
      </c>
      <c r="AX79" s="87" t="s">
        <v>961</v>
      </c>
      <c r="AY79" s="87" t="s">
        <v>962</v>
      </c>
      <c r="AZ79" s="75"/>
      <c r="BA79" s="75"/>
      <c r="BB79" s="75"/>
      <c r="BC79" s="75"/>
      <c r="BD79" s="75"/>
      <c r="BE79" s="75"/>
      <c r="BF79" s="75"/>
      <c r="BG79" s="75"/>
      <c r="BH79" s="75"/>
      <c r="BI79" s="75"/>
      <c r="BJ79" s="75"/>
      <c r="BK79" s="75"/>
      <c r="BL79" s="75"/>
      <c r="BM79" s="75"/>
      <c r="BN79" s="75"/>
      <c r="BO79" s="75"/>
      <c r="BP79" s="75"/>
      <c r="BQ79" s="75"/>
      <c r="BR79" s="75"/>
      <c r="BS79" s="75"/>
      <c r="BT79" s="75"/>
      <c r="BU79" s="75"/>
      <c r="BV79" s="75"/>
      <c r="BW79" s="75"/>
      <c r="BX79" s="75"/>
    </row>
    <row r="80" customHeight="1" spans="1:51">
      <c r="A80" s="83" t="s">
        <v>963</v>
      </c>
      <c r="B80" s="84">
        <v>8809452</v>
      </c>
      <c r="C80" s="84">
        <v>8810632</v>
      </c>
      <c r="D80" s="85" t="s">
        <v>510</v>
      </c>
      <c r="E80" s="83" t="s">
        <v>964</v>
      </c>
      <c r="F80" s="93" t="s">
        <v>333</v>
      </c>
      <c r="G80" s="84">
        <v>1097982</v>
      </c>
      <c r="H80" s="84">
        <v>1099170</v>
      </c>
      <c r="I80" s="83" t="s">
        <v>48</v>
      </c>
      <c r="J80" s="83" t="s">
        <v>265</v>
      </c>
      <c r="K80" s="92" t="s">
        <v>965</v>
      </c>
      <c r="L80" s="92">
        <v>99.57</v>
      </c>
      <c r="M80" s="92">
        <v>100</v>
      </c>
      <c r="N80" s="92">
        <v>100</v>
      </c>
      <c r="O80" s="83" t="s">
        <v>600</v>
      </c>
      <c r="P80" s="98">
        <v>0</v>
      </c>
      <c r="Q80" s="92">
        <v>0.02</v>
      </c>
      <c r="R80" s="92" t="s">
        <v>265</v>
      </c>
      <c r="S80" s="92" t="s">
        <v>265</v>
      </c>
      <c r="T80" s="92" t="s">
        <v>265</v>
      </c>
      <c r="U80" s="102" t="s">
        <v>265</v>
      </c>
      <c r="V80" s="83" t="s">
        <v>265</v>
      </c>
      <c r="W80" s="92" t="s">
        <v>265</v>
      </c>
      <c r="X80" s="92" t="s">
        <v>265</v>
      </c>
      <c r="Y80" s="92" t="s">
        <v>265</v>
      </c>
      <c r="Z80" s="92" t="s">
        <v>966</v>
      </c>
      <c r="AA80" s="92" t="s">
        <v>527</v>
      </c>
      <c r="AB80" s="92">
        <v>96.774</v>
      </c>
      <c r="AC80" s="92">
        <v>67.1</v>
      </c>
      <c r="AD80" s="92" t="s">
        <v>966</v>
      </c>
      <c r="AE80" s="92" t="s">
        <v>527</v>
      </c>
      <c r="AF80" s="92">
        <v>96.129</v>
      </c>
      <c r="AG80" s="92">
        <v>67.1</v>
      </c>
      <c r="AH80" s="92" t="s">
        <v>967</v>
      </c>
      <c r="AI80" s="92">
        <v>96.77</v>
      </c>
      <c r="AJ80" s="92">
        <v>67.1</v>
      </c>
      <c r="AK80" s="92" t="s">
        <v>967</v>
      </c>
      <c r="AL80" s="92">
        <v>96.13</v>
      </c>
      <c r="AM80" s="92">
        <v>67.1</v>
      </c>
      <c r="AN80" s="92" t="s">
        <v>968</v>
      </c>
      <c r="AO80" s="92">
        <v>92.9</v>
      </c>
      <c r="AP80" s="92">
        <v>67.1</v>
      </c>
      <c r="AQ80" s="92" t="s">
        <v>968</v>
      </c>
      <c r="AR80" s="92">
        <v>93.55</v>
      </c>
      <c r="AS80" s="92">
        <v>67.1</v>
      </c>
      <c r="AT80" s="83" t="s">
        <v>265</v>
      </c>
      <c r="AU80" s="83" t="s">
        <v>265</v>
      </c>
      <c r="AV80" s="83" t="s">
        <v>265</v>
      </c>
      <c r="AW80" s="83" t="s">
        <v>265</v>
      </c>
      <c r="AX80" s="83" t="s">
        <v>265</v>
      </c>
      <c r="AY80" s="83" t="s">
        <v>265</v>
      </c>
    </row>
    <row r="81" customHeight="1" spans="1:51">
      <c r="A81" s="83" t="s">
        <v>969</v>
      </c>
      <c r="B81" s="84">
        <v>6836007</v>
      </c>
      <c r="C81" s="84">
        <v>6838614</v>
      </c>
      <c r="D81" s="85" t="s">
        <v>510</v>
      </c>
      <c r="E81" s="83" t="s">
        <v>970</v>
      </c>
      <c r="F81" s="93" t="s">
        <v>362</v>
      </c>
      <c r="G81" s="84">
        <v>361097</v>
      </c>
      <c r="H81" s="84">
        <v>362140</v>
      </c>
      <c r="I81" s="83" t="s">
        <v>510</v>
      </c>
      <c r="J81" s="83" t="s">
        <v>265</v>
      </c>
      <c r="K81" s="92" t="s">
        <v>965</v>
      </c>
      <c r="L81" s="92">
        <v>94.78</v>
      </c>
      <c r="M81" s="92">
        <v>37.04</v>
      </c>
      <c r="N81" s="92">
        <v>91.27</v>
      </c>
      <c r="O81" s="83" t="s">
        <v>265</v>
      </c>
      <c r="P81" s="98">
        <v>0.0653</v>
      </c>
      <c r="Q81" s="92">
        <v>0.17</v>
      </c>
      <c r="R81" s="92" t="s">
        <v>971</v>
      </c>
      <c r="S81" s="92" t="s">
        <v>566</v>
      </c>
      <c r="T81" s="92">
        <v>93.2</v>
      </c>
      <c r="U81" s="102">
        <v>89.86</v>
      </c>
      <c r="V81" s="92" t="s">
        <v>971</v>
      </c>
      <c r="W81" s="92" t="s">
        <v>566</v>
      </c>
      <c r="X81" s="92">
        <v>93.72</v>
      </c>
      <c r="Y81" s="92">
        <v>94.84</v>
      </c>
      <c r="Z81" s="92" t="s">
        <v>972</v>
      </c>
      <c r="AA81" s="92" t="s">
        <v>566</v>
      </c>
      <c r="AB81" s="92">
        <v>91.011</v>
      </c>
      <c r="AC81" s="92">
        <v>28.34</v>
      </c>
      <c r="AD81" s="92" t="s">
        <v>972</v>
      </c>
      <c r="AE81" s="92" t="s">
        <v>566</v>
      </c>
      <c r="AF81" s="92">
        <v>91.62</v>
      </c>
      <c r="AG81" s="92">
        <v>70.63</v>
      </c>
      <c r="AH81" s="92" t="s">
        <v>973</v>
      </c>
      <c r="AI81" s="92">
        <v>96.2</v>
      </c>
      <c r="AJ81" s="92">
        <v>25.44</v>
      </c>
      <c r="AK81" s="83" t="s">
        <v>974</v>
      </c>
      <c r="AL81" s="83">
        <v>89.57</v>
      </c>
      <c r="AM81" s="92">
        <v>45.63</v>
      </c>
      <c r="AN81" s="92" t="s">
        <v>975</v>
      </c>
      <c r="AO81" s="92">
        <v>93.6</v>
      </c>
      <c r="AP81" s="92">
        <v>20.13</v>
      </c>
      <c r="AQ81" s="83" t="s">
        <v>265</v>
      </c>
      <c r="AR81" s="83" t="s">
        <v>265</v>
      </c>
      <c r="AS81" s="92" t="s">
        <v>265</v>
      </c>
      <c r="AT81" s="83" t="s">
        <v>976</v>
      </c>
      <c r="AU81" s="83" t="s">
        <v>977</v>
      </c>
      <c r="AV81" s="83" t="s">
        <v>978</v>
      </c>
      <c r="AW81" s="83" t="s">
        <v>265</v>
      </c>
      <c r="AX81" s="83" t="s">
        <v>265</v>
      </c>
      <c r="AY81" s="83" t="s">
        <v>265</v>
      </c>
    </row>
    <row r="82" customHeight="1" spans="1:51">
      <c r="A82" s="83" t="s">
        <v>979</v>
      </c>
      <c r="B82" s="84">
        <v>7402247</v>
      </c>
      <c r="C82" s="84">
        <v>7408299</v>
      </c>
      <c r="D82" s="85" t="s">
        <v>48</v>
      </c>
      <c r="E82" s="83" t="s">
        <v>980</v>
      </c>
      <c r="F82" s="93" t="s">
        <v>362</v>
      </c>
      <c r="G82" s="84">
        <v>758054</v>
      </c>
      <c r="H82" s="84">
        <v>764923</v>
      </c>
      <c r="I82" s="83" t="s">
        <v>48</v>
      </c>
      <c r="J82" s="83" t="s">
        <v>981</v>
      </c>
      <c r="K82" s="92" t="s">
        <v>965</v>
      </c>
      <c r="L82" s="92">
        <v>93.75</v>
      </c>
      <c r="M82" s="92">
        <v>13.42</v>
      </c>
      <c r="N82" s="92">
        <v>5.67</v>
      </c>
      <c r="O82" s="83" t="s">
        <v>611</v>
      </c>
      <c r="P82" s="98">
        <v>0.9869</v>
      </c>
      <c r="Q82" s="83">
        <v>1.68</v>
      </c>
      <c r="R82" s="92" t="s">
        <v>265</v>
      </c>
      <c r="S82" s="92" t="s">
        <v>265</v>
      </c>
      <c r="T82" s="92" t="s">
        <v>265</v>
      </c>
      <c r="U82" s="102" t="s">
        <v>265</v>
      </c>
      <c r="V82" s="92" t="s">
        <v>982</v>
      </c>
      <c r="W82" s="92" t="s">
        <v>504</v>
      </c>
      <c r="X82" s="92">
        <v>96.91</v>
      </c>
      <c r="Y82" s="92">
        <v>80.23</v>
      </c>
      <c r="Z82" s="92" t="s">
        <v>265</v>
      </c>
      <c r="AA82" s="92" t="s">
        <v>265</v>
      </c>
      <c r="AB82" s="92" t="s">
        <v>265</v>
      </c>
      <c r="AC82" s="92" t="s">
        <v>265</v>
      </c>
      <c r="AD82" s="92" t="s">
        <v>983</v>
      </c>
      <c r="AE82" s="92" t="s">
        <v>521</v>
      </c>
      <c r="AF82" s="92">
        <v>93.798</v>
      </c>
      <c r="AG82" s="92">
        <v>11.44</v>
      </c>
      <c r="AH82" s="92" t="s">
        <v>984</v>
      </c>
      <c r="AI82" s="92">
        <v>93.22</v>
      </c>
      <c r="AJ82" s="92">
        <v>12.37</v>
      </c>
      <c r="AK82" s="92" t="s">
        <v>985</v>
      </c>
      <c r="AL82" s="92">
        <v>95.31</v>
      </c>
      <c r="AM82" s="92">
        <v>11.35</v>
      </c>
      <c r="AN82" s="92" t="s">
        <v>265</v>
      </c>
      <c r="AO82" s="92" t="s">
        <v>265</v>
      </c>
      <c r="AP82" s="92" t="s">
        <v>265</v>
      </c>
      <c r="AQ82" s="92" t="s">
        <v>986</v>
      </c>
      <c r="AR82" s="92">
        <v>93.26</v>
      </c>
      <c r="AS82" s="92">
        <v>7.8</v>
      </c>
      <c r="AT82" s="83" t="s">
        <v>265</v>
      </c>
      <c r="AU82" s="83" t="s">
        <v>265</v>
      </c>
      <c r="AV82" s="83" t="s">
        <v>265</v>
      </c>
      <c r="AW82" s="83" t="s">
        <v>622</v>
      </c>
      <c r="AX82" s="83" t="s">
        <v>623</v>
      </c>
      <c r="AY82" s="83" t="s">
        <v>624</v>
      </c>
    </row>
    <row r="83" s="74" customFormat="1" customHeight="1" spans="1:76">
      <c r="A83" s="83" t="s">
        <v>987</v>
      </c>
      <c r="B83" s="84">
        <v>9018023</v>
      </c>
      <c r="C83" s="84">
        <v>9026826</v>
      </c>
      <c r="D83" s="83" t="s">
        <v>48</v>
      </c>
      <c r="E83" s="83" t="s">
        <v>980</v>
      </c>
      <c r="F83" s="93" t="s">
        <v>362</v>
      </c>
      <c r="G83" s="84">
        <v>758054</v>
      </c>
      <c r="H83" s="84">
        <v>764923</v>
      </c>
      <c r="I83" s="83" t="s">
        <v>48</v>
      </c>
      <c r="J83" s="83" t="s">
        <v>265</v>
      </c>
      <c r="K83" s="92" t="s">
        <v>965</v>
      </c>
      <c r="L83" s="92">
        <v>97.98</v>
      </c>
      <c r="M83" s="92">
        <v>47.14</v>
      </c>
      <c r="N83" s="92">
        <v>17.55</v>
      </c>
      <c r="O83" s="83" t="s">
        <v>611</v>
      </c>
      <c r="P83" s="98">
        <v>0.0369</v>
      </c>
      <c r="Q83" s="83">
        <v>0.0608</v>
      </c>
      <c r="R83" s="83" t="s">
        <v>265</v>
      </c>
      <c r="S83" s="92" t="s">
        <v>265</v>
      </c>
      <c r="T83" s="92" t="s">
        <v>265</v>
      </c>
      <c r="U83" s="102" t="s">
        <v>265</v>
      </c>
      <c r="V83" s="92" t="s">
        <v>982</v>
      </c>
      <c r="W83" s="92" t="s">
        <v>504</v>
      </c>
      <c r="X83" s="92">
        <v>96.91</v>
      </c>
      <c r="Y83" s="83">
        <v>80.23</v>
      </c>
      <c r="Z83" s="83" t="s">
        <v>983</v>
      </c>
      <c r="AA83" s="83" t="s">
        <v>521</v>
      </c>
      <c r="AB83" s="83">
        <v>93.846</v>
      </c>
      <c r="AC83" s="92">
        <v>30.71</v>
      </c>
      <c r="AD83" s="83" t="s">
        <v>983</v>
      </c>
      <c r="AE83" s="83" t="s">
        <v>521</v>
      </c>
      <c r="AF83" s="83">
        <v>93.798</v>
      </c>
      <c r="AG83" s="92">
        <v>11.44</v>
      </c>
      <c r="AH83" s="92" t="s">
        <v>985</v>
      </c>
      <c r="AI83" s="92">
        <v>95.39</v>
      </c>
      <c r="AJ83" s="92">
        <v>30.95</v>
      </c>
      <c r="AK83" s="92" t="s">
        <v>985</v>
      </c>
      <c r="AL83" s="92">
        <v>95.31</v>
      </c>
      <c r="AM83" s="92">
        <v>11.35</v>
      </c>
      <c r="AN83" s="92" t="s">
        <v>986</v>
      </c>
      <c r="AO83" s="92">
        <v>93.26</v>
      </c>
      <c r="AP83" s="92">
        <v>20.95</v>
      </c>
      <c r="AQ83" s="92" t="s">
        <v>986</v>
      </c>
      <c r="AR83" s="92">
        <v>93.26</v>
      </c>
      <c r="AS83" s="92">
        <v>7.8</v>
      </c>
      <c r="AT83" s="83" t="s">
        <v>265</v>
      </c>
      <c r="AU83" s="83" t="s">
        <v>265</v>
      </c>
      <c r="AV83" s="83" t="s">
        <v>265</v>
      </c>
      <c r="AW83" s="83" t="s">
        <v>622</v>
      </c>
      <c r="AX83" s="83" t="s">
        <v>623</v>
      </c>
      <c r="AY83" s="83" t="s">
        <v>624</v>
      </c>
      <c r="AZ83"/>
      <c r="BA83"/>
      <c r="BB83"/>
      <c r="BC83"/>
      <c r="BD83"/>
      <c r="BE83"/>
      <c r="BF83"/>
      <c r="BG83"/>
      <c r="BH83"/>
      <c r="BI83"/>
      <c r="BJ83"/>
      <c r="BK83"/>
      <c r="BL83"/>
      <c r="BM83"/>
      <c r="BN83"/>
      <c r="BO83"/>
      <c r="BP83"/>
      <c r="BQ83"/>
      <c r="BR83"/>
      <c r="BS83"/>
      <c r="BT83"/>
      <c r="BU83"/>
      <c r="BV83"/>
      <c r="BW83"/>
      <c r="BX83"/>
    </row>
    <row r="84" s="74" customFormat="1" customHeight="1" spans="1:76">
      <c r="A84" s="83" t="s">
        <v>988</v>
      </c>
      <c r="B84" s="84">
        <v>8538523</v>
      </c>
      <c r="C84" s="84">
        <v>8548364</v>
      </c>
      <c r="D84" s="83" t="s">
        <v>510</v>
      </c>
      <c r="E84" s="92" t="s">
        <v>989</v>
      </c>
      <c r="F84" s="93" t="s">
        <v>363</v>
      </c>
      <c r="G84" s="84">
        <v>135458</v>
      </c>
      <c r="H84" s="84">
        <v>143963</v>
      </c>
      <c r="I84" s="83" t="s">
        <v>48</v>
      </c>
      <c r="J84" s="83" t="s">
        <v>990</v>
      </c>
      <c r="K84" s="92" t="s">
        <v>991</v>
      </c>
      <c r="L84" s="92" t="s">
        <v>265</v>
      </c>
      <c r="M84" s="92" t="s">
        <v>265</v>
      </c>
      <c r="N84" s="92" t="s">
        <v>265</v>
      </c>
      <c r="O84" s="83" t="s">
        <v>265</v>
      </c>
      <c r="P84" s="98">
        <v>0.08</v>
      </c>
      <c r="Q84" s="83">
        <v>0.0694</v>
      </c>
      <c r="R84" s="83" t="s">
        <v>992</v>
      </c>
      <c r="S84" s="92" t="s">
        <v>504</v>
      </c>
      <c r="T84" s="92">
        <v>84.13</v>
      </c>
      <c r="U84" s="102">
        <v>31.24</v>
      </c>
      <c r="V84" s="83" t="s">
        <v>265</v>
      </c>
      <c r="W84" s="92" t="s">
        <v>265</v>
      </c>
      <c r="X84" s="92" t="s">
        <v>265</v>
      </c>
      <c r="Y84" s="92" t="s">
        <v>265</v>
      </c>
      <c r="Z84" s="92" t="s">
        <v>993</v>
      </c>
      <c r="AA84" s="92" t="s">
        <v>994</v>
      </c>
      <c r="AB84" s="92">
        <v>91.589</v>
      </c>
      <c r="AC84" s="92">
        <v>32.04</v>
      </c>
      <c r="AD84" s="94" t="s">
        <v>265</v>
      </c>
      <c r="AE84" s="94" t="s">
        <v>265</v>
      </c>
      <c r="AF84" s="94" t="s">
        <v>265</v>
      </c>
      <c r="AG84" s="94" t="s">
        <v>265</v>
      </c>
      <c r="AH84" s="92" t="s">
        <v>995</v>
      </c>
      <c r="AI84" s="92">
        <v>84.13</v>
      </c>
      <c r="AJ84" s="92">
        <v>31.24</v>
      </c>
      <c r="AK84" s="92" t="s">
        <v>265</v>
      </c>
      <c r="AL84" s="92" t="s">
        <v>265</v>
      </c>
      <c r="AM84" s="92" t="s">
        <v>265</v>
      </c>
      <c r="AN84" s="92" t="s">
        <v>579</v>
      </c>
      <c r="AO84" s="92">
        <v>89.86</v>
      </c>
      <c r="AP84" s="92">
        <v>75.15</v>
      </c>
      <c r="AQ84" s="92" t="s">
        <v>265</v>
      </c>
      <c r="AR84" s="92" t="s">
        <v>265</v>
      </c>
      <c r="AS84" s="92" t="s">
        <v>265</v>
      </c>
      <c r="AT84" s="83" t="s">
        <v>996</v>
      </c>
      <c r="AU84" s="83" t="s">
        <v>997</v>
      </c>
      <c r="AV84" s="83" t="s">
        <v>998</v>
      </c>
      <c r="AW84" s="83" t="s">
        <v>265</v>
      </c>
      <c r="AX84" s="83" t="s">
        <v>265</v>
      </c>
      <c r="AY84" s="83" t="s">
        <v>265</v>
      </c>
      <c r="AZ84"/>
      <c r="BA84"/>
      <c r="BB84"/>
      <c r="BC84"/>
      <c r="BD84"/>
      <c r="BE84"/>
      <c r="BF84"/>
      <c r="BG84"/>
      <c r="BH84"/>
      <c r="BI84"/>
      <c r="BJ84"/>
      <c r="BK84"/>
      <c r="BL84"/>
      <c r="BM84"/>
      <c r="BN84"/>
      <c r="BO84"/>
      <c r="BP84"/>
      <c r="BQ84"/>
      <c r="BR84"/>
      <c r="BS84"/>
      <c r="BT84"/>
      <c r="BU84"/>
      <c r="BV84"/>
      <c r="BW84"/>
      <c r="BX84"/>
    </row>
    <row r="85" customHeight="1" spans="1:51">
      <c r="A85" s="83" t="s">
        <v>999</v>
      </c>
      <c r="B85" s="84">
        <v>7061385</v>
      </c>
      <c r="C85" s="84">
        <v>7067303</v>
      </c>
      <c r="D85" s="85" t="s">
        <v>510</v>
      </c>
      <c r="E85" s="85" t="s">
        <v>1000</v>
      </c>
      <c r="F85" s="93" t="s">
        <v>363</v>
      </c>
      <c r="G85" s="84">
        <v>292799</v>
      </c>
      <c r="H85" s="84">
        <v>298556</v>
      </c>
      <c r="I85" s="83" t="s">
        <v>510</v>
      </c>
      <c r="J85" s="83" t="s">
        <v>1001</v>
      </c>
      <c r="K85" s="92" t="s">
        <v>991</v>
      </c>
      <c r="L85" s="92" t="s">
        <v>265</v>
      </c>
      <c r="M85" s="92" t="s">
        <v>265</v>
      </c>
      <c r="N85" s="92" t="s">
        <v>265</v>
      </c>
      <c r="O85" s="83" t="s">
        <v>265</v>
      </c>
      <c r="P85" s="98">
        <v>0.0891</v>
      </c>
      <c r="Q85" s="83">
        <v>0.0681</v>
      </c>
      <c r="R85" s="83" t="s">
        <v>265</v>
      </c>
      <c r="S85" s="92" t="s">
        <v>265</v>
      </c>
      <c r="T85" s="92" t="s">
        <v>265</v>
      </c>
      <c r="U85" s="102" t="s">
        <v>265</v>
      </c>
      <c r="V85" s="83" t="s">
        <v>265</v>
      </c>
      <c r="W85" s="92" t="s">
        <v>265</v>
      </c>
      <c r="X85" s="92" t="s">
        <v>265</v>
      </c>
      <c r="Y85" s="92" t="s">
        <v>265</v>
      </c>
      <c r="Z85" s="92" t="s">
        <v>1002</v>
      </c>
      <c r="AA85" s="92" t="s">
        <v>504</v>
      </c>
      <c r="AB85" s="92">
        <v>86.806</v>
      </c>
      <c r="AC85" s="92">
        <v>43.24</v>
      </c>
      <c r="AD85" s="94" t="s">
        <v>265</v>
      </c>
      <c r="AE85" s="94" t="s">
        <v>265</v>
      </c>
      <c r="AF85" s="94" t="s">
        <v>265</v>
      </c>
      <c r="AG85" s="94" t="s">
        <v>265</v>
      </c>
      <c r="AH85" s="92" t="s">
        <v>265</v>
      </c>
      <c r="AI85" s="92" t="s">
        <v>265</v>
      </c>
      <c r="AJ85" s="92" t="s">
        <v>265</v>
      </c>
      <c r="AK85" s="92" t="s">
        <v>265</v>
      </c>
      <c r="AL85" s="92" t="s">
        <v>265</v>
      </c>
      <c r="AM85" s="92" t="s">
        <v>265</v>
      </c>
      <c r="AN85" s="92" t="s">
        <v>265</v>
      </c>
      <c r="AO85" s="92" t="s">
        <v>265</v>
      </c>
      <c r="AP85" s="92" t="s">
        <v>265</v>
      </c>
      <c r="AQ85" s="92" t="s">
        <v>265</v>
      </c>
      <c r="AR85" s="92" t="s">
        <v>265</v>
      </c>
      <c r="AS85" s="92" t="s">
        <v>265</v>
      </c>
      <c r="AT85" s="83" t="s">
        <v>1003</v>
      </c>
      <c r="AU85" s="83" t="s">
        <v>1004</v>
      </c>
      <c r="AV85" s="83" t="s">
        <v>1005</v>
      </c>
      <c r="AW85" s="83" t="s">
        <v>265</v>
      </c>
      <c r="AX85" s="83" t="s">
        <v>265</v>
      </c>
      <c r="AY85" s="83" t="s">
        <v>265</v>
      </c>
    </row>
    <row r="86" customHeight="1" spans="1:51">
      <c r="A86" s="83" t="s">
        <v>1006</v>
      </c>
      <c r="B86" s="84">
        <v>6720650</v>
      </c>
      <c r="C86" s="84">
        <v>6728676</v>
      </c>
      <c r="D86" s="83" t="s">
        <v>48</v>
      </c>
      <c r="E86" s="83" t="s">
        <v>1007</v>
      </c>
      <c r="F86" s="93" t="s">
        <v>363</v>
      </c>
      <c r="G86" s="84">
        <v>423152</v>
      </c>
      <c r="H86" s="84">
        <v>430966</v>
      </c>
      <c r="I86" s="96" t="s">
        <v>510</v>
      </c>
      <c r="J86" s="83" t="s">
        <v>502</v>
      </c>
      <c r="K86" s="92" t="s">
        <v>991</v>
      </c>
      <c r="L86" s="92" t="s">
        <v>265</v>
      </c>
      <c r="M86" s="92" t="s">
        <v>265</v>
      </c>
      <c r="N86" s="92" t="s">
        <v>265</v>
      </c>
      <c r="O86" s="83" t="s">
        <v>265</v>
      </c>
      <c r="P86" s="98">
        <v>0.0377</v>
      </c>
      <c r="Q86" s="83">
        <v>0.0552</v>
      </c>
      <c r="R86" s="83" t="s">
        <v>265</v>
      </c>
      <c r="S86" s="92" t="s">
        <v>265</v>
      </c>
      <c r="T86" s="92" t="s">
        <v>265</v>
      </c>
      <c r="U86" s="102" t="s">
        <v>265</v>
      </c>
      <c r="V86" s="83" t="s">
        <v>265</v>
      </c>
      <c r="W86" s="92" t="s">
        <v>265</v>
      </c>
      <c r="X86" s="92" t="s">
        <v>265</v>
      </c>
      <c r="Y86" s="92" t="s">
        <v>265</v>
      </c>
      <c r="Z86" s="92" t="s">
        <v>265</v>
      </c>
      <c r="AA86" s="92" t="s">
        <v>265</v>
      </c>
      <c r="AB86" s="92" t="s">
        <v>265</v>
      </c>
      <c r="AC86" s="92" t="s">
        <v>265</v>
      </c>
      <c r="AD86" s="83" t="s">
        <v>265</v>
      </c>
      <c r="AE86" s="83" t="s">
        <v>265</v>
      </c>
      <c r="AF86" s="83" t="s">
        <v>265</v>
      </c>
      <c r="AG86" s="92" t="s">
        <v>265</v>
      </c>
      <c r="AH86" s="92" t="s">
        <v>265</v>
      </c>
      <c r="AI86" s="92" t="s">
        <v>265</v>
      </c>
      <c r="AJ86" s="92" t="s">
        <v>265</v>
      </c>
      <c r="AK86" s="92" t="s">
        <v>265</v>
      </c>
      <c r="AL86" s="92" t="s">
        <v>265</v>
      </c>
      <c r="AM86" s="92" t="s">
        <v>265</v>
      </c>
      <c r="AN86" s="92" t="s">
        <v>265</v>
      </c>
      <c r="AO86" s="92" t="s">
        <v>265</v>
      </c>
      <c r="AP86" s="92" t="s">
        <v>265</v>
      </c>
      <c r="AQ86" s="92" t="s">
        <v>265</v>
      </c>
      <c r="AR86" s="92" t="s">
        <v>265</v>
      </c>
      <c r="AS86" s="92" t="s">
        <v>265</v>
      </c>
      <c r="AT86" s="83" t="s">
        <v>265</v>
      </c>
      <c r="AU86" s="83" t="s">
        <v>265</v>
      </c>
      <c r="AV86" s="83" t="s">
        <v>265</v>
      </c>
      <c r="AW86" s="83" t="s">
        <v>265</v>
      </c>
      <c r="AX86" s="83" t="s">
        <v>265</v>
      </c>
      <c r="AY86" s="83" t="s">
        <v>265</v>
      </c>
    </row>
    <row r="87" customHeight="1" spans="1:51">
      <c r="A87" s="83" t="s">
        <v>1006</v>
      </c>
      <c r="B87" s="84">
        <v>6720650</v>
      </c>
      <c r="C87" s="84">
        <v>6728676</v>
      </c>
      <c r="D87" s="85" t="s">
        <v>48</v>
      </c>
      <c r="E87" s="83" t="s">
        <v>1008</v>
      </c>
      <c r="F87" s="93" t="s">
        <v>363</v>
      </c>
      <c r="G87" s="84">
        <v>490096</v>
      </c>
      <c r="H87" s="84">
        <v>499105</v>
      </c>
      <c r="I87" s="83" t="s">
        <v>510</v>
      </c>
      <c r="J87" s="83" t="s">
        <v>502</v>
      </c>
      <c r="K87" s="92" t="s">
        <v>991</v>
      </c>
      <c r="L87" s="92" t="s">
        <v>265</v>
      </c>
      <c r="M87" s="92" t="s">
        <v>265</v>
      </c>
      <c r="N87" s="92" t="s">
        <v>265</v>
      </c>
      <c r="O87" s="83" t="s">
        <v>265</v>
      </c>
      <c r="P87" s="98">
        <v>0.0208</v>
      </c>
      <c r="Q87" s="83">
        <v>0.0322</v>
      </c>
      <c r="R87" s="83" t="s">
        <v>265</v>
      </c>
      <c r="S87" s="92" t="s">
        <v>265</v>
      </c>
      <c r="T87" s="92" t="s">
        <v>265</v>
      </c>
      <c r="U87" s="102" t="s">
        <v>265</v>
      </c>
      <c r="V87" s="83" t="s">
        <v>265</v>
      </c>
      <c r="W87" s="92" t="s">
        <v>265</v>
      </c>
      <c r="X87" s="92" t="s">
        <v>265</v>
      </c>
      <c r="Y87" s="92" t="s">
        <v>265</v>
      </c>
      <c r="Z87" s="92" t="s">
        <v>265</v>
      </c>
      <c r="AA87" s="92" t="s">
        <v>265</v>
      </c>
      <c r="AB87" s="92" t="s">
        <v>265</v>
      </c>
      <c r="AC87" s="92" t="s">
        <v>265</v>
      </c>
      <c r="AD87" s="83" t="s">
        <v>265</v>
      </c>
      <c r="AE87" s="83" t="s">
        <v>265</v>
      </c>
      <c r="AF87" s="83" t="s">
        <v>265</v>
      </c>
      <c r="AG87" s="92" t="s">
        <v>265</v>
      </c>
      <c r="AH87" s="92" t="s">
        <v>265</v>
      </c>
      <c r="AI87" s="92" t="s">
        <v>265</v>
      </c>
      <c r="AJ87" s="92" t="s">
        <v>265</v>
      </c>
      <c r="AK87" s="92" t="s">
        <v>265</v>
      </c>
      <c r="AL87" s="92" t="s">
        <v>265</v>
      </c>
      <c r="AM87" s="92" t="s">
        <v>265</v>
      </c>
      <c r="AN87" s="92" t="s">
        <v>265</v>
      </c>
      <c r="AO87" s="92" t="s">
        <v>265</v>
      </c>
      <c r="AP87" s="92" t="s">
        <v>265</v>
      </c>
      <c r="AQ87" s="92" t="s">
        <v>265</v>
      </c>
      <c r="AR87" s="92" t="s">
        <v>265</v>
      </c>
      <c r="AS87" s="92" t="s">
        <v>265</v>
      </c>
      <c r="AT87" s="83" t="s">
        <v>265</v>
      </c>
      <c r="AU87" s="83" t="s">
        <v>265</v>
      </c>
      <c r="AV87" s="83" t="s">
        <v>265</v>
      </c>
      <c r="AW87" s="83" t="s">
        <v>265</v>
      </c>
      <c r="AX87" s="83" t="s">
        <v>265</v>
      </c>
      <c r="AY87" s="83" t="s">
        <v>265</v>
      </c>
    </row>
    <row r="88" customHeight="1" spans="1:51">
      <c r="A88" s="83" t="s">
        <v>1009</v>
      </c>
      <c r="B88" s="84">
        <v>9214989</v>
      </c>
      <c r="C88" s="84">
        <v>9217386</v>
      </c>
      <c r="D88" s="85" t="s">
        <v>48</v>
      </c>
      <c r="E88" s="83" t="s">
        <v>1010</v>
      </c>
      <c r="F88" s="93" t="s">
        <v>333</v>
      </c>
      <c r="G88" s="84">
        <v>17980</v>
      </c>
      <c r="H88" s="84">
        <v>22769</v>
      </c>
      <c r="I88" s="83" t="s">
        <v>510</v>
      </c>
      <c r="J88" s="83" t="s">
        <v>497</v>
      </c>
      <c r="K88" s="92" t="s">
        <v>991</v>
      </c>
      <c r="L88" s="92" t="s">
        <v>265</v>
      </c>
      <c r="M88" s="92" t="s">
        <v>265</v>
      </c>
      <c r="N88" s="92" t="s">
        <v>265</v>
      </c>
      <c r="O88" s="83" t="s">
        <v>265</v>
      </c>
      <c r="P88" s="98">
        <v>0.1419</v>
      </c>
      <c r="Q88" s="83">
        <v>0.3985</v>
      </c>
      <c r="R88" s="92" t="s">
        <v>1011</v>
      </c>
      <c r="S88" s="92" t="s">
        <v>566</v>
      </c>
      <c r="T88" s="92">
        <v>86.31</v>
      </c>
      <c r="U88" s="102">
        <v>75.64</v>
      </c>
      <c r="V88" s="83" t="s">
        <v>265</v>
      </c>
      <c r="W88" s="92" t="s">
        <v>265</v>
      </c>
      <c r="X88" s="92" t="s">
        <v>265</v>
      </c>
      <c r="Y88" s="92" t="s">
        <v>265</v>
      </c>
      <c r="Z88" s="92" t="s">
        <v>1012</v>
      </c>
      <c r="AA88" s="92" t="s">
        <v>527</v>
      </c>
      <c r="AB88" s="92">
        <v>88.964</v>
      </c>
      <c r="AC88" s="92">
        <v>32.24</v>
      </c>
      <c r="AD88" s="94" t="s">
        <v>265</v>
      </c>
      <c r="AE88" s="94" t="s">
        <v>265</v>
      </c>
      <c r="AF88" s="94" t="s">
        <v>265</v>
      </c>
      <c r="AG88" s="94" t="s">
        <v>265</v>
      </c>
      <c r="AH88" s="92" t="s">
        <v>265</v>
      </c>
      <c r="AI88" s="92" t="s">
        <v>265</v>
      </c>
      <c r="AJ88" s="92" t="s">
        <v>265</v>
      </c>
      <c r="AK88" s="92" t="s">
        <v>265</v>
      </c>
      <c r="AL88" s="92" t="s">
        <v>265</v>
      </c>
      <c r="AM88" s="92" t="s">
        <v>265</v>
      </c>
      <c r="AN88" s="92" t="s">
        <v>265</v>
      </c>
      <c r="AO88" s="92" t="s">
        <v>265</v>
      </c>
      <c r="AP88" s="92" t="s">
        <v>265</v>
      </c>
      <c r="AQ88" s="92" t="s">
        <v>265</v>
      </c>
      <c r="AR88" s="92" t="s">
        <v>265</v>
      </c>
      <c r="AS88" s="92" t="s">
        <v>265</v>
      </c>
      <c r="AT88" s="83" t="s">
        <v>265</v>
      </c>
      <c r="AU88" s="83" t="s">
        <v>265</v>
      </c>
      <c r="AV88" s="83" t="s">
        <v>265</v>
      </c>
      <c r="AW88" s="83" t="s">
        <v>265</v>
      </c>
      <c r="AX88" s="83" t="s">
        <v>265</v>
      </c>
      <c r="AY88" s="83" t="s">
        <v>265</v>
      </c>
    </row>
    <row r="89" customHeight="1" spans="1:51">
      <c r="A89" s="83" t="s">
        <v>999</v>
      </c>
      <c r="B89" s="84">
        <v>7061385</v>
      </c>
      <c r="C89" s="84">
        <v>7067303</v>
      </c>
      <c r="D89" s="85" t="s">
        <v>510</v>
      </c>
      <c r="E89" s="92" t="s">
        <v>1013</v>
      </c>
      <c r="F89" s="93" t="s">
        <v>333</v>
      </c>
      <c r="G89" s="84">
        <v>243886</v>
      </c>
      <c r="H89" s="84">
        <v>248809</v>
      </c>
      <c r="I89" s="83" t="s">
        <v>48</v>
      </c>
      <c r="J89" s="83" t="s">
        <v>1001</v>
      </c>
      <c r="K89" s="92" t="s">
        <v>991</v>
      </c>
      <c r="L89" s="92" t="s">
        <v>265</v>
      </c>
      <c r="M89" s="92" t="s">
        <v>265</v>
      </c>
      <c r="N89" s="92" t="s">
        <v>265</v>
      </c>
      <c r="O89" s="83" t="s">
        <v>265</v>
      </c>
      <c r="P89" s="98">
        <v>0.0615</v>
      </c>
      <c r="Q89" s="83">
        <v>0.0767</v>
      </c>
      <c r="R89" s="92" t="s">
        <v>265</v>
      </c>
      <c r="S89" s="92" t="s">
        <v>265</v>
      </c>
      <c r="T89" s="92" t="s">
        <v>265</v>
      </c>
      <c r="U89" s="102" t="s">
        <v>265</v>
      </c>
      <c r="V89" s="83" t="s">
        <v>265</v>
      </c>
      <c r="W89" s="92" t="s">
        <v>265</v>
      </c>
      <c r="X89" s="92" t="s">
        <v>265</v>
      </c>
      <c r="Y89" s="92" t="s">
        <v>265</v>
      </c>
      <c r="Z89" s="92" t="s">
        <v>1002</v>
      </c>
      <c r="AA89" s="92" t="s">
        <v>504</v>
      </c>
      <c r="AB89" s="92">
        <v>86.806</v>
      </c>
      <c r="AC89" s="92">
        <v>43.24</v>
      </c>
      <c r="AD89" s="94" t="s">
        <v>265</v>
      </c>
      <c r="AE89" s="94" t="s">
        <v>265</v>
      </c>
      <c r="AF89" s="94" t="s">
        <v>265</v>
      </c>
      <c r="AG89" s="94" t="s">
        <v>265</v>
      </c>
      <c r="AH89" s="92" t="s">
        <v>265</v>
      </c>
      <c r="AI89" s="92" t="s">
        <v>265</v>
      </c>
      <c r="AJ89" s="92" t="s">
        <v>265</v>
      </c>
      <c r="AK89" s="92" t="s">
        <v>265</v>
      </c>
      <c r="AL89" s="92" t="s">
        <v>265</v>
      </c>
      <c r="AM89" s="92" t="s">
        <v>265</v>
      </c>
      <c r="AN89" s="92" t="s">
        <v>265</v>
      </c>
      <c r="AO89" s="92" t="s">
        <v>265</v>
      </c>
      <c r="AP89" s="92" t="s">
        <v>265</v>
      </c>
      <c r="AQ89" s="92" t="s">
        <v>265</v>
      </c>
      <c r="AR89" s="92" t="s">
        <v>265</v>
      </c>
      <c r="AS89" s="92" t="s">
        <v>265</v>
      </c>
      <c r="AT89" s="83" t="s">
        <v>1003</v>
      </c>
      <c r="AU89" s="83" t="s">
        <v>1004</v>
      </c>
      <c r="AV89" s="83" t="s">
        <v>1005</v>
      </c>
      <c r="AW89" s="83" t="s">
        <v>265</v>
      </c>
      <c r="AX89" s="83" t="s">
        <v>265</v>
      </c>
      <c r="AY89" s="83" t="s">
        <v>265</v>
      </c>
    </row>
    <row r="90" customHeight="1" spans="1:51">
      <c r="A90" s="83" t="s">
        <v>1009</v>
      </c>
      <c r="B90" s="84">
        <v>9214989</v>
      </c>
      <c r="C90" s="84">
        <v>9217386</v>
      </c>
      <c r="D90" s="85" t="s">
        <v>48</v>
      </c>
      <c r="E90" s="83" t="s">
        <v>1014</v>
      </c>
      <c r="F90" s="93" t="s">
        <v>333</v>
      </c>
      <c r="G90" s="84">
        <v>360707</v>
      </c>
      <c r="H90" s="84">
        <v>362903</v>
      </c>
      <c r="I90" s="83" t="s">
        <v>48</v>
      </c>
      <c r="J90" s="83" t="s">
        <v>502</v>
      </c>
      <c r="K90" s="92" t="s">
        <v>991</v>
      </c>
      <c r="L90" s="92" t="s">
        <v>265</v>
      </c>
      <c r="M90" s="92" t="s">
        <v>265</v>
      </c>
      <c r="N90" s="92" t="s">
        <v>265</v>
      </c>
      <c r="O90" s="83" t="s">
        <v>265</v>
      </c>
      <c r="P90" s="98">
        <v>0.1557</v>
      </c>
      <c r="Q90" s="83">
        <v>0.3606</v>
      </c>
      <c r="R90" s="92" t="s">
        <v>1011</v>
      </c>
      <c r="S90" s="92" t="s">
        <v>566</v>
      </c>
      <c r="T90" s="92">
        <v>86.31</v>
      </c>
      <c r="U90" s="102">
        <v>75.64</v>
      </c>
      <c r="V90" s="83" t="s">
        <v>265</v>
      </c>
      <c r="W90" s="92" t="s">
        <v>265</v>
      </c>
      <c r="X90" s="92" t="s">
        <v>265</v>
      </c>
      <c r="Y90" s="92" t="s">
        <v>265</v>
      </c>
      <c r="Z90" s="92" t="s">
        <v>1012</v>
      </c>
      <c r="AA90" s="92" t="s">
        <v>527</v>
      </c>
      <c r="AB90" s="92">
        <v>88.964</v>
      </c>
      <c r="AC90" s="92">
        <v>32.24</v>
      </c>
      <c r="AD90" s="94" t="s">
        <v>265</v>
      </c>
      <c r="AE90" s="94" t="s">
        <v>265</v>
      </c>
      <c r="AF90" s="94" t="s">
        <v>265</v>
      </c>
      <c r="AG90" s="94" t="s">
        <v>265</v>
      </c>
      <c r="AH90" s="92" t="s">
        <v>265</v>
      </c>
      <c r="AI90" s="92" t="s">
        <v>265</v>
      </c>
      <c r="AJ90" s="92" t="s">
        <v>265</v>
      </c>
      <c r="AK90" s="92" t="s">
        <v>265</v>
      </c>
      <c r="AL90" s="92" t="s">
        <v>265</v>
      </c>
      <c r="AM90" s="92" t="s">
        <v>265</v>
      </c>
      <c r="AN90" s="92" t="s">
        <v>265</v>
      </c>
      <c r="AO90" s="92" t="s">
        <v>265</v>
      </c>
      <c r="AP90" s="92" t="s">
        <v>265</v>
      </c>
      <c r="AQ90" s="92" t="s">
        <v>265</v>
      </c>
      <c r="AR90" s="92" t="s">
        <v>265</v>
      </c>
      <c r="AS90" s="92" t="s">
        <v>265</v>
      </c>
      <c r="AT90" s="83" t="s">
        <v>265</v>
      </c>
      <c r="AU90" s="83" t="s">
        <v>265</v>
      </c>
      <c r="AV90" s="83" t="s">
        <v>265</v>
      </c>
      <c r="AW90" s="83" t="s">
        <v>265</v>
      </c>
      <c r="AX90" s="83" t="s">
        <v>265</v>
      </c>
      <c r="AY90" s="83" t="s">
        <v>265</v>
      </c>
    </row>
    <row r="91" customHeight="1" spans="1:51">
      <c r="A91" s="83" t="s">
        <v>1015</v>
      </c>
      <c r="B91" s="84">
        <v>7645160</v>
      </c>
      <c r="C91" s="84">
        <v>7650543</v>
      </c>
      <c r="D91" s="85" t="s">
        <v>48</v>
      </c>
      <c r="E91" s="85" t="s">
        <v>1016</v>
      </c>
      <c r="F91" s="93" t="s">
        <v>333</v>
      </c>
      <c r="G91" s="84">
        <v>501511</v>
      </c>
      <c r="H91" s="84">
        <v>505447</v>
      </c>
      <c r="I91" s="83" t="s">
        <v>48</v>
      </c>
      <c r="J91" s="83" t="s">
        <v>502</v>
      </c>
      <c r="K91" s="92" t="s">
        <v>991</v>
      </c>
      <c r="L91" s="92" t="s">
        <v>265</v>
      </c>
      <c r="M91" s="92" t="s">
        <v>265</v>
      </c>
      <c r="N91" s="92" t="s">
        <v>265</v>
      </c>
      <c r="O91" s="83" t="s">
        <v>265</v>
      </c>
      <c r="P91" s="98">
        <v>0.1035</v>
      </c>
      <c r="Q91" s="83">
        <v>0.1002</v>
      </c>
      <c r="R91" s="83" t="s">
        <v>265</v>
      </c>
      <c r="S91" s="92" t="s">
        <v>265</v>
      </c>
      <c r="T91" s="92" t="s">
        <v>265</v>
      </c>
      <c r="U91" s="102" t="s">
        <v>265</v>
      </c>
      <c r="V91" s="83" t="s">
        <v>265</v>
      </c>
      <c r="W91" s="92" t="s">
        <v>265</v>
      </c>
      <c r="X91" s="92" t="s">
        <v>265</v>
      </c>
      <c r="Y91" s="92" t="s">
        <v>265</v>
      </c>
      <c r="Z91" s="92" t="s">
        <v>265</v>
      </c>
      <c r="AA91" s="92" t="s">
        <v>265</v>
      </c>
      <c r="AB91" s="92" t="s">
        <v>265</v>
      </c>
      <c r="AC91" s="92" t="s">
        <v>265</v>
      </c>
      <c r="AD91" s="94" t="s">
        <v>265</v>
      </c>
      <c r="AE91" s="94" t="s">
        <v>265</v>
      </c>
      <c r="AF91" s="94" t="s">
        <v>265</v>
      </c>
      <c r="AG91" s="94" t="s">
        <v>265</v>
      </c>
      <c r="AH91" s="92" t="s">
        <v>265</v>
      </c>
      <c r="AI91" s="92" t="s">
        <v>265</v>
      </c>
      <c r="AJ91" s="92" t="s">
        <v>265</v>
      </c>
      <c r="AK91" s="92" t="s">
        <v>265</v>
      </c>
      <c r="AL91" s="92" t="s">
        <v>265</v>
      </c>
      <c r="AM91" s="92" t="s">
        <v>265</v>
      </c>
      <c r="AN91" s="92" t="s">
        <v>265</v>
      </c>
      <c r="AO91" s="92" t="s">
        <v>265</v>
      </c>
      <c r="AP91" s="92" t="s">
        <v>265</v>
      </c>
      <c r="AQ91" s="92" t="s">
        <v>265</v>
      </c>
      <c r="AR91" s="92" t="s">
        <v>265</v>
      </c>
      <c r="AS91" s="92" t="s">
        <v>265</v>
      </c>
      <c r="AT91" s="83" t="s">
        <v>265</v>
      </c>
      <c r="AU91" s="83" t="s">
        <v>265</v>
      </c>
      <c r="AV91" s="83" t="s">
        <v>265</v>
      </c>
      <c r="AW91" s="83" t="s">
        <v>265</v>
      </c>
      <c r="AX91" s="83" t="s">
        <v>265</v>
      </c>
      <c r="AY91" s="83" t="s">
        <v>265</v>
      </c>
    </row>
    <row r="92" customHeight="1" spans="1:51">
      <c r="A92" s="83" t="s">
        <v>1017</v>
      </c>
      <c r="B92" s="84">
        <v>7691280</v>
      </c>
      <c r="C92" s="84">
        <v>7691815</v>
      </c>
      <c r="D92" s="85" t="s">
        <v>48</v>
      </c>
      <c r="E92" s="92" t="s">
        <v>1018</v>
      </c>
      <c r="F92" s="93" t="s">
        <v>333</v>
      </c>
      <c r="G92" s="84">
        <v>545151</v>
      </c>
      <c r="H92" s="84">
        <v>545828</v>
      </c>
      <c r="I92" s="83" t="s">
        <v>48</v>
      </c>
      <c r="J92" s="83" t="s">
        <v>502</v>
      </c>
      <c r="K92" s="92" t="s">
        <v>991</v>
      </c>
      <c r="L92" s="92" t="s">
        <v>265</v>
      </c>
      <c r="M92" s="92" t="s">
        <v>265</v>
      </c>
      <c r="N92" s="92" t="s">
        <v>265</v>
      </c>
      <c r="O92" s="83" t="s">
        <v>265</v>
      </c>
      <c r="P92" s="98">
        <v>0.0644</v>
      </c>
      <c r="Q92" s="83">
        <v>0.052</v>
      </c>
      <c r="R92" s="83" t="s">
        <v>265</v>
      </c>
      <c r="S92" s="83" t="s">
        <v>265</v>
      </c>
      <c r="T92" s="83" t="s">
        <v>265</v>
      </c>
      <c r="U92" s="102" t="s">
        <v>265</v>
      </c>
      <c r="V92" s="83" t="s">
        <v>265</v>
      </c>
      <c r="W92" s="92" t="s">
        <v>265</v>
      </c>
      <c r="X92" s="92" t="s">
        <v>265</v>
      </c>
      <c r="Y92" s="92" t="s">
        <v>265</v>
      </c>
      <c r="Z92" s="92" t="s">
        <v>1019</v>
      </c>
      <c r="AA92" s="92" t="s">
        <v>379</v>
      </c>
      <c r="AB92" s="92">
        <v>98</v>
      </c>
      <c r="AC92" s="92">
        <v>22.22</v>
      </c>
      <c r="AD92" s="94" t="s">
        <v>265</v>
      </c>
      <c r="AE92" s="94" t="s">
        <v>265</v>
      </c>
      <c r="AF92" s="94" t="s">
        <v>265</v>
      </c>
      <c r="AG92" s="94" t="s">
        <v>265</v>
      </c>
      <c r="AH92" s="92" t="s">
        <v>265</v>
      </c>
      <c r="AI92" s="92" t="s">
        <v>265</v>
      </c>
      <c r="AJ92" s="92" t="s">
        <v>265</v>
      </c>
      <c r="AK92" s="92" t="s">
        <v>265</v>
      </c>
      <c r="AL92" s="92" t="s">
        <v>265</v>
      </c>
      <c r="AM92" s="92" t="s">
        <v>265</v>
      </c>
      <c r="AN92" s="92" t="s">
        <v>579</v>
      </c>
      <c r="AO92" s="92">
        <v>96.23</v>
      </c>
      <c r="AP92" s="92">
        <v>23.56</v>
      </c>
      <c r="AQ92" s="92" t="s">
        <v>265</v>
      </c>
      <c r="AR92" s="92" t="s">
        <v>265</v>
      </c>
      <c r="AS92" s="92" t="s">
        <v>265</v>
      </c>
      <c r="AT92" s="83" t="s">
        <v>265</v>
      </c>
      <c r="AU92" s="83" t="s">
        <v>265</v>
      </c>
      <c r="AV92" s="83" t="s">
        <v>265</v>
      </c>
      <c r="AW92" s="83" t="s">
        <v>265</v>
      </c>
      <c r="AX92" s="83" t="s">
        <v>265</v>
      </c>
      <c r="AY92" s="83" t="s">
        <v>265</v>
      </c>
    </row>
    <row r="93" customHeight="1" spans="1:51">
      <c r="A93" s="83" t="s">
        <v>1020</v>
      </c>
      <c r="B93" s="84">
        <v>6897758</v>
      </c>
      <c r="C93" s="84">
        <v>6898379</v>
      </c>
      <c r="D93" s="85" t="s">
        <v>510</v>
      </c>
      <c r="E93" s="92" t="s">
        <v>1021</v>
      </c>
      <c r="F93" s="93" t="s">
        <v>333</v>
      </c>
      <c r="G93" s="84">
        <v>563228</v>
      </c>
      <c r="H93" s="84">
        <v>563542</v>
      </c>
      <c r="I93" s="96" t="s">
        <v>48</v>
      </c>
      <c r="J93" s="83" t="s">
        <v>502</v>
      </c>
      <c r="K93" s="92" t="s">
        <v>991</v>
      </c>
      <c r="L93" s="92" t="s">
        <v>265</v>
      </c>
      <c r="M93" s="92" t="s">
        <v>265</v>
      </c>
      <c r="N93" s="92" t="s">
        <v>265</v>
      </c>
      <c r="O93" s="83" t="s">
        <v>265</v>
      </c>
      <c r="P93" s="98">
        <v>0.3483</v>
      </c>
      <c r="Q93" s="83">
        <v>0.4445</v>
      </c>
      <c r="R93" s="92" t="s">
        <v>1022</v>
      </c>
      <c r="S93" s="92" t="s">
        <v>516</v>
      </c>
      <c r="T93" s="92">
        <v>77.72</v>
      </c>
      <c r="U93" s="102">
        <v>35.38</v>
      </c>
      <c r="V93" s="83" t="s">
        <v>265</v>
      </c>
      <c r="W93" s="92" t="s">
        <v>265</v>
      </c>
      <c r="X93" s="92" t="s">
        <v>265</v>
      </c>
      <c r="Y93" s="92" t="s">
        <v>265</v>
      </c>
      <c r="Z93" s="92" t="s">
        <v>1023</v>
      </c>
      <c r="AA93" s="92" t="s">
        <v>566</v>
      </c>
      <c r="AB93" s="92">
        <v>77.273</v>
      </c>
      <c r="AC93" s="92">
        <v>36.31</v>
      </c>
      <c r="AD93" s="94" t="s">
        <v>265</v>
      </c>
      <c r="AE93" s="94" t="s">
        <v>265</v>
      </c>
      <c r="AF93" s="94" t="s">
        <v>265</v>
      </c>
      <c r="AG93" s="94" t="s">
        <v>265</v>
      </c>
      <c r="AH93" s="92" t="s">
        <v>265</v>
      </c>
      <c r="AI93" s="92" t="s">
        <v>265</v>
      </c>
      <c r="AJ93" s="92" t="s">
        <v>265</v>
      </c>
      <c r="AK93" s="92" t="s">
        <v>265</v>
      </c>
      <c r="AL93" s="92" t="s">
        <v>265</v>
      </c>
      <c r="AM93" s="92" t="s">
        <v>265</v>
      </c>
      <c r="AN93" s="92" t="s">
        <v>265</v>
      </c>
      <c r="AO93" s="92" t="s">
        <v>265</v>
      </c>
      <c r="AP93" s="92" t="s">
        <v>265</v>
      </c>
      <c r="AQ93" s="92" t="s">
        <v>265</v>
      </c>
      <c r="AR93" s="92" t="s">
        <v>265</v>
      </c>
      <c r="AS93" s="104" t="s">
        <v>265</v>
      </c>
      <c r="AT93" s="105" t="s">
        <v>265</v>
      </c>
      <c r="AU93" s="83" t="s">
        <v>265</v>
      </c>
      <c r="AV93" s="83" t="s">
        <v>265</v>
      </c>
      <c r="AW93" s="83" t="s">
        <v>265</v>
      </c>
      <c r="AX93" s="83" t="s">
        <v>265</v>
      </c>
      <c r="AY93" s="83" t="s">
        <v>265</v>
      </c>
    </row>
    <row r="94" customHeight="1" spans="1:51">
      <c r="A94" s="83" t="s">
        <v>1024</v>
      </c>
      <c r="B94" s="84">
        <v>7091011</v>
      </c>
      <c r="C94" s="84">
        <v>7093391</v>
      </c>
      <c r="D94" s="85" t="s">
        <v>48</v>
      </c>
      <c r="E94" s="85" t="s">
        <v>1025</v>
      </c>
      <c r="F94" s="93" t="s">
        <v>333</v>
      </c>
      <c r="G94" s="84">
        <v>1064848</v>
      </c>
      <c r="H94" s="84">
        <v>1066584</v>
      </c>
      <c r="I94" s="83" t="s">
        <v>48</v>
      </c>
      <c r="J94" s="83" t="s">
        <v>502</v>
      </c>
      <c r="K94" s="92" t="s">
        <v>991</v>
      </c>
      <c r="L94" s="92" t="s">
        <v>265</v>
      </c>
      <c r="M94" s="92" t="s">
        <v>265</v>
      </c>
      <c r="N94" s="92" t="s">
        <v>265</v>
      </c>
      <c r="O94" s="83" t="s">
        <v>265</v>
      </c>
      <c r="P94" s="98">
        <v>0.1728</v>
      </c>
      <c r="Q94" s="83">
        <v>0.6435</v>
      </c>
      <c r="R94" s="83" t="s">
        <v>1026</v>
      </c>
      <c r="S94" s="92" t="s">
        <v>432</v>
      </c>
      <c r="T94" s="92">
        <v>97.98</v>
      </c>
      <c r="U94" s="102">
        <v>97.2</v>
      </c>
      <c r="V94" s="83" t="s">
        <v>265</v>
      </c>
      <c r="W94" s="92" t="s">
        <v>265</v>
      </c>
      <c r="X94" s="92" t="s">
        <v>265</v>
      </c>
      <c r="Y94" s="92" t="s">
        <v>265</v>
      </c>
      <c r="Z94" s="92" t="s">
        <v>1012</v>
      </c>
      <c r="AA94" s="92" t="s">
        <v>527</v>
      </c>
      <c r="AB94" s="92">
        <v>86.521</v>
      </c>
      <c r="AC94" s="92">
        <v>60.05</v>
      </c>
      <c r="AD94" s="94" t="s">
        <v>265</v>
      </c>
      <c r="AE94" s="94" t="s">
        <v>265</v>
      </c>
      <c r="AF94" s="94" t="s">
        <v>265</v>
      </c>
      <c r="AG94" s="94" t="s">
        <v>265</v>
      </c>
      <c r="AH94" s="92" t="s">
        <v>265</v>
      </c>
      <c r="AI94" s="92" t="s">
        <v>265</v>
      </c>
      <c r="AJ94" s="92" t="s">
        <v>265</v>
      </c>
      <c r="AK94" s="92" t="s">
        <v>265</v>
      </c>
      <c r="AL94" s="92" t="s">
        <v>265</v>
      </c>
      <c r="AM94" s="92" t="s">
        <v>265</v>
      </c>
      <c r="AN94" s="92" t="s">
        <v>265</v>
      </c>
      <c r="AO94" s="92" t="s">
        <v>265</v>
      </c>
      <c r="AP94" s="92" t="s">
        <v>265</v>
      </c>
      <c r="AQ94" s="92" t="s">
        <v>265</v>
      </c>
      <c r="AR94" s="92" t="s">
        <v>265</v>
      </c>
      <c r="AS94" s="92" t="s">
        <v>265</v>
      </c>
      <c r="AT94" s="83" t="s">
        <v>265</v>
      </c>
      <c r="AU94" s="83" t="s">
        <v>265</v>
      </c>
      <c r="AV94" s="83" t="s">
        <v>265</v>
      </c>
      <c r="AW94" s="83" t="s">
        <v>265</v>
      </c>
      <c r="AX94" s="83" t="s">
        <v>265</v>
      </c>
      <c r="AY94" s="83" t="s">
        <v>265</v>
      </c>
    </row>
    <row r="95" customHeight="1" spans="1:51">
      <c r="A95" s="83" t="s">
        <v>1024</v>
      </c>
      <c r="B95" s="84">
        <v>7091011</v>
      </c>
      <c r="C95" s="84">
        <v>7093391</v>
      </c>
      <c r="D95" s="83" t="s">
        <v>48</v>
      </c>
      <c r="E95" s="83" t="s">
        <v>1027</v>
      </c>
      <c r="F95" s="93" t="s">
        <v>362</v>
      </c>
      <c r="G95" s="84">
        <v>16177</v>
      </c>
      <c r="H95" s="84">
        <v>17541</v>
      </c>
      <c r="I95" s="83" t="s">
        <v>510</v>
      </c>
      <c r="J95" s="83" t="s">
        <v>502</v>
      </c>
      <c r="K95" s="92" t="s">
        <v>991</v>
      </c>
      <c r="L95" s="92" t="s">
        <v>265</v>
      </c>
      <c r="M95" s="92" t="s">
        <v>265</v>
      </c>
      <c r="N95" s="92" t="s">
        <v>265</v>
      </c>
      <c r="O95" s="83" t="s">
        <v>265</v>
      </c>
      <c r="P95" s="98">
        <v>0.1523</v>
      </c>
      <c r="Q95" s="83">
        <v>0.4237</v>
      </c>
      <c r="R95" s="83" t="s">
        <v>1026</v>
      </c>
      <c r="S95" s="92" t="s">
        <v>432</v>
      </c>
      <c r="T95" s="92">
        <v>97.98</v>
      </c>
      <c r="U95" s="102">
        <v>97.2</v>
      </c>
      <c r="V95" s="92" t="s">
        <v>265</v>
      </c>
      <c r="W95" s="92" t="s">
        <v>265</v>
      </c>
      <c r="X95" s="92" t="s">
        <v>265</v>
      </c>
      <c r="Y95" s="83" t="s">
        <v>265</v>
      </c>
      <c r="Z95" s="83" t="s">
        <v>1012</v>
      </c>
      <c r="AA95" s="83" t="s">
        <v>527</v>
      </c>
      <c r="AB95" s="83">
        <v>86.521</v>
      </c>
      <c r="AC95" s="92">
        <v>60.05</v>
      </c>
      <c r="AD95" s="94" t="s">
        <v>265</v>
      </c>
      <c r="AE95" s="94" t="s">
        <v>265</v>
      </c>
      <c r="AF95" s="94" t="s">
        <v>265</v>
      </c>
      <c r="AG95" s="94" t="s">
        <v>265</v>
      </c>
      <c r="AH95" s="92" t="s">
        <v>265</v>
      </c>
      <c r="AI95" s="92" t="s">
        <v>265</v>
      </c>
      <c r="AJ95" s="92" t="s">
        <v>265</v>
      </c>
      <c r="AK95" s="92" t="s">
        <v>265</v>
      </c>
      <c r="AL95" s="92" t="s">
        <v>265</v>
      </c>
      <c r="AM95" s="92" t="s">
        <v>265</v>
      </c>
      <c r="AN95" s="92" t="s">
        <v>265</v>
      </c>
      <c r="AO95" s="92" t="s">
        <v>265</v>
      </c>
      <c r="AP95" s="92" t="s">
        <v>265</v>
      </c>
      <c r="AQ95" s="92" t="s">
        <v>265</v>
      </c>
      <c r="AR95" s="92" t="s">
        <v>265</v>
      </c>
      <c r="AS95" s="92" t="s">
        <v>265</v>
      </c>
      <c r="AT95" s="83" t="s">
        <v>265</v>
      </c>
      <c r="AU95" s="83" t="s">
        <v>265</v>
      </c>
      <c r="AV95" s="83" t="s">
        <v>265</v>
      </c>
      <c r="AW95" s="83" t="s">
        <v>265</v>
      </c>
      <c r="AX95" s="83" t="s">
        <v>265</v>
      </c>
      <c r="AY95" s="83" t="s">
        <v>265</v>
      </c>
    </row>
    <row r="96" customHeight="1" spans="1:51">
      <c r="A96" s="83" t="s">
        <v>1028</v>
      </c>
      <c r="B96" s="84">
        <v>6728764</v>
      </c>
      <c r="C96" s="84">
        <v>6747501</v>
      </c>
      <c r="D96" s="85" t="s">
        <v>48</v>
      </c>
      <c r="E96" s="83" t="s">
        <v>1029</v>
      </c>
      <c r="F96" s="93" t="s">
        <v>362</v>
      </c>
      <c r="G96" s="84">
        <v>99280</v>
      </c>
      <c r="H96" s="84">
        <v>106348</v>
      </c>
      <c r="I96" s="83" t="s">
        <v>510</v>
      </c>
      <c r="J96" s="83" t="s">
        <v>1030</v>
      </c>
      <c r="K96" s="92" t="s">
        <v>991</v>
      </c>
      <c r="L96" s="92" t="s">
        <v>265</v>
      </c>
      <c r="M96" s="92" t="s">
        <v>265</v>
      </c>
      <c r="N96" s="92" t="s">
        <v>265</v>
      </c>
      <c r="O96" s="83" t="s">
        <v>265</v>
      </c>
      <c r="P96" s="98">
        <v>0.0154</v>
      </c>
      <c r="Q96" s="83">
        <v>0.0306</v>
      </c>
      <c r="R96" s="83" t="s">
        <v>1031</v>
      </c>
      <c r="S96" s="92" t="s">
        <v>424</v>
      </c>
      <c r="T96" s="92">
        <v>91.61</v>
      </c>
      <c r="U96" s="102">
        <v>92.26</v>
      </c>
      <c r="V96" s="92" t="s">
        <v>265</v>
      </c>
      <c r="W96" s="92" t="s">
        <v>265</v>
      </c>
      <c r="X96" s="92" t="s">
        <v>265</v>
      </c>
      <c r="Y96" s="92" t="s">
        <v>265</v>
      </c>
      <c r="Z96" s="92" t="s">
        <v>1032</v>
      </c>
      <c r="AA96" s="92" t="s">
        <v>521</v>
      </c>
      <c r="AB96" s="92">
        <v>85.2</v>
      </c>
      <c r="AC96" s="92">
        <v>59.52</v>
      </c>
      <c r="AD96" s="94" t="s">
        <v>265</v>
      </c>
      <c r="AE96" s="94" t="s">
        <v>265</v>
      </c>
      <c r="AF96" s="94" t="s">
        <v>265</v>
      </c>
      <c r="AG96" s="94" t="s">
        <v>265</v>
      </c>
      <c r="AH96" s="92" t="s">
        <v>265</v>
      </c>
      <c r="AI96" s="92" t="s">
        <v>265</v>
      </c>
      <c r="AJ96" s="92" t="s">
        <v>265</v>
      </c>
      <c r="AK96" s="92" t="s">
        <v>265</v>
      </c>
      <c r="AL96" s="92" t="s">
        <v>265</v>
      </c>
      <c r="AM96" s="92" t="s">
        <v>265</v>
      </c>
      <c r="AN96" s="92" t="s">
        <v>265</v>
      </c>
      <c r="AO96" s="92" t="s">
        <v>265</v>
      </c>
      <c r="AP96" s="92" t="s">
        <v>265</v>
      </c>
      <c r="AQ96" s="92" t="s">
        <v>265</v>
      </c>
      <c r="AR96" s="92" t="s">
        <v>265</v>
      </c>
      <c r="AS96" s="92" t="s">
        <v>265</v>
      </c>
      <c r="AT96" s="83" t="s">
        <v>265</v>
      </c>
      <c r="AU96" s="83" t="s">
        <v>265</v>
      </c>
      <c r="AV96" s="83" t="s">
        <v>265</v>
      </c>
      <c r="AW96" s="83" t="s">
        <v>265</v>
      </c>
      <c r="AX96" s="83" t="s">
        <v>265</v>
      </c>
      <c r="AY96" s="83" t="s">
        <v>265</v>
      </c>
    </row>
    <row r="97" s="30" customFormat="1" customHeight="1" spans="1:51">
      <c r="A97" s="43" t="s">
        <v>1033</v>
      </c>
      <c r="B97" s="44">
        <v>6838902</v>
      </c>
      <c r="C97" s="44">
        <v>6846086</v>
      </c>
      <c r="D97" s="86" t="s">
        <v>48</v>
      </c>
      <c r="E97" s="50" t="s">
        <v>1034</v>
      </c>
      <c r="F97" s="45" t="s">
        <v>362</v>
      </c>
      <c r="G97" s="44">
        <v>319731</v>
      </c>
      <c r="H97" s="44">
        <v>324272</v>
      </c>
      <c r="I97" s="110" t="s">
        <v>510</v>
      </c>
      <c r="J97" s="43" t="s">
        <v>1030</v>
      </c>
      <c r="K97" s="50" t="s">
        <v>991</v>
      </c>
      <c r="L97" s="50" t="s">
        <v>265</v>
      </c>
      <c r="M97" s="50" t="s">
        <v>265</v>
      </c>
      <c r="N97" s="50" t="s">
        <v>265</v>
      </c>
      <c r="O97" s="43" t="s">
        <v>265</v>
      </c>
      <c r="P97" s="99">
        <v>0.06</v>
      </c>
      <c r="Q97" s="43">
        <v>0.2155</v>
      </c>
      <c r="R97" s="50" t="s">
        <v>1031</v>
      </c>
      <c r="S97" s="50" t="s">
        <v>424</v>
      </c>
      <c r="T97" s="50">
        <v>98.48</v>
      </c>
      <c r="U97" s="55">
        <v>91.53</v>
      </c>
      <c r="V97" s="43" t="s">
        <v>265</v>
      </c>
      <c r="W97" s="50" t="s">
        <v>265</v>
      </c>
      <c r="X97" s="50" t="s">
        <v>265</v>
      </c>
      <c r="Y97" s="50" t="s">
        <v>265</v>
      </c>
      <c r="Z97" s="50" t="s">
        <v>1032</v>
      </c>
      <c r="AA97" s="50" t="s">
        <v>521</v>
      </c>
      <c r="AB97" s="50">
        <v>84.6</v>
      </c>
      <c r="AC97" s="50">
        <v>69.44</v>
      </c>
      <c r="AD97" s="51" t="s">
        <v>265</v>
      </c>
      <c r="AE97" s="51" t="s">
        <v>265</v>
      </c>
      <c r="AF97" s="51" t="s">
        <v>265</v>
      </c>
      <c r="AG97" s="51" t="s">
        <v>265</v>
      </c>
      <c r="AH97" s="50" t="s">
        <v>1035</v>
      </c>
      <c r="AI97" s="50">
        <v>94.64</v>
      </c>
      <c r="AJ97" s="50">
        <v>7.78</v>
      </c>
      <c r="AK97" s="50" t="s">
        <v>265</v>
      </c>
      <c r="AL97" s="50" t="s">
        <v>265</v>
      </c>
      <c r="AM97" s="50" t="s">
        <v>265</v>
      </c>
      <c r="AN97" s="50" t="s">
        <v>265</v>
      </c>
      <c r="AO97" s="50" t="s">
        <v>265</v>
      </c>
      <c r="AP97" s="50" t="s">
        <v>265</v>
      </c>
      <c r="AQ97" s="50" t="s">
        <v>265</v>
      </c>
      <c r="AR97" s="50" t="s">
        <v>265</v>
      </c>
      <c r="AS97" s="50" t="s">
        <v>265</v>
      </c>
      <c r="AT97" s="43" t="s">
        <v>265</v>
      </c>
      <c r="AU97" s="43" t="s">
        <v>265</v>
      </c>
      <c r="AV97" s="43" t="s">
        <v>265</v>
      </c>
      <c r="AW97" s="43" t="s">
        <v>265</v>
      </c>
      <c r="AX97" s="43" t="s">
        <v>265</v>
      </c>
      <c r="AY97" s="43" t="s">
        <v>265</v>
      </c>
    </row>
    <row r="98" customHeight="1" spans="1:51">
      <c r="A98" s="87" t="s">
        <v>1036</v>
      </c>
      <c r="B98" s="88">
        <v>9094915</v>
      </c>
      <c r="C98" s="88">
        <v>9101090</v>
      </c>
      <c r="D98" s="87" t="s">
        <v>48</v>
      </c>
      <c r="E98" s="87" t="s">
        <v>1037</v>
      </c>
      <c r="F98" s="95" t="s">
        <v>362</v>
      </c>
      <c r="G98" s="88">
        <v>692837</v>
      </c>
      <c r="H98" s="88">
        <v>695218</v>
      </c>
      <c r="I98" s="87" t="s">
        <v>510</v>
      </c>
      <c r="J98" s="87" t="s">
        <v>502</v>
      </c>
      <c r="K98" s="94" t="s">
        <v>991</v>
      </c>
      <c r="L98" s="94" t="s">
        <v>265</v>
      </c>
      <c r="M98" s="94" t="s">
        <v>265</v>
      </c>
      <c r="N98" s="94" t="s">
        <v>265</v>
      </c>
      <c r="O98" s="87" t="s">
        <v>265</v>
      </c>
      <c r="P98" s="100">
        <v>0.0519</v>
      </c>
      <c r="Q98" s="87">
        <v>0.0346</v>
      </c>
      <c r="R98" s="87" t="s">
        <v>265</v>
      </c>
      <c r="S98" s="94" t="s">
        <v>265</v>
      </c>
      <c r="T98" s="94" t="s">
        <v>265</v>
      </c>
      <c r="U98" s="103" t="s">
        <v>265</v>
      </c>
      <c r="V98" s="94" t="s">
        <v>265</v>
      </c>
      <c r="W98" s="94" t="s">
        <v>265</v>
      </c>
      <c r="X98" s="94" t="s">
        <v>265</v>
      </c>
      <c r="Y98" s="87" t="s">
        <v>265</v>
      </c>
      <c r="Z98" s="87" t="s">
        <v>265</v>
      </c>
      <c r="AA98" s="87" t="s">
        <v>265</v>
      </c>
      <c r="AB98" s="87" t="s">
        <v>265</v>
      </c>
      <c r="AC98" s="94" t="s">
        <v>265</v>
      </c>
      <c r="AD98" s="94" t="s">
        <v>265</v>
      </c>
      <c r="AE98" s="94" t="s">
        <v>265</v>
      </c>
      <c r="AF98" s="94" t="s">
        <v>265</v>
      </c>
      <c r="AG98" s="94" t="s">
        <v>265</v>
      </c>
      <c r="AH98" s="94" t="s">
        <v>265</v>
      </c>
      <c r="AI98" s="94" t="s">
        <v>265</v>
      </c>
      <c r="AJ98" s="94" t="s">
        <v>265</v>
      </c>
      <c r="AK98" s="94" t="s">
        <v>265</v>
      </c>
      <c r="AL98" s="94" t="s">
        <v>265</v>
      </c>
      <c r="AM98" s="94" t="s">
        <v>265</v>
      </c>
      <c r="AN98" s="94" t="s">
        <v>265</v>
      </c>
      <c r="AO98" s="94" t="s">
        <v>265</v>
      </c>
      <c r="AP98" s="94" t="s">
        <v>265</v>
      </c>
      <c r="AQ98" s="94" t="s">
        <v>265</v>
      </c>
      <c r="AR98" s="94" t="s">
        <v>265</v>
      </c>
      <c r="AS98" s="94" t="s">
        <v>265</v>
      </c>
      <c r="AT98" s="87" t="s">
        <v>265</v>
      </c>
      <c r="AU98" s="87" t="s">
        <v>265</v>
      </c>
      <c r="AV98" s="87" t="s">
        <v>265</v>
      </c>
      <c r="AW98" s="87" t="s">
        <v>265</v>
      </c>
      <c r="AX98" s="87" t="s">
        <v>265</v>
      </c>
      <c r="AY98" s="87" t="s">
        <v>265</v>
      </c>
    </row>
    <row r="99" customHeight="1" spans="1:51">
      <c r="A99" s="83" t="s">
        <v>1038</v>
      </c>
      <c r="B99" s="84">
        <v>9126227</v>
      </c>
      <c r="C99" s="84">
        <v>9126882</v>
      </c>
      <c r="D99" s="85" t="s">
        <v>48</v>
      </c>
      <c r="E99" s="92" t="s">
        <v>1039</v>
      </c>
      <c r="F99" s="93" t="s">
        <v>362</v>
      </c>
      <c r="G99" s="84">
        <v>705710</v>
      </c>
      <c r="H99" s="84">
        <v>706641</v>
      </c>
      <c r="I99" s="83" t="s">
        <v>48</v>
      </c>
      <c r="J99" s="83" t="s">
        <v>497</v>
      </c>
      <c r="K99" s="92" t="s">
        <v>991</v>
      </c>
      <c r="L99" s="92" t="s">
        <v>265</v>
      </c>
      <c r="M99" s="92" t="s">
        <v>265</v>
      </c>
      <c r="N99" s="92" t="s">
        <v>265</v>
      </c>
      <c r="O99" s="83" t="s">
        <v>265</v>
      </c>
      <c r="P99" s="98">
        <v>0.1094</v>
      </c>
      <c r="Q99" s="83">
        <v>0.1434</v>
      </c>
      <c r="R99" s="83" t="s">
        <v>1040</v>
      </c>
      <c r="S99" s="92" t="s">
        <v>566</v>
      </c>
      <c r="T99" s="92">
        <v>89.12</v>
      </c>
      <c r="U99" s="102">
        <v>52.97</v>
      </c>
      <c r="V99" s="83" t="s">
        <v>265</v>
      </c>
      <c r="W99" s="92" t="s">
        <v>265</v>
      </c>
      <c r="X99" s="92" t="s">
        <v>265</v>
      </c>
      <c r="Y99" s="92" t="s">
        <v>265</v>
      </c>
      <c r="Z99" s="92" t="s">
        <v>1041</v>
      </c>
      <c r="AA99" s="92" t="s">
        <v>424</v>
      </c>
      <c r="AB99" s="92">
        <v>85.091</v>
      </c>
      <c r="AC99" s="92">
        <v>49.55</v>
      </c>
      <c r="AD99" s="94" t="s">
        <v>265</v>
      </c>
      <c r="AE99" s="94" t="s">
        <v>265</v>
      </c>
      <c r="AF99" s="94" t="s">
        <v>265</v>
      </c>
      <c r="AG99" s="94" t="s">
        <v>265</v>
      </c>
      <c r="AH99" s="92" t="s">
        <v>265</v>
      </c>
      <c r="AI99" s="92" t="s">
        <v>265</v>
      </c>
      <c r="AJ99" s="92" t="s">
        <v>265</v>
      </c>
      <c r="AK99" s="92" t="s">
        <v>265</v>
      </c>
      <c r="AL99" s="92" t="s">
        <v>265</v>
      </c>
      <c r="AM99" s="92" t="s">
        <v>265</v>
      </c>
      <c r="AN99" s="92" t="s">
        <v>265</v>
      </c>
      <c r="AO99" s="92" t="s">
        <v>265</v>
      </c>
      <c r="AP99" s="92" t="s">
        <v>265</v>
      </c>
      <c r="AQ99" s="92" t="s">
        <v>265</v>
      </c>
      <c r="AR99" s="92" t="s">
        <v>265</v>
      </c>
      <c r="AS99" s="92" t="s">
        <v>265</v>
      </c>
      <c r="AT99" s="83" t="s">
        <v>265</v>
      </c>
      <c r="AU99" s="83" t="s">
        <v>265</v>
      </c>
      <c r="AV99" s="83" t="s">
        <v>265</v>
      </c>
      <c r="AW99" s="83" t="s">
        <v>265</v>
      </c>
      <c r="AX99" s="83" t="s">
        <v>265</v>
      </c>
      <c r="AY99" s="83" t="s">
        <v>265</v>
      </c>
    </row>
    <row r="100" customHeight="1" spans="1:51">
      <c r="A100" s="83" t="s">
        <v>999</v>
      </c>
      <c r="B100" s="84">
        <v>7061385</v>
      </c>
      <c r="C100" s="84">
        <v>7067303</v>
      </c>
      <c r="D100" s="85" t="s">
        <v>510</v>
      </c>
      <c r="E100" s="83" t="s">
        <v>1042</v>
      </c>
      <c r="F100" s="93" t="s">
        <v>362</v>
      </c>
      <c r="G100" s="84">
        <v>764145</v>
      </c>
      <c r="H100" s="84">
        <v>773327</v>
      </c>
      <c r="I100" s="83" t="s">
        <v>510</v>
      </c>
      <c r="J100" s="83" t="s">
        <v>1001</v>
      </c>
      <c r="K100" s="92" t="s">
        <v>991</v>
      </c>
      <c r="L100" s="92" t="s">
        <v>265</v>
      </c>
      <c r="M100" s="92" t="s">
        <v>265</v>
      </c>
      <c r="N100" s="92" t="s">
        <v>265</v>
      </c>
      <c r="O100" s="83" t="s">
        <v>265</v>
      </c>
      <c r="P100" s="98">
        <v>0.1124</v>
      </c>
      <c r="Q100" s="83">
        <v>0.1226</v>
      </c>
      <c r="R100" s="83" t="s">
        <v>265</v>
      </c>
      <c r="S100" s="92" t="s">
        <v>265</v>
      </c>
      <c r="T100" s="92" t="s">
        <v>265</v>
      </c>
      <c r="U100" s="102" t="s">
        <v>265</v>
      </c>
      <c r="V100" s="92" t="s">
        <v>265</v>
      </c>
      <c r="W100" s="92" t="s">
        <v>265</v>
      </c>
      <c r="X100" s="92" t="s">
        <v>265</v>
      </c>
      <c r="Y100" s="92" t="s">
        <v>265</v>
      </c>
      <c r="Z100" s="92" t="s">
        <v>1002</v>
      </c>
      <c r="AA100" s="92" t="s">
        <v>504</v>
      </c>
      <c r="AB100" s="92">
        <v>86.806</v>
      </c>
      <c r="AC100" s="92">
        <v>43.24</v>
      </c>
      <c r="AD100" s="94" t="s">
        <v>265</v>
      </c>
      <c r="AE100" s="94" t="s">
        <v>265</v>
      </c>
      <c r="AF100" s="94" t="s">
        <v>265</v>
      </c>
      <c r="AG100" s="94" t="s">
        <v>265</v>
      </c>
      <c r="AH100" s="92" t="s">
        <v>265</v>
      </c>
      <c r="AI100" s="92" t="s">
        <v>265</v>
      </c>
      <c r="AJ100" s="92" t="s">
        <v>265</v>
      </c>
      <c r="AK100" s="92" t="s">
        <v>265</v>
      </c>
      <c r="AL100" s="92" t="s">
        <v>265</v>
      </c>
      <c r="AM100" s="92" t="s">
        <v>265</v>
      </c>
      <c r="AN100" s="92" t="s">
        <v>265</v>
      </c>
      <c r="AO100" s="92" t="s">
        <v>265</v>
      </c>
      <c r="AP100" s="92" t="s">
        <v>265</v>
      </c>
      <c r="AQ100" s="92" t="s">
        <v>265</v>
      </c>
      <c r="AR100" s="92" t="s">
        <v>265</v>
      </c>
      <c r="AS100" s="104" t="s">
        <v>265</v>
      </c>
      <c r="AT100" s="105" t="s">
        <v>1003</v>
      </c>
      <c r="AU100" s="83" t="s">
        <v>1004</v>
      </c>
      <c r="AV100" s="83" t="s">
        <v>1005</v>
      </c>
      <c r="AW100" s="83" t="s">
        <v>265</v>
      </c>
      <c r="AX100" s="83" t="s">
        <v>265</v>
      </c>
      <c r="AY100" s="83" t="s">
        <v>265</v>
      </c>
    </row>
    <row r="101" customHeight="1" spans="1:51">
      <c r="A101" s="83" t="s">
        <v>1043</v>
      </c>
      <c r="B101" s="84">
        <v>6603017</v>
      </c>
      <c r="C101" s="84">
        <v>6604437</v>
      </c>
      <c r="D101" s="85" t="s">
        <v>510</v>
      </c>
      <c r="E101" s="107" t="s">
        <v>265</v>
      </c>
      <c r="F101" s="108" t="s">
        <v>265</v>
      </c>
      <c r="G101" s="109" t="s">
        <v>265</v>
      </c>
      <c r="H101" s="84" t="s">
        <v>265</v>
      </c>
      <c r="I101" s="83" t="s">
        <v>265</v>
      </c>
      <c r="J101" s="83" t="s">
        <v>265</v>
      </c>
      <c r="K101" s="92" t="s">
        <v>1044</v>
      </c>
      <c r="L101" s="92" t="s">
        <v>265</v>
      </c>
      <c r="M101" s="92" t="s">
        <v>265</v>
      </c>
      <c r="N101" s="92" t="s">
        <v>265</v>
      </c>
      <c r="O101" s="83" t="s">
        <v>265</v>
      </c>
      <c r="P101" s="98" t="s">
        <v>265</v>
      </c>
      <c r="Q101" s="83" t="s">
        <v>265</v>
      </c>
      <c r="R101" s="83" t="s">
        <v>265</v>
      </c>
      <c r="S101" s="83" t="s">
        <v>265</v>
      </c>
      <c r="T101" s="83" t="s">
        <v>265</v>
      </c>
      <c r="U101" s="102" t="s">
        <v>265</v>
      </c>
      <c r="V101" s="83" t="s">
        <v>265</v>
      </c>
      <c r="W101" s="92" t="s">
        <v>265</v>
      </c>
      <c r="X101" s="92" t="s">
        <v>265</v>
      </c>
      <c r="Y101" s="92" t="s">
        <v>265</v>
      </c>
      <c r="Z101" s="92" t="s">
        <v>1045</v>
      </c>
      <c r="AA101" s="92" t="s">
        <v>994</v>
      </c>
      <c r="AB101" s="92">
        <v>96.377</v>
      </c>
      <c r="AC101" s="92">
        <v>100</v>
      </c>
      <c r="AD101" s="92" t="s">
        <v>265</v>
      </c>
      <c r="AE101" s="92" t="s">
        <v>265</v>
      </c>
      <c r="AF101" s="92" t="s">
        <v>265</v>
      </c>
      <c r="AG101" s="92" t="s">
        <v>265</v>
      </c>
      <c r="AH101" s="92" t="s">
        <v>1046</v>
      </c>
      <c r="AI101" s="92">
        <v>96.01</v>
      </c>
      <c r="AJ101" s="92">
        <v>100</v>
      </c>
      <c r="AK101" s="92" t="s">
        <v>265</v>
      </c>
      <c r="AL101" s="92" t="s">
        <v>265</v>
      </c>
      <c r="AM101" s="92" t="s">
        <v>265</v>
      </c>
      <c r="AN101" s="92" t="s">
        <v>1047</v>
      </c>
      <c r="AO101" s="92">
        <v>94.75</v>
      </c>
      <c r="AP101" s="92">
        <v>100</v>
      </c>
      <c r="AQ101" s="92" t="s">
        <v>265</v>
      </c>
      <c r="AR101" s="92" t="s">
        <v>265</v>
      </c>
      <c r="AS101" s="92" t="s">
        <v>265</v>
      </c>
      <c r="AT101" s="83" t="s">
        <v>1048</v>
      </c>
      <c r="AU101" s="83" t="s">
        <v>1049</v>
      </c>
      <c r="AV101" s="83" t="s">
        <v>1050</v>
      </c>
      <c r="AW101" s="83" t="s">
        <v>265</v>
      </c>
      <c r="AX101" s="83" t="s">
        <v>265</v>
      </c>
      <c r="AY101" s="83" t="s">
        <v>265</v>
      </c>
    </row>
    <row r="102" customHeight="1" spans="1:51">
      <c r="A102" s="87" t="s">
        <v>1051</v>
      </c>
      <c r="B102" s="88">
        <v>6604864</v>
      </c>
      <c r="C102" s="88">
        <v>6606696</v>
      </c>
      <c r="D102" s="87" t="s">
        <v>48</v>
      </c>
      <c r="E102" s="87" t="s">
        <v>265</v>
      </c>
      <c r="F102" s="95" t="s">
        <v>265</v>
      </c>
      <c r="G102" s="88" t="s">
        <v>265</v>
      </c>
      <c r="H102" s="88" t="s">
        <v>265</v>
      </c>
      <c r="I102" s="87" t="s">
        <v>265</v>
      </c>
      <c r="J102" s="87" t="s">
        <v>265</v>
      </c>
      <c r="K102" s="94" t="s">
        <v>1044</v>
      </c>
      <c r="L102" s="94" t="s">
        <v>265</v>
      </c>
      <c r="M102" s="94" t="s">
        <v>265</v>
      </c>
      <c r="N102" s="94" t="s">
        <v>265</v>
      </c>
      <c r="O102" s="87" t="s">
        <v>265</v>
      </c>
      <c r="P102" s="100" t="s">
        <v>265</v>
      </c>
      <c r="Q102" s="87" t="s">
        <v>265</v>
      </c>
      <c r="R102" s="87" t="s">
        <v>1052</v>
      </c>
      <c r="S102" s="87" t="s">
        <v>514</v>
      </c>
      <c r="T102" s="87">
        <v>85.57</v>
      </c>
      <c r="U102" s="103">
        <v>97.7</v>
      </c>
      <c r="V102" s="94" t="s">
        <v>265</v>
      </c>
      <c r="W102" s="94" t="s">
        <v>265</v>
      </c>
      <c r="X102" s="94" t="s">
        <v>265</v>
      </c>
      <c r="Y102" s="87" t="s">
        <v>265</v>
      </c>
      <c r="Z102" s="87" t="s">
        <v>1053</v>
      </c>
      <c r="AA102" s="87" t="s">
        <v>994</v>
      </c>
      <c r="AB102" s="87">
        <v>95.418185567</v>
      </c>
      <c r="AC102" s="94">
        <v>95.08</v>
      </c>
      <c r="AD102" s="87" t="s">
        <v>265</v>
      </c>
      <c r="AE102" s="87" t="s">
        <v>265</v>
      </c>
      <c r="AF102" s="87" t="s">
        <v>265</v>
      </c>
      <c r="AG102" s="94" t="s">
        <v>265</v>
      </c>
      <c r="AH102" s="94" t="s">
        <v>1054</v>
      </c>
      <c r="AI102" s="94">
        <v>94.77</v>
      </c>
      <c r="AJ102" s="94">
        <v>100</v>
      </c>
      <c r="AK102" s="94" t="s">
        <v>265</v>
      </c>
      <c r="AL102" s="94" t="s">
        <v>265</v>
      </c>
      <c r="AM102" s="94" t="s">
        <v>265</v>
      </c>
      <c r="AN102" s="94" t="s">
        <v>1055</v>
      </c>
      <c r="AO102" s="94">
        <v>93.94</v>
      </c>
      <c r="AP102" s="94">
        <v>50.49</v>
      </c>
      <c r="AQ102" s="94" t="s">
        <v>265</v>
      </c>
      <c r="AR102" s="94" t="s">
        <v>265</v>
      </c>
      <c r="AS102" s="94" t="s">
        <v>265</v>
      </c>
      <c r="AT102" s="87" t="s">
        <v>1056</v>
      </c>
      <c r="AU102" s="87" t="s">
        <v>1057</v>
      </c>
      <c r="AV102" s="87" t="s">
        <v>1058</v>
      </c>
      <c r="AW102" s="87" t="s">
        <v>265</v>
      </c>
      <c r="AX102" s="87" t="s">
        <v>265</v>
      </c>
      <c r="AY102" s="87" t="s">
        <v>265</v>
      </c>
    </row>
    <row r="103" customHeight="1" spans="1:51">
      <c r="A103" s="83" t="s">
        <v>1059</v>
      </c>
      <c r="B103" s="84">
        <v>6618879</v>
      </c>
      <c r="C103" s="84">
        <v>6625521</v>
      </c>
      <c r="D103" s="83" t="s">
        <v>510</v>
      </c>
      <c r="E103" s="83" t="s">
        <v>265</v>
      </c>
      <c r="F103" s="93" t="s">
        <v>265</v>
      </c>
      <c r="G103" s="84" t="s">
        <v>265</v>
      </c>
      <c r="H103" s="84" t="s">
        <v>265</v>
      </c>
      <c r="I103" s="83" t="s">
        <v>265</v>
      </c>
      <c r="J103" s="83" t="s">
        <v>265</v>
      </c>
      <c r="K103" s="92" t="s">
        <v>1044</v>
      </c>
      <c r="L103" s="92" t="s">
        <v>265</v>
      </c>
      <c r="M103" s="92" t="s">
        <v>265</v>
      </c>
      <c r="N103" s="92" t="s">
        <v>265</v>
      </c>
      <c r="O103" s="83" t="s">
        <v>265</v>
      </c>
      <c r="P103" s="98" t="s">
        <v>265</v>
      </c>
      <c r="Q103" s="83" t="s">
        <v>265</v>
      </c>
      <c r="R103" s="83" t="s">
        <v>1060</v>
      </c>
      <c r="S103" s="83" t="s">
        <v>514</v>
      </c>
      <c r="T103" s="83">
        <v>87.68</v>
      </c>
      <c r="U103" s="102">
        <v>38.23</v>
      </c>
      <c r="V103" s="92" t="s">
        <v>265</v>
      </c>
      <c r="W103" s="92" t="s">
        <v>265</v>
      </c>
      <c r="X103" s="92" t="s">
        <v>265</v>
      </c>
      <c r="Y103" s="83" t="s">
        <v>265</v>
      </c>
      <c r="Z103" s="83" t="s">
        <v>1061</v>
      </c>
      <c r="AA103" s="83" t="s">
        <v>379</v>
      </c>
      <c r="AB103" s="83">
        <v>97.398</v>
      </c>
      <c r="AC103" s="92">
        <v>44.67</v>
      </c>
      <c r="AD103" s="83" t="s">
        <v>265</v>
      </c>
      <c r="AE103" s="83" t="s">
        <v>265</v>
      </c>
      <c r="AF103" s="83" t="s">
        <v>265</v>
      </c>
      <c r="AG103" s="92" t="s">
        <v>265</v>
      </c>
      <c r="AH103" s="92" t="s">
        <v>1062</v>
      </c>
      <c r="AI103" s="92">
        <v>96.97</v>
      </c>
      <c r="AJ103" s="92">
        <v>38.23</v>
      </c>
      <c r="AK103" s="92" t="s">
        <v>265</v>
      </c>
      <c r="AL103" s="92" t="s">
        <v>265</v>
      </c>
      <c r="AM103" s="92" t="s">
        <v>265</v>
      </c>
      <c r="AN103" s="92" t="s">
        <v>1063</v>
      </c>
      <c r="AO103" s="92">
        <v>96.22</v>
      </c>
      <c r="AP103" s="92">
        <v>54.84</v>
      </c>
      <c r="AQ103" s="92" t="s">
        <v>265</v>
      </c>
      <c r="AR103" s="92" t="s">
        <v>265</v>
      </c>
      <c r="AS103" s="92" t="s">
        <v>265</v>
      </c>
      <c r="AT103" s="83" t="s">
        <v>1064</v>
      </c>
      <c r="AU103" s="83" t="s">
        <v>48</v>
      </c>
      <c r="AV103" s="83" t="s">
        <v>1065</v>
      </c>
      <c r="AW103" s="83" t="s">
        <v>265</v>
      </c>
      <c r="AX103" s="83" t="s">
        <v>265</v>
      </c>
      <c r="AY103" s="83" t="s">
        <v>265</v>
      </c>
    </row>
    <row r="104" customHeight="1" spans="1:51">
      <c r="A104" s="87" t="s">
        <v>1066</v>
      </c>
      <c r="B104" s="88">
        <v>6626080</v>
      </c>
      <c r="C104" s="88">
        <v>6628149</v>
      </c>
      <c r="D104" s="87" t="s">
        <v>48</v>
      </c>
      <c r="E104" s="87" t="s">
        <v>265</v>
      </c>
      <c r="F104" s="95" t="s">
        <v>265</v>
      </c>
      <c r="G104" s="88" t="s">
        <v>265</v>
      </c>
      <c r="H104" s="88" t="s">
        <v>265</v>
      </c>
      <c r="I104" s="87" t="s">
        <v>265</v>
      </c>
      <c r="J104" s="87" t="s">
        <v>265</v>
      </c>
      <c r="K104" s="94" t="s">
        <v>1044</v>
      </c>
      <c r="L104" s="94" t="s">
        <v>265</v>
      </c>
      <c r="M104" s="94" t="s">
        <v>265</v>
      </c>
      <c r="N104" s="94" t="s">
        <v>265</v>
      </c>
      <c r="O104" s="87" t="s">
        <v>265</v>
      </c>
      <c r="P104" s="100" t="s">
        <v>265</v>
      </c>
      <c r="Q104" s="87" t="s">
        <v>265</v>
      </c>
      <c r="R104" s="87" t="s">
        <v>1067</v>
      </c>
      <c r="S104" s="94" t="s">
        <v>514</v>
      </c>
      <c r="T104" s="94">
        <v>87.12</v>
      </c>
      <c r="U104" s="103">
        <v>58.93</v>
      </c>
      <c r="V104" s="94" t="s">
        <v>265</v>
      </c>
      <c r="W104" s="94" t="s">
        <v>265</v>
      </c>
      <c r="X104" s="94" t="s">
        <v>265</v>
      </c>
      <c r="Y104" s="87" t="s">
        <v>265</v>
      </c>
      <c r="Z104" s="87" t="s">
        <v>1068</v>
      </c>
      <c r="AA104" s="87" t="s">
        <v>994</v>
      </c>
      <c r="AB104" s="87">
        <v>92.45</v>
      </c>
      <c r="AC104" s="94">
        <v>100</v>
      </c>
      <c r="AD104" s="87" t="s">
        <v>265</v>
      </c>
      <c r="AE104" s="87" t="s">
        <v>265</v>
      </c>
      <c r="AF104" s="87" t="s">
        <v>265</v>
      </c>
      <c r="AG104" s="94" t="s">
        <v>265</v>
      </c>
      <c r="AH104" s="94" t="s">
        <v>1069</v>
      </c>
      <c r="AI104" s="94">
        <v>92.59</v>
      </c>
      <c r="AJ104" s="94">
        <v>100</v>
      </c>
      <c r="AK104" s="94" t="s">
        <v>265</v>
      </c>
      <c r="AL104" s="94" t="s">
        <v>265</v>
      </c>
      <c r="AM104" s="94" t="s">
        <v>265</v>
      </c>
      <c r="AN104" s="94" t="s">
        <v>1070</v>
      </c>
      <c r="AO104" s="94">
        <v>92.31</v>
      </c>
      <c r="AP104" s="94">
        <v>100</v>
      </c>
      <c r="AQ104" s="94" t="s">
        <v>265</v>
      </c>
      <c r="AR104" s="94" t="s">
        <v>265</v>
      </c>
      <c r="AS104" s="94" t="s">
        <v>265</v>
      </c>
      <c r="AT104" s="87" t="s">
        <v>1071</v>
      </c>
      <c r="AU104" s="87" t="s">
        <v>1072</v>
      </c>
      <c r="AV104" s="87" t="s">
        <v>1073</v>
      </c>
      <c r="AW104" s="87" t="s">
        <v>265</v>
      </c>
      <c r="AX104" s="87" t="s">
        <v>265</v>
      </c>
      <c r="AY104" s="87" t="s">
        <v>265</v>
      </c>
    </row>
    <row r="105" customHeight="1" spans="1:51">
      <c r="A105" s="87" t="s">
        <v>1074</v>
      </c>
      <c r="B105" s="88">
        <v>6648434</v>
      </c>
      <c r="C105" s="88">
        <v>6652582</v>
      </c>
      <c r="D105" s="87" t="s">
        <v>48</v>
      </c>
      <c r="E105" s="87" t="s">
        <v>265</v>
      </c>
      <c r="F105" s="87" t="s">
        <v>265</v>
      </c>
      <c r="G105" s="88" t="s">
        <v>265</v>
      </c>
      <c r="H105" s="88" t="s">
        <v>265</v>
      </c>
      <c r="I105" s="87" t="s">
        <v>265</v>
      </c>
      <c r="J105" s="87" t="s">
        <v>265</v>
      </c>
      <c r="K105" s="94" t="s">
        <v>1044</v>
      </c>
      <c r="L105" s="94" t="s">
        <v>265</v>
      </c>
      <c r="M105" s="94" t="s">
        <v>265</v>
      </c>
      <c r="N105" s="94" t="s">
        <v>265</v>
      </c>
      <c r="O105" s="87" t="s">
        <v>265</v>
      </c>
      <c r="P105" s="100" t="s">
        <v>265</v>
      </c>
      <c r="Q105" s="87" t="s">
        <v>265</v>
      </c>
      <c r="R105" s="87" t="s">
        <v>1075</v>
      </c>
      <c r="S105" s="94" t="s">
        <v>424</v>
      </c>
      <c r="T105" s="94">
        <v>97.53</v>
      </c>
      <c r="U105" s="103">
        <v>100</v>
      </c>
      <c r="V105" s="87" t="s">
        <v>265</v>
      </c>
      <c r="W105" s="94" t="s">
        <v>265</v>
      </c>
      <c r="X105" s="94" t="s">
        <v>265</v>
      </c>
      <c r="Y105" s="87" t="s">
        <v>265</v>
      </c>
      <c r="Z105" s="87" t="s">
        <v>1076</v>
      </c>
      <c r="AA105" s="87" t="s">
        <v>424</v>
      </c>
      <c r="AB105" s="87">
        <v>95.652</v>
      </c>
      <c r="AC105" s="94">
        <v>28.4</v>
      </c>
      <c r="AD105" s="87" t="s">
        <v>265</v>
      </c>
      <c r="AE105" s="87" t="s">
        <v>265</v>
      </c>
      <c r="AF105" s="87" t="s">
        <v>265</v>
      </c>
      <c r="AG105" s="94" t="s">
        <v>265</v>
      </c>
      <c r="AH105" s="94" t="s">
        <v>1077</v>
      </c>
      <c r="AI105" s="94">
        <v>97.53</v>
      </c>
      <c r="AJ105" s="94">
        <v>100</v>
      </c>
      <c r="AK105" s="94" t="s">
        <v>265</v>
      </c>
      <c r="AL105" s="94" t="s">
        <v>265</v>
      </c>
      <c r="AM105" s="94" t="s">
        <v>265</v>
      </c>
      <c r="AN105" s="94" t="s">
        <v>1078</v>
      </c>
      <c r="AO105" s="94">
        <v>94.57</v>
      </c>
      <c r="AP105" s="94">
        <v>100</v>
      </c>
      <c r="AQ105" s="94" t="s">
        <v>265</v>
      </c>
      <c r="AR105" s="94" t="s">
        <v>265</v>
      </c>
      <c r="AS105" s="94" t="s">
        <v>265</v>
      </c>
      <c r="AT105" s="87" t="s">
        <v>1079</v>
      </c>
      <c r="AU105" s="87" t="s">
        <v>1080</v>
      </c>
      <c r="AV105" s="87" t="s">
        <v>1081</v>
      </c>
      <c r="AW105" s="87" t="s">
        <v>265</v>
      </c>
      <c r="AX105" s="87" t="s">
        <v>265</v>
      </c>
      <c r="AY105" s="87" t="s">
        <v>265</v>
      </c>
    </row>
    <row r="106" customHeight="1" spans="1:51">
      <c r="A106" s="83" t="s">
        <v>1082</v>
      </c>
      <c r="B106" s="84">
        <v>6663140</v>
      </c>
      <c r="C106" s="84">
        <v>6663673</v>
      </c>
      <c r="D106" s="85" t="s">
        <v>48</v>
      </c>
      <c r="E106" s="83" t="s">
        <v>265</v>
      </c>
      <c r="F106" s="93" t="s">
        <v>265</v>
      </c>
      <c r="G106" s="84" t="s">
        <v>265</v>
      </c>
      <c r="H106" s="84" t="s">
        <v>265</v>
      </c>
      <c r="I106" s="83" t="s">
        <v>265</v>
      </c>
      <c r="J106" s="83" t="s">
        <v>265</v>
      </c>
      <c r="K106" s="92" t="s">
        <v>1044</v>
      </c>
      <c r="L106" s="92" t="s">
        <v>265</v>
      </c>
      <c r="M106" s="92" t="s">
        <v>265</v>
      </c>
      <c r="N106" s="92" t="s">
        <v>265</v>
      </c>
      <c r="O106" s="83" t="s">
        <v>265</v>
      </c>
      <c r="P106" s="98" t="s">
        <v>265</v>
      </c>
      <c r="Q106" s="83" t="s">
        <v>265</v>
      </c>
      <c r="R106" s="92" t="s">
        <v>265</v>
      </c>
      <c r="S106" s="92" t="s">
        <v>265</v>
      </c>
      <c r="T106" s="92" t="s">
        <v>265</v>
      </c>
      <c r="U106" s="102" t="s">
        <v>265</v>
      </c>
      <c r="V106" s="92" t="s">
        <v>265</v>
      </c>
      <c r="W106" s="92" t="s">
        <v>265</v>
      </c>
      <c r="X106" s="92" t="s">
        <v>265</v>
      </c>
      <c r="Y106" s="92" t="s">
        <v>265</v>
      </c>
      <c r="Z106" s="92" t="s">
        <v>1083</v>
      </c>
      <c r="AA106" s="92" t="s">
        <v>379</v>
      </c>
      <c r="AB106" s="92">
        <v>94.24</v>
      </c>
      <c r="AC106" s="92">
        <v>100</v>
      </c>
      <c r="AD106" s="92" t="s">
        <v>265</v>
      </c>
      <c r="AE106" s="92" t="s">
        <v>265</v>
      </c>
      <c r="AF106" s="92" t="s">
        <v>265</v>
      </c>
      <c r="AG106" s="92" t="s">
        <v>265</v>
      </c>
      <c r="AH106" s="92" t="s">
        <v>1084</v>
      </c>
      <c r="AI106" s="92">
        <v>92.84</v>
      </c>
      <c r="AJ106" s="92">
        <v>100</v>
      </c>
      <c r="AK106" s="92" t="s">
        <v>265</v>
      </c>
      <c r="AL106" s="92" t="s">
        <v>265</v>
      </c>
      <c r="AM106" s="92" t="s">
        <v>265</v>
      </c>
      <c r="AN106" s="92" t="s">
        <v>1085</v>
      </c>
      <c r="AO106" s="92">
        <v>88.99</v>
      </c>
      <c r="AP106" s="92">
        <v>100</v>
      </c>
      <c r="AQ106" s="92" t="s">
        <v>265</v>
      </c>
      <c r="AR106" s="92" t="s">
        <v>265</v>
      </c>
      <c r="AS106" s="92" t="s">
        <v>265</v>
      </c>
      <c r="AT106" s="83" t="s">
        <v>1086</v>
      </c>
      <c r="AU106" s="83" t="s">
        <v>1087</v>
      </c>
      <c r="AV106" s="83" t="s">
        <v>1088</v>
      </c>
      <c r="AW106" s="83" t="s">
        <v>265</v>
      </c>
      <c r="AX106" s="83" t="s">
        <v>265</v>
      </c>
      <c r="AY106" s="83" t="s">
        <v>265</v>
      </c>
    </row>
    <row r="107" customHeight="1" spans="1:51">
      <c r="A107" s="83" t="s">
        <v>1089</v>
      </c>
      <c r="B107" s="84">
        <v>6666935</v>
      </c>
      <c r="C107" s="84">
        <v>6670015</v>
      </c>
      <c r="D107" s="85" t="s">
        <v>510</v>
      </c>
      <c r="E107" s="85" t="s">
        <v>265</v>
      </c>
      <c r="F107" s="93" t="s">
        <v>265</v>
      </c>
      <c r="G107" s="84" t="s">
        <v>265</v>
      </c>
      <c r="H107" s="84" t="s">
        <v>265</v>
      </c>
      <c r="I107" s="83" t="s">
        <v>265</v>
      </c>
      <c r="J107" s="83" t="s">
        <v>265</v>
      </c>
      <c r="K107" s="92" t="s">
        <v>1044</v>
      </c>
      <c r="L107" s="92" t="s">
        <v>265</v>
      </c>
      <c r="M107" s="92" t="s">
        <v>265</v>
      </c>
      <c r="N107" s="92" t="s">
        <v>265</v>
      </c>
      <c r="O107" s="83" t="s">
        <v>265</v>
      </c>
      <c r="P107" s="98" t="s">
        <v>265</v>
      </c>
      <c r="Q107" s="83" t="s">
        <v>265</v>
      </c>
      <c r="R107" s="92" t="s">
        <v>265</v>
      </c>
      <c r="S107" s="92" t="s">
        <v>265</v>
      </c>
      <c r="T107" s="92" t="s">
        <v>265</v>
      </c>
      <c r="U107" s="102" t="s">
        <v>265</v>
      </c>
      <c r="V107" s="92" t="s">
        <v>265</v>
      </c>
      <c r="W107" s="92" t="s">
        <v>265</v>
      </c>
      <c r="X107" s="92" t="s">
        <v>265</v>
      </c>
      <c r="Y107" s="92" t="s">
        <v>265</v>
      </c>
      <c r="Z107" s="92" t="s">
        <v>1090</v>
      </c>
      <c r="AA107" s="92" t="s">
        <v>379</v>
      </c>
      <c r="AB107" s="92">
        <v>97.436</v>
      </c>
      <c r="AC107" s="92">
        <v>100</v>
      </c>
      <c r="AD107" s="92" t="s">
        <v>265</v>
      </c>
      <c r="AE107" s="92" t="s">
        <v>265</v>
      </c>
      <c r="AF107" s="92" t="s">
        <v>265</v>
      </c>
      <c r="AG107" s="92" t="s">
        <v>265</v>
      </c>
      <c r="AH107" s="92" t="s">
        <v>1091</v>
      </c>
      <c r="AI107" s="92">
        <v>98.14</v>
      </c>
      <c r="AJ107" s="92">
        <v>100</v>
      </c>
      <c r="AK107" s="92" t="s">
        <v>265</v>
      </c>
      <c r="AL107" s="92" t="s">
        <v>265</v>
      </c>
      <c r="AM107" s="92" t="s">
        <v>265</v>
      </c>
      <c r="AN107" s="92" t="s">
        <v>1092</v>
      </c>
      <c r="AO107" s="92">
        <v>98.13</v>
      </c>
      <c r="AP107" s="92">
        <v>99.77</v>
      </c>
      <c r="AQ107" s="92" t="s">
        <v>265</v>
      </c>
      <c r="AR107" s="92" t="s">
        <v>265</v>
      </c>
      <c r="AS107" s="104" t="s">
        <v>265</v>
      </c>
      <c r="AT107" s="105" t="s">
        <v>1093</v>
      </c>
      <c r="AU107" s="83" t="s">
        <v>1094</v>
      </c>
      <c r="AV107" s="83" t="s">
        <v>1095</v>
      </c>
      <c r="AW107" s="83" t="s">
        <v>265</v>
      </c>
      <c r="AX107" s="83" t="s">
        <v>265</v>
      </c>
      <c r="AY107" s="83" t="s">
        <v>265</v>
      </c>
    </row>
    <row r="108" customHeight="1" spans="1:51">
      <c r="A108" s="83" t="s">
        <v>1096</v>
      </c>
      <c r="B108" s="84">
        <v>6670401</v>
      </c>
      <c r="C108" s="84">
        <v>6674176</v>
      </c>
      <c r="D108" s="83" t="s">
        <v>48</v>
      </c>
      <c r="E108" s="83" t="s">
        <v>265</v>
      </c>
      <c r="F108" s="93" t="s">
        <v>265</v>
      </c>
      <c r="G108" s="84" t="s">
        <v>265</v>
      </c>
      <c r="H108" s="84" t="s">
        <v>265</v>
      </c>
      <c r="I108" s="96" t="s">
        <v>265</v>
      </c>
      <c r="J108" s="83" t="s">
        <v>265</v>
      </c>
      <c r="K108" s="92" t="s">
        <v>1044</v>
      </c>
      <c r="L108" s="92" t="s">
        <v>265</v>
      </c>
      <c r="M108" s="92" t="s">
        <v>265</v>
      </c>
      <c r="N108" s="92" t="s">
        <v>265</v>
      </c>
      <c r="O108" s="83" t="s">
        <v>265</v>
      </c>
      <c r="P108" s="98" t="s">
        <v>265</v>
      </c>
      <c r="Q108" s="83" t="s">
        <v>265</v>
      </c>
      <c r="R108" s="83" t="s">
        <v>265</v>
      </c>
      <c r="S108" s="92" t="s">
        <v>265</v>
      </c>
      <c r="T108" s="92" t="s">
        <v>265</v>
      </c>
      <c r="U108" s="102" t="s">
        <v>265</v>
      </c>
      <c r="V108" s="83" t="s">
        <v>265</v>
      </c>
      <c r="W108" s="92" t="s">
        <v>265</v>
      </c>
      <c r="X108" s="92" t="s">
        <v>265</v>
      </c>
      <c r="Y108" s="92" t="s">
        <v>265</v>
      </c>
      <c r="Z108" s="92" t="s">
        <v>1097</v>
      </c>
      <c r="AA108" s="92" t="s">
        <v>379</v>
      </c>
      <c r="AB108" s="92">
        <v>94.056</v>
      </c>
      <c r="AC108" s="92">
        <v>99.93</v>
      </c>
      <c r="AD108" s="92" t="s">
        <v>265</v>
      </c>
      <c r="AE108" s="92" t="s">
        <v>265</v>
      </c>
      <c r="AF108" s="92" t="s">
        <v>265</v>
      </c>
      <c r="AG108" s="92" t="s">
        <v>265</v>
      </c>
      <c r="AH108" s="92" t="s">
        <v>1098</v>
      </c>
      <c r="AI108" s="92">
        <v>93.73</v>
      </c>
      <c r="AJ108" s="92">
        <v>99.93</v>
      </c>
      <c r="AK108" s="92" t="s">
        <v>265</v>
      </c>
      <c r="AL108" s="92" t="s">
        <v>265</v>
      </c>
      <c r="AM108" s="92" t="s">
        <v>265</v>
      </c>
      <c r="AN108" s="92" t="s">
        <v>1099</v>
      </c>
      <c r="AO108" s="92">
        <v>89.49</v>
      </c>
      <c r="AP108" s="92">
        <v>99.93</v>
      </c>
      <c r="AQ108" s="92" t="s">
        <v>265</v>
      </c>
      <c r="AR108" s="92" t="s">
        <v>265</v>
      </c>
      <c r="AS108" s="92" t="s">
        <v>265</v>
      </c>
      <c r="AT108" s="83" t="s">
        <v>1100</v>
      </c>
      <c r="AU108" s="83" t="s">
        <v>1101</v>
      </c>
      <c r="AV108" s="83" t="s">
        <v>1102</v>
      </c>
      <c r="AW108" s="83" t="s">
        <v>265</v>
      </c>
      <c r="AX108" s="83" t="s">
        <v>265</v>
      </c>
      <c r="AY108" s="83" t="s">
        <v>265</v>
      </c>
    </row>
    <row r="109" customHeight="1" spans="1:51">
      <c r="A109" s="83" t="s">
        <v>1103</v>
      </c>
      <c r="B109" s="84">
        <v>6700036</v>
      </c>
      <c r="C109" s="84">
        <v>6703093</v>
      </c>
      <c r="D109" s="85" t="s">
        <v>510</v>
      </c>
      <c r="E109" s="85" t="s">
        <v>265</v>
      </c>
      <c r="F109" s="93" t="s">
        <v>265</v>
      </c>
      <c r="G109" s="84" t="s">
        <v>265</v>
      </c>
      <c r="H109" s="84" t="s">
        <v>265</v>
      </c>
      <c r="I109" s="96" t="s">
        <v>265</v>
      </c>
      <c r="J109" s="83" t="s">
        <v>265</v>
      </c>
      <c r="K109" s="92" t="s">
        <v>1044</v>
      </c>
      <c r="L109" s="92" t="s">
        <v>265</v>
      </c>
      <c r="M109" s="92" t="s">
        <v>265</v>
      </c>
      <c r="N109" s="92" t="s">
        <v>265</v>
      </c>
      <c r="O109" s="83" t="s">
        <v>265</v>
      </c>
      <c r="P109" s="98" t="s">
        <v>265</v>
      </c>
      <c r="Q109" s="83" t="s">
        <v>265</v>
      </c>
      <c r="R109" s="83" t="s">
        <v>1104</v>
      </c>
      <c r="S109" s="83" t="s">
        <v>514</v>
      </c>
      <c r="T109" s="83">
        <v>89.33</v>
      </c>
      <c r="U109" s="102">
        <v>100</v>
      </c>
      <c r="V109" s="92" t="s">
        <v>265</v>
      </c>
      <c r="W109" s="92" t="s">
        <v>265</v>
      </c>
      <c r="X109" s="92" t="s">
        <v>265</v>
      </c>
      <c r="Y109" s="92" t="s">
        <v>265</v>
      </c>
      <c r="Z109" s="92" t="s">
        <v>1105</v>
      </c>
      <c r="AA109" s="92" t="s">
        <v>379</v>
      </c>
      <c r="AB109" s="92">
        <v>98.258</v>
      </c>
      <c r="AC109" s="92">
        <v>76.13</v>
      </c>
      <c r="AD109" s="92" t="s">
        <v>265</v>
      </c>
      <c r="AE109" s="92" t="s">
        <v>265</v>
      </c>
      <c r="AF109" s="92" t="s">
        <v>265</v>
      </c>
      <c r="AG109" s="92" t="s">
        <v>265</v>
      </c>
      <c r="AH109" s="92" t="s">
        <v>1106</v>
      </c>
      <c r="AI109" s="92">
        <v>97.79</v>
      </c>
      <c r="AJ109" s="92">
        <v>100</v>
      </c>
      <c r="AK109" s="92" t="s">
        <v>265</v>
      </c>
      <c r="AL109" s="92" t="s">
        <v>265</v>
      </c>
      <c r="AM109" s="92" t="s">
        <v>265</v>
      </c>
      <c r="AN109" s="92" t="s">
        <v>1107</v>
      </c>
      <c r="AO109" s="92">
        <v>96.55</v>
      </c>
      <c r="AP109" s="92">
        <v>100</v>
      </c>
      <c r="AQ109" s="92" t="s">
        <v>265</v>
      </c>
      <c r="AR109" s="92" t="s">
        <v>265</v>
      </c>
      <c r="AS109" s="92" t="s">
        <v>265</v>
      </c>
      <c r="AT109" s="83" t="s">
        <v>1108</v>
      </c>
      <c r="AU109" s="83" t="s">
        <v>1109</v>
      </c>
      <c r="AV109" s="83" t="s">
        <v>1110</v>
      </c>
      <c r="AW109" s="83" t="s">
        <v>265</v>
      </c>
      <c r="AX109" s="83" t="s">
        <v>265</v>
      </c>
      <c r="AY109" s="83" t="s">
        <v>265</v>
      </c>
    </row>
    <row r="110" customHeight="1" spans="1:51">
      <c r="A110" s="83" t="s">
        <v>1111</v>
      </c>
      <c r="B110" s="84">
        <v>7766560</v>
      </c>
      <c r="C110" s="84">
        <v>7775570</v>
      </c>
      <c r="D110" s="83" t="s">
        <v>48</v>
      </c>
      <c r="E110" s="83" t="s">
        <v>265</v>
      </c>
      <c r="F110" s="93" t="s">
        <v>265</v>
      </c>
      <c r="G110" s="84" t="s">
        <v>265</v>
      </c>
      <c r="H110" s="84" t="s">
        <v>265</v>
      </c>
      <c r="I110" s="83" t="s">
        <v>265</v>
      </c>
      <c r="J110" s="83" t="s">
        <v>265</v>
      </c>
      <c r="K110" s="92" t="s">
        <v>1044</v>
      </c>
      <c r="L110" s="92" t="s">
        <v>265</v>
      </c>
      <c r="M110" s="92" t="s">
        <v>265</v>
      </c>
      <c r="N110" s="92" t="s">
        <v>265</v>
      </c>
      <c r="O110" s="83" t="s">
        <v>265</v>
      </c>
      <c r="P110" s="98" t="s">
        <v>265</v>
      </c>
      <c r="Q110" s="83" t="s">
        <v>265</v>
      </c>
      <c r="R110" s="83" t="s">
        <v>1112</v>
      </c>
      <c r="S110" s="92" t="s">
        <v>573</v>
      </c>
      <c r="T110" s="92">
        <v>86.77</v>
      </c>
      <c r="U110" s="102">
        <v>50.94</v>
      </c>
      <c r="V110" s="92" t="s">
        <v>265</v>
      </c>
      <c r="W110" s="92" t="s">
        <v>265</v>
      </c>
      <c r="X110" s="92" t="s">
        <v>265</v>
      </c>
      <c r="Y110" s="83" t="s">
        <v>265</v>
      </c>
      <c r="Z110" s="83" t="s">
        <v>1113</v>
      </c>
      <c r="AA110" s="83" t="s">
        <v>527</v>
      </c>
      <c r="AB110" s="83">
        <v>92.7584551724</v>
      </c>
      <c r="AC110" s="92">
        <v>40.36</v>
      </c>
      <c r="AD110" s="83" t="s">
        <v>265</v>
      </c>
      <c r="AE110" s="83" t="s">
        <v>265</v>
      </c>
      <c r="AF110" s="83" t="s">
        <v>265</v>
      </c>
      <c r="AG110" s="92" t="s">
        <v>265</v>
      </c>
      <c r="AH110" s="92" t="s">
        <v>1114</v>
      </c>
      <c r="AI110" s="92">
        <v>92.73</v>
      </c>
      <c r="AJ110" s="92">
        <v>40.22</v>
      </c>
      <c r="AK110" s="92" t="s">
        <v>265</v>
      </c>
      <c r="AL110" s="92" t="s">
        <v>265</v>
      </c>
      <c r="AM110" s="92" t="s">
        <v>265</v>
      </c>
      <c r="AN110" s="92" t="s">
        <v>1115</v>
      </c>
      <c r="AO110" s="92">
        <v>95.9</v>
      </c>
      <c r="AP110" s="92">
        <v>40.78</v>
      </c>
      <c r="AQ110" s="92" t="s">
        <v>265</v>
      </c>
      <c r="AR110" s="92" t="s">
        <v>265</v>
      </c>
      <c r="AS110" s="92" t="s">
        <v>265</v>
      </c>
      <c r="AT110" s="83" t="s">
        <v>1116</v>
      </c>
      <c r="AU110" s="83" t="s">
        <v>1117</v>
      </c>
      <c r="AV110" s="83" t="s">
        <v>1118</v>
      </c>
      <c r="AW110" s="83" t="s">
        <v>265</v>
      </c>
      <c r="AX110" s="83" t="s">
        <v>265</v>
      </c>
      <c r="AY110" s="83" t="s">
        <v>265</v>
      </c>
    </row>
    <row r="111" customHeight="1" spans="1:51">
      <c r="A111" s="83" t="s">
        <v>1119</v>
      </c>
      <c r="B111" s="84">
        <v>7784181</v>
      </c>
      <c r="C111" s="84">
        <v>7786629</v>
      </c>
      <c r="D111" s="83" t="s">
        <v>510</v>
      </c>
      <c r="E111" s="83" t="s">
        <v>265</v>
      </c>
      <c r="F111" s="93" t="s">
        <v>265</v>
      </c>
      <c r="G111" s="84" t="s">
        <v>265</v>
      </c>
      <c r="H111" s="84" t="s">
        <v>265</v>
      </c>
      <c r="I111" s="83" t="s">
        <v>265</v>
      </c>
      <c r="J111" s="83" t="s">
        <v>265</v>
      </c>
      <c r="K111" s="92" t="s">
        <v>1044</v>
      </c>
      <c r="L111" s="92" t="s">
        <v>265</v>
      </c>
      <c r="M111" s="92" t="s">
        <v>265</v>
      </c>
      <c r="N111" s="92" t="s">
        <v>265</v>
      </c>
      <c r="O111" s="83" t="s">
        <v>265</v>
      </c>
      <c r="P111" s="98" t="s">
        <v>265</v>
      </c>
      <c r="Q111" s="83" t="s">
        <v>265</v>
      </c>
      <c r="R111" s="83" t="s">
        <v>1120</v>
      </c>
      <c r="S111" s="92" t="s">
        <v>514</v>
      </c>
      <c r="T111" s="92">
        <v>95.32</v>
      </c>
      <c r="U111" s="102">
        <v>41.74</v>
      </c>
      <c r="V111" s="83" t="s">
        <v>265</v>
      </c>
      <c r="W111" s="92" t="s">
        <v>265</v>
      </c>
      <c r="X111" s="92" t="s">
        <v>265</v>
      </c>
      <c r="Y111" s="83" t="s">
        <v>265</v>
      </c>
      <c r="Z111" s="83" t="s">
        <v>1121</v>
      </c>
      <c r="AA111" s="83" t="s">
        <v>527</v>
      </c>
      <c r="AB111" s="83">
        <v>96.403</v>
      </c>
      <c r="AC111" s="92">
        <v>41.74</v>
      </c>
      <c r="AD111" s="83" t="s">
        <v>265</v>
      </c>
      <c r="AE111" s="83" t="s">
        <v>265</v>
      </c>
      <c r="AF111" s="83" t="s">
        <v>265</v>
      </c>
      <c r="AG111" s="92" t="s">
        <v>265</v>
      </c>
      <c r="AH111" s="92" t="s">
        <v>1122</v>
      </c>
      <c r="AI111" s="92">
        <v>96.76</v>
      </c>
      <c r="AJ111" s="92">
        <v>41.74</v>
      </c>
      <c r="AK111" s="92" t="s">
        <v>265</v>
      </c>
      <c r="AL111" s="92" t="s">
        <v>265</v>
      </c>
      <c r="AM111" s="92" t="s">
        <v>265</v>
      </c>
      <c r="AN111" s="92" t="s">
        <v>1123</v>
      </c>
      <c r="AO111" s="92">
        <v>91.76</v>
      </c>
      <c r="AP111" s="92">
        <v>41.74</v>
      </c>
      <c r="AQ111" s="92" t="s">
        <v>265</v>
      </c>
      <c r="AR111" s="92" t="s">
        <v>265</v>
      </c>
      <c r="AS111" s="92" t="s">
        <v>265</v>
      </c>
      <c r="AT111" s="83" t="s">
        <v>1124</v>
      </c>
      <c r="AU111" s="83" t="s">
        <v>1125</v>
      </c>
      <c r="AV111" s="83" t="s">
        <v>1126</v>
      </c>
      <c r="AW111" s="83" t="s">
        <v>265</v>
      </c>
      <c r="AX111" s="83" t="s">
        <v>265</v>
      </c>
      <c r="AY111" s="83" t="s">
        <v>265</v>
      </c>
    </row>
    <row r="112" customHeight="1" spans="1:51">
      <c r="A112" s="87" t="s">
        <v>1127</v>
      </c>
      <c r="B112" s="88">
        <v>8599031</v>
      </c>
      <c r="C112" s="88">
        <v>8600551</v>
      </c>
      <c r="D112" s="87" t="s">
        <v>48</v>
      </c>
      <c r="E112" s="94" t="s">
        <v>265</v>
      </c>
      <c r="F112" s="87" t="s">
        <v>265</v>
      </c>
      <c r="G112" s="88" t="s">
        <v>265</v>
      </c>
      <c r="H112" s="88" t="s">
        <v>265</v>
      </c>
      <c r="I112" s="87" t="s">
        <v>265</v>
      </c>
      <c r="J112" s="87" t="s">
        <v>1128</v>
      </c>
      <c r="K112" s="94" t="s">
        <v>1044</v>
      </c>
      <c r="L112" s="94" t="s">
        <v>265</v>
      </c>
      <c r="M112" s="94" t="s">
        <v>265</v>
      </c>
      <c r="N112" s="94" t="s">
        <v>265</v>
      </c>
      <c r="O112" s="87" t="s">
        <v>265</v>
      </c>
      <c r="P112" s="100" t="s">
        <v>265</v>
      </c>
      <c r="Q112" s="87" t="s">
        <v>265</v>
      </c>
      <c r="R112" s="87" t="s">
        <v>1129</v>
      </c>
      <c r="S112" s="94" t="s">
        <v>514</v>
      </c>
      <c r="T112" s="94">
        <v>88.08</v>
      </c>
      <c r="U112" s="103">
        <v>98.57</v>
      </c>
      <c r="V112" s="87" t="s">
        <v>265</v>
      </c>
      <c r="W112" s="94" t="s">
        <v>265</v>
      </c>
      <c r="X112" s="94" t="s">
        <v>265</v>
      </c>
      <c r="Y112" s="87" t="s">
        <v>265</v>
      </c>
      <c r="Z112" s="87" t="s">
        <v>1130</v>
      </c>
      <c r="AA112" s="87" t="s">
        <v>379</v>
      </c>
      <c r="AB112" s="87">
        <v>97.5815647226</v>
      </c>
      <c r="AC112" s="94">
        <v>91.18</v>
      </c>
      <c r="AD112" s="87" t="s">
        <v>265</v>
      </c>
      <c r="AE112" s="87" t="s">
        <v>265</v>
      </c>
      <c r="AF112" s="87" t="s">
        <v>265</v>
      </c>
      <c r="AG112" s="94" t="s">
        <v>265</v>
      </c>
      <c r="AH112" s="94" t="s">
        <v>1131</v>
      </c>
      <c r="AI112" s="94">
        <v>96.86</v>
      </c>
      <c r="AJ112" s="94">
        <v>99.09</v>
      </c>
      <c r="AK112" s="94" t="s">
        <v>265</v>
      </c>
      <c r="AL112" s="94" t="s">
        <v>265</v>
      </c>
      <c r="AM112" s="94" t="s">
        <v>265</v>
      </c>
      <c r="AN112" s="94" t="s">
        <v>1132</v>
      </c>
      <c r="AO112" s="94">
        <v>92.31</v>
      </c>
      <c r="AP112" s="94">
        <v>99.22</v>
      </c>
      <c r="AQ112" s="94" t="s">
        <v>265</v>
      </c>
      <c r="AR112" s="94" t="s">
        <v>265</v>
      </c>
      <c r="AS112" s="94" t="s">
        <v>265</v>
      </c>
      <c r="AT112" s="87" t="s">
        <v>1133</v>
      </c>
      <c r="AU112" s="87" t="s">
        <v>1134</v>
      </c>
      <c r="AV112" s="87" t="s">
        <v>1135</v>
      </c>
      <c r="AW112" s="87" t="s">
        <v>265</v>
      </c>
      <c r="AX112" s="87" t="s">
        <v>265</v>
      </c>
      <c r="AY112" s="87" t="s">
        <v>265</v>
      </c>
    </row>
    <row r="113" customHeight="1" spans="1:51">
      <c r="A113" s="83" t="s">
        <v>1136</v>
      </c>
      <c r="B113" s="84">
        <v>8617161</v>
      </c>
      <c r="C113" s="84">
        <v>8627487</v>
      </c>
      <c r="D113" s="83" t="s">
        <v>510</v>
      </c>
      <c r="E113" s="83" t="s">
        <v>265</v>
      </c>
      <c r="F113" s="83" t="s">
        <v>265</v>
      </c>
      <c r="G113" s="84" t="s">
        <v>265</v>
      </c>
      <c r="H113" s="84" t="s">
        <v>265</v>
      </c>
      <c r="I113" s="83" t="s">
        <v>265</v>
      </c>
      <c r="J113" s="83" t="s">
        <v>1137</v>
      </c>
      <c r="K113" s="92" t="s">
        <v>1044</v>
      </c>
      <c r="L113" s="92" t="s">
        <v>265</v>
      </c>
      <c r="M113" s="92" t="s">
        <v>265</v>
      </c>
      <c r="N113" s="92" t="s">
        <v>265</v>
      </c>
      <c r="O113" s="83" t="s">
        <v>265</v>
      </c>
      <c r="P113" s="98" t="s">
        <v>265</v>
      </c>
      <c r="Q113" s="83" t="s">
        <v>265</v>
      </c>
      <c r="R113" s="83" t="s">
        <v>265</v>
      </c>
      <c r="S113" s="92" t="s">
        <v>265</v>
      </c>
      <c r="T113" s="92" t="s">
        <v>265</v>
      </c>
      <c r="U113" s="102" t="s">
        <v>265</v>
      </c>
      <c r="V113" s="83" t="s">
        <v>265</v>
      </c>
      <c r="W113" s="92" t="s">
        <v>265</v>
      </c>
      <c r="X113" s="92" t="s">
        <v>265</v>
      </c>
      <c r="Y113" s="83" t="s">
        <v>265</v>
      </c>
      <c r="Z113" s="83" t="s">
        <v>1138</v>
      </c>
      <c r="AA113" s="83" t="s">
        <v>379</v>
      </c>
      <c r="AB113" s="83">
        <v>97.2975405405</v>
      </c>
      <c r="AC113" s="92">
        <v>85.46</v>
      </c>
      <c r="AD113" s="83" t="s">
        <v>265</v>
      </c>
      <c r="AE113" s="83" t="s">
        <v>265</v>
      </c>
      <c r="AF113" s="83" t="s">
        <v>265</v>
      </c>
      <c r="AG113" s="92" t="s">
        <v>265</v>
      </c>
      <c r="AH113" s="92" t="s">
        <v>1139</v>
      </c>
      <c r="AI113" s="92">
        <v>97.7</v>
      </c>
      <c r="AJ113" s="92">
        <v>100</v>
      </c>
      <c r="AK113" s="92" t="s">
        <v>265</v>
      </c>
      <c r="AL113" s="92" t="s">
        <v>265</v>
      </c>
      <c r="AM113" s="92" t="s">
        <v>265</v>
      </c>
      <c r="AN113" s="92" t="s">
        <v>1140</v>
      </c>
      <c r="AO113" s="92">
        <v>94.76</v>
      </c>
      <c r="AP113" s="92">
        <v>99.63</v>
      </c>
      <c r="AQ113" s="92" t="s">
        <v>265</v>
      </c>
      <c r="AR113" s="92" t="s">
        <v>265</v>
      </c>
      <c r="AS113" s="92" t="s">
        <v>265</v>
      </c>
      <c r="AT113" s="83" t="s">
        <v>1141</v>
      </c>
      <c r="AU113" s="83" t="s">
        <v>1142</v>
      </c>
      <c r="AV113" s="83" t="s">
        <v>1143</v>
      </c>
      <c r="AW113" s="83" t="s">
        <v>265</v>
      </c>
      <c r="AX113" s="83" t="s">
        <v>265</v>
      </c>
      <c r="AY113" s="83" t="s">
        <v>265</v>
      </c>
    </row>
    <row r="114" customHeight="1" spans="1:51">
      <c r="A114" s="83" t="s">
        <v>1144</v>
      </c>
      <c r="B114" s="84">
        <v>8634576</v>
      </c>
      <c r="C114" s="84">
        <v>8639729</v>
      </c>
      <c r="D114" s="83" t="s">
        <v>510</v>
      </c>
      <c r="E114" s="83" t="s">
        <v>265</v>
      </c>
      <c r="F114" s="83" t="s">
        <v>265</v>
      </c>
      <c r="G114" s="84" t="s">
        <v>265</v>
      </c>
      <c r="H114" s="84" t="s">
        <v>265</v>
      </c>
      <c r="I114" s="83" t="s">
        <v>265</v>
      </c>
      <c r="J114" s="83" t="s">
        <v>1145</v>
      </c>
      <c r="K114" s="92" t="s">
        <v>1044</v>
      </c>
      <c r="L114" s="92" t="s">
        <v>265</v>
      </c>
      <c r="M114" s="92" t="s">
        <v>265</v>
      </c>
      <c r="N114" s="92" t="s">
        <v>265</v>
      </c>
      <c r="O114" s="83" t="s">
        <v>265</v>
      </c>
      <c r="P114" s="98" t="s">
        <v>265</v>
      </c>
      <c r="Q114" s="83" t="s">
        <v>265</v>
      </c>
      <c r="R114" s="83" t="s">
        <v>1146</v>
      </c>
      <c r="S114" s="92" t="s">
        <v>514</v>
      </c>
      <c r="T114" s="92">
        <v>85.52</v>
      </c>
      <c r="U114" s="102">
        <v>75.81</v>
      </c>
      <c r="V114" s="83" t="s">
        <v>265</v>
      </c>
      <c r="W114" s="92" t="s">
        <v>265</v>
      </c>
      <c r="X114" s="92" t="s">
        <v>265</v>
      </c>
      <c r="Y114" s="83" t="s">
        <v>265</v>
      </c>
      <c r="Z114" s="83" t="s">
        <v>1147</v>
      </c>
      <c r="AA114" s="83" t="s">
        <v>379</v>
      </c>
      <c r="AB114" s="83">
        <v>96.5130778331</v>
      </c>
      <c r="AC114" s="92">
        <v>96.63</v>
      </c>
      <c r="AD114" s="83" t="s">
        <v>265</v>
      </c>
      <c r="AE114" s="83" t="s">
        <v>265</v>
      </c>
      <c r="AF114" s="83" t="s">
        <v>265</v>
      </c>
      <c r="AG114" s="92" t="s">
        <v>265</v>
      </c>
      <c r="AH114" s="92" t="s">
        <v>1148</v>
      </c>
      <c r="AI114" s="92">
        <v>96.69</v>
      </c>
      <c r="AJ114" s="92">
        <v>99.82</v>
      </c>
      <c r="AK114" s="92" t="s">
        <v>265</v>
      </c>
      <c r="AL114" s="92" t="s">
        <v>265</v>
      </c>
      <c r="AM114" s="92" t="s">
        <v>265</v>
      </c>
      <c r="AN114" s="92" t="s">
        <v>1149</v>
      </c>
      <c r="AO114" s="92">
        <v>92</v>
      </c>
      <c r="AP114" s="92">
        <v>93.5</v>
      </c>
      <c r="AQ114" s="92" t="s">
        <v>265</v>
      </c>
      <c r="AR114" s="92" t="s">
        <v>265</v>
      </c>
      <c r="AS114" s="92" t="s">
        <v>265</v>
      </c>
      <c r="AT114" s="83" t="s">
        <v>1150</v>
      </c>
      <c r="AU114" s="83" t="s">
        <v>1151</v>
      </c>
      <c r="AV114" s="83" t="s">
        <v>1152</v>
      </c>
      <c r="AW114" s="83" t="s">
        <v>265</v>
      </c>
      <c r="AX114" s="83" t="s">
        <v>265</v>
      </c>
      <c r="AY114" s="83" t="s">
        <v>265</v>
      </c>
    </row>
    <row r="115" customHeight="1" spans="1:51">
      <c r="A115" s="83" t="s">
        <v>1153</v>
      </c>
      <c r="B115" s="84">
        <v>8640269</v>
      </c>
      <c r="C115" s="84">
        <v>8643384</v>
      </c>
      <c r="D115" s="83" t="s">
        <v>48</v>
      </c>
      <c r="E115" s="83" t="s">
        <v>265</v>
      </c>
      <c r="F115" s="83" t="s">
        <v>265</v>
      </c>
      <c r="G115" s="84" t="s">
        <v>265</v>
      </c>
      <c r="H115" s="84" t="s">
        <v>265</v>
      </c>
      <c r="I115" s="83" t="s">
        <v>265</v>
      </c>
      <c r="J115" s="83" t="s">
        <v>1154</v>
      </c>
      <c r="K115" s="92" t="s">
        <v>1044</v>
      </c>
      <c r="L115" s="92" t="s">
        <v>265</v>
      </c>
      <c r="M115" s="92" t="s">
        <v>265</v>
      </c>
      <c r="N115" s="92" t="s">
        <v>265</v>
      </c>
      <c r="O115" s="83" t="s">
        <v>265</v>
      </c>
      <c r="P115" s="98" t="s">
        <v>265</v>
      </c>
      <c r="Q115" s="83" t="s">
        <v>265</v>
      </c>
      <c r="R115" s="83" t="s">
        <v>1155</v>
      </c>
      <c r="S115" s="92" t="s">
        <v>602</v>
      </c>
      <c r="T115" s="92">
        <v>74.82</v>
      </c>
      <c r="U115" s="102">
        <v>7.47</v>
      </c>
      <c r="V115" s="83" t="s">
        <v>265</v>
      </c>
      <c r="W115" s="92" t="s">
        <v>265</v>
      </c>
      <c r="X115" s="92" t="s">
        <v>265</v>
      </c>
      <c r="Y115" s="83" t="s">
        <v>265</v>
      </c>
      <c r="Z115" s="83" t="s">
        <v>1156</v>
      </c>
      <c r="AA115" s="83" t="s">
        <v>379</v>
      </c>
      <c r="AB115" s="83">
        <v>96.614</v>
      </c>
      <c r="AC115" s="92">
        <v>99.89</v>
      </c>
      <c r="AD115" s="83" t="s">
        <v>265</v>
      </c>
      <c r="AE115" s="83" t="s">
        <v>265</v>
      </c>
      <c r="AF115" s="83" t="s">
        <v>265</v>
      </c>
      <c r="AG115" s="92" t="s">
        <v>265</v>
      </c>
      <c r="AH115" s="92" t="s">
        <v>1157</v>
      </c>
      <c r="AI115" s="92">
        <v>96.73</v>
      </c>
      <c r="AJ115" s="92">
        <v>100</v>
      </c>
      <c r="AK115" s="92" t="s">
        <v>265</v>
      </c>
      <c r="AL115" s="92" t="s">
        <v>265</v>
      </c>
      <c r="AM115" s="92" t="s">
        <v>265</v>
      </c>
      <c r="AN115" s="92" t="s">
        <v>1158</v>
      </c>
      <c r="AO115" s="92">
        <v>95.03</v>
      </c>
      <c r="AP115" s="92">
        <v>99.84</v>
      </c>
      <c r="AQ115" s="92" t="s">
        <v>265</v>
      </c>
      <c r="AR115" s="92" t="s">
        <v>265</v>
      </c>
      <c r="AS115" s="104" t="s">
        <v>265</v>
      </c>
      <c r="AT115" s="105" t="s">
        <v>1159</v>
      </c>
      <c r="AU115" s="83" t="s">
        <v>1160</v>
      </c>
      <c r="AV115" s="83" t="s">
        <v>1161</v>
      </c>
      <c r="AW115" s="83" t="s">
        <v>265</v>
      </c>
      <c r="AX115" s="83" t="s">
        <v>265</v>
      </c>
      <c r="AY115" s="83" t="s">
        <v>265</v>
      </c>
    </row>
    <row r="116" customHeight="1" spans="1:51">
      <c r="A116" s="83" t="s">
        <v>1162</v>
      </c>
      <c r="B116" s="84">
        <v>8837777</v>
      </c>
      <c r="C116" s="84">
        <v>8844876</v>
      </c>
      <c r="D116" s="83" t="s">
        <v>48</v>
      </c>
      <c r="E116" s="83" t="s">
        <v>265</v>
      </c>
      <c r="F116" s="93" t="s">
        <v>265</v>
      </c>
      <c r="G116" s="84" t="s">
        <v>265</v>
      </c>
      <c r="H116" s="84" t="s">
        <v>265</v>
      </c>
      <c r="I116" s="83" t="s">
        <v>265</v>
      </c>
      <c r="J116" s="83" t="s">
        <v>1128</v>
      </c>
      <c r="K116" s="92" t="s">
        <v>1044</v>
      </c>
      <c r="L116" s="92" t="s">
        <v>265</v>
      </c>
      <c r="M116" s="92" t="s">
        <v>265</v>
      </c>
      <c r="N116" s="92" t="s">
        <v>265</v>
      </c>
      <c r="O116" s="83" t="s">
        <v>265</v>
      </c>
      <c r="P116" s="98" t="s">
        <v>265</v>
      </c>
      <c r="Q116" s="83" t="s">
        <v>265</v>
      </c>
      <c r="R116" s="83" t="s">
        <v>265</v>
      </c>
      <c r="S116" s="92" t="s">
        <v>265</v>
      </c>
      <c r="T116" s="92" t="s">
        <v>265</v>
      </c>
      <c r="U116" s="102" t="s">
        <v>265</v>
      </c>
      <c r="V116" s="92" t="s">
        <v>265</v>
      </c>
      <c r="W116" s="92" t="s">
        <v>265</v>
      </c>
      <c r="X116" s="92" t="s">
        <v>265</v>
      </c>
      <c r="Y116" s="83" t="s">
        <v>265</v>
      </c>
      <c r="Z116" s="83" t="s">
        <v>1130</v>
      </c>
      <c r="AA116" s="83" t="s">
        <v>379</v>
      </c>
      <c r="AB116" s="83">
        <v>96.965</v>
      </c>
      <c r="AC116" s="92">
        <v>75.88</v>
      </c>
      <c r="AD116" s="83" t="s">
        <v>265</v>
      </c>
      <c r="AE116" s="83" t="s">
        <v>265</v>
      </c>
      <c r="AF116" s="83" t="s">
        <v>265</v>
      </c>
      <c r="AG116" s="92" t="s">
        <v>265</v>
      </c>
      <c r="AH116" s="92" t="s">
        <v>1131</v>
      </c>
      <c r="AI116" s="92">
        <v>97.32</v>
      </c>
      <c r="AJ116" s="92">
        <v>81.33</v>
      </c>
      <c r="AK116" s="92" t="s">
        <v>265</v>
      </c>
      <c r="AL116" s="92" t="s">
        <v>265</v>
      </c>
      <c r="AM116" s="92" t="s">
        <v>265</v>
      </c>
      <c r="AN116" s="92" t="s">
        <v>1132</v>
      </c>
      <c r="AO116" s="92">
        <v>92.54</v>
      </c>
      <c r="AP116" s="92">
        <v>78.91</v>
      </c>
      <c r="AQ116" s="92" t="s">
        <v>265</v>
      </c>
      <c r="AR116" s="92" t="s">
        <v>265</v>
      </c>
      <c r="AS116" s="92" t="s">
        <v>265</v>
      </c>
      <c r="AT116" s="83" t="s">
        <v>1133</v>
      </c>
      <c r="AU116" s="83" t="s">
        <v>1134</v>
      </c>
      <c r="AV116" s="83" t="s">
        <v>1135</v>
      </c>
      <c r="AW116" s="83" t="s">
        <v>265</v>
      </c>
      <c r="AX116" s="83" t="s">
        <v>265</v>
      </c>
      <c r="AY116" s="83" t="s">
        <v>265</v>
      </c>
    </row>
    <row r="117" customHeight="1" spans="1:51">
      <c r="A117" s="83" t="s">
        <v>1163</v>
      </c>
      <c r="B117" s="84">
        <v>8860149</v>
      </c>
      <c r="C117" s="84">
        <v>8867133</v>
      </c>
      <c r="D117" s="83" t="s">
        <v>510</v>
      </c>
      <c r="E117" s="83" t="s">
        <v>265</v>
      </c>
      <c r="F117" s="93" t="s">
        <v>265</v>
      </c>
      <c r="G117" s="84" t="s">
        <v>265</v>
      </c>
      <c r="H117" s="84" t="s">
        <v>265</v>
      </c>
      <c r="I117" s="83" t="s">
        <v>265</v>
      </c>
      <c r="J117" s="83" t="s">
        <v>1137</v>
      </c>
      <c r="K117" s="92" t="s">
        <v>1044</v>
      </c>
      <c r="L117" s="92" t="s">
        <v>265</v>
      </c>
      <c r="M117" s="92" t="s">
        <v>265</v>
      </c>
      <c r="N117" s="92" t="s">
        <v>265</v>
      </c>
      <c r="O117" s="83" t="s">
        <v>265</v>
      </c>
      <c r="P117" s="98" t="s">
        <v>265</v>
      </c>
      <c r="Q117" s="83" t="s">
        <v>265</v>
      </c>
      <c r="R117" s="83" t="s">
        <v>265</v>
      </c>
      <c r="S117" s="92" t="s">
        <v>265</v>
      </c>
      <c r="T117" s="92" t="s">
        <v>265</v>
      </c>
      <c r="U117" s="102" t="s">
        <v>265</v>
      </c>
      <c r="V117" s="92" t="s">
        <v>265</v>
      </c>
      <c r="W117" s="92" t="s">
        <v>265</v>
      </c>
      <c r="X117" s="92" t="s">
        <v>265</v>
      </c>
      <c r="Y117" s="83" t="s">
        <v>265</v>
      </c>
      <c r="Z117" s="83" t="s">
        <v>1138</v>
      </c>
      <c r="AA117" s="83" t="s">
        <v>379</v>
      </c>
      <c r="AB117" s="83">
        <v>97.3178636015</v>
      </c>
      <c r="AC117" s="92">
        <v>84.8</v>
      </c>
      <c r="AD117" s="83" t="s">
        <v>265</v>
      </c>
      <c r="AE117" s="83" t="s">
        <v>265</v>
      </c>
      <c r="AF117" s="83" t="s">
        <v>265</v>
      </c>
      <c r="AG117" s="92" t="s">
        <v>265</v>
      </c>
      <c r="AH117" s="92" t="s">
        <v>1139</v>
      </c>
      <c r="AI117" s="92">
        <v>97.47</v>
      </c>
      <c r="AJ117" s="92">
        <v>100</v>
      </c>
      <c r="AK117" s="92" t="s">
        <v>265</v>
      </c>
      <c r="AL117" s="92" t="s">
        <v>265</v>
      </c>
      <c r="AM117" s="92" t="s">
        <v>265</v>
      </c>
      <c r="AN117" s="92" t="s">
        <v>1140</v>
      </c>
      <c r="AO117" s="92">
        <v>94.86</v>
      </c>
      <c r="AP117" s="92">
        <v>99.61</v>
      </c>
      <c r="AQ117" s="92" t="s">
        <v>265</v>
      </c>
      <c r="AR117" s="92" t="s">
        <v>265</v>
      </c>
      <c r="AS117" s="92" t="s">
        <v>265</v>
      </c>
      <c r="AT117" s="83" t="s">
        <v>1141</v>
      </c>
      <c r="AU117" s="83" t="s">
        <v>1142</v>
      </c>
      <c r="AV117" s="83" t="s">
        <v>1143</v>
      </c>
      <c r="AW117" s="83" t="s">
        <v>265</v>
      </c>
      <c r="AX117" s="83" t="s">
        <v>265</v>
      </c>
      <c r="AY117" s="83" t="s">
        <v>265</v>
      </c>
    </row>
    <row r="118" customHeight="1" spans="1:76">
      <c r="A118" s="87" t="s">
        <v>1164</v>
      </c>
      <c r="B118" s="88">
        <v>8875554</v>
      </c>
      <c r="C118" s="88">
        <v>8879908</v>
      </c>
      <c r="D118" s="87" t="s">
        <v>510</v>
      </c>
      <c r="E118" s="87" t="s">
        <v>265</v>
      </c>
      <c r="F118" s="95" t="s">
        <v>265</v>
      </c>
      <c r="G118" s="88" t="s">
        <v>265</v>
      </c>
      <c r="H118" s="88" t="s">
        <v>265</v>
      </c>
      <c r="I118" s="87" t="s">
        <v>265</v>
      </c>
      <c r="J118" s="87" t="s">
        <v>1145</v>
      </c>
      <c r="K118" s="94" t="s">
        <v>1044</v>
      </c>
      <c r="L118" s="94" t="s">
        <v>265</v>
      </c>
      <c r="M118" s="94" t="s">
        <v>265</v>
      </c>
      <c r="N118" s="94" t="s">
        <v>265</v>
      </c>
      <c r="O118" s="87" t="s">
        <v>265</v>
      </c>
      <c r="P118" s="100" t="s">
        <v>265</v>
      </c>
      <c r="Q118" s="87" t="s">
        <v>265</v>
      </c>
      <c r="R118" s="87" t="s">
        <v>265</v>
      </c>
      <c r="S118" s="94" t="s">
        <v>265</v>
      </c>
      <c r="T118" s="94" t="s">
        <v>265</v>
      </c>
      <c r="U118" s="103" t="s">
        <v>265</v>
      </c>
      <c r="V118" s="94" t="s">
        <v>265</v>
      </c>
      <c r="W118" s="94" t="s">
        <v>265</v>
      </c>
      <c r="X118" s="94" t="s">
        <v>265</v>
      </c>
      <c r="Y118" s="87" t="s">
        <v>265</v>
      </c>
      <c r="Z118" s="87" t="s">
        <v>1147</v>
      </c>
      <c r="AA118" s="87" t="s">
        <v>379</v>
      </c>
      <c r="AB118" s="87">
        <v>96.11901481</v>
      </c>
      <c r="AC118" s="94">
        <v>94.64</v>
      </c>
      <c r="AD118" s="87" t="s">
        <v>265</v>
      </c>
      <c r="AE118" s="87" t="s">
        <v>265</v>
      </c>
      <c r="AF118" s="87" t="s">
        <v>265</v>
      </c>
      <c r="AG118" s="94" t="s">
        <v>265</v>
      </c>
      <c r="AH118" s="94" t="s">
        <v>1148</v>
      </c>
      <c r="AI118" s="94">
        <v>96.23</v>
      </c>
      <c r="AJ118" s="94">
        <v>97.87</v>
      </c>
      <c r="AK118" s="94" t="s">
        <v>265</v>
      </c>
      <c r="AL118" s="94" t="s">
        <v>265</v>
      </c>
      <c r="AM118" s="94" t="s">
        <v>265</v>
      </c>
      <c r="AN118" s="94" t="s">
        <v>1149</v>
      </c>
      <c r="AO118" s="94">
        <v>91.23</v>
      </c>
      <c r="AP118" s="94">
        <v>92.99</v>
      </c>
      <c r="AQ118" s="94" t="s">
        <v>265</v>
      </c>
      <c r="AR118" s="94" t="s">
        <v>265</v>
      </c>
      <c r="AS118" s="94" t="s">
        <v>265</v>
      </c>
      <c r="AT118" s="87" t="s">
        <v>1150</v>
      </c>
      <c r="AU118" s="87" t="s">
        <v>1151</v>
      </c>
      <c r="AV118" s="87" t="s">
        <v>1152</v>
      </c>
      <c r="AW118" s="87" t="s">
        <v>265</v>
      </c>
      <c r="AX118" s="87" t="s">
        <v>265</v>
      </c>
      <c r="AY118" s="87" t="s">
        <v>265</v>
      </c>
      <c r="AZ118" s="75"/>
      <c r="BA118" s="75"/>
      <c r="BB118" s="75"/>
      <c r="BC118" s="75"/>
      <c r="BD118" s="75"/>
      <c r="BE118" s="75"/>
      <c r="BF118" s="75"/>
      <c r="BG118" s="75"/>
      <c r="BH118" s="75"/>
      <c r="BI118" s="75"/>
      <c r="BJ118" s="75"/>
      <c r="BK118" s="75"/>
      <c r="BL118" s="75"/>
      <c r="BM118" s="75"/>
      <c r="BN118" s="75"/>
      <c r="BO118" s="75"/>
      <c r="BP118" s="75"/>
      <c r="BQ118" s="75"/>
      <c r="BR118" s="75"/>
      <c r="BS118" s="75"/>
      <c r="BT118" s="75"/>
      <c r="BU118" s="75"/>
      <c r="BV118" s="75"/>
      <c r="BW118" s="75"/>
      <c r="BX118" s="75"/>
    </row>
    <row r="119" customHeight="1" spans="1:76">
      <c r="A119" s="87" t="s">
        <v>1165</v>
      </c>
      <c r="B119" s="88">
        <v>8880976</v>
      </c>
      <c r="C119" s="88">
        <v>8884109</v>
      </c>
      <c r="D119" s="87" t="s">
        <v>48</v>
      </c>
      <c r="E119" s="87" t="s">
        <v>265</v>
      </c>
      <c r="F119" s="95" t="s">
        <v>265</v>
      </c>
      <c r="G119" s="88" t="s">
        <v>265</v>
      </c>
      <c r="H119" s="88" t="s">
        <v>265</v>
      </c>
      <c r="I119" s="87" t="s">
        <v>265</v>
      </c>
      <c r="J119" s="87" t="s">
        <v>1154</v>
      </c>
      <c r="K119" s="94" t="s">
        <v>1044</v>
      </c>
      <c r="L119" s="94" t="s">
        <v>265</v>
      </c>
      <c r="M119" s="94" t="s">
        <v>265</v>
      </c>
      <c r="N119" s="94" t="s">
        <v>265</v>
      </c>
      <c r="O119" s="87" t="s">
        <v>265</v>
      </c>
      <c r="P119" s="100" t="s">
        <v>265</v>
      </c>
      <c r="Q119" s="87" t="s">
        <v>265</v>
      </c>
      <c r="R119" s="87" t="s">
        <v>265</v>
      </c>
      <c r="S119" s="94" t="s">
        <v>265</v>
      </c>
      <c r="T119" s="94" t="s">
        <v>265</v>
      </c>
      <c r="U119" s="103" t="s">
        <v>265</v>
      </c>
      <c r="V119" s="94" t="s">
        <v>265</v>
      </c>
      <c r="W119" s="94" t="s">
        <v>265</v>
      </c>
      <c r="X119" s="94" t="s">
        <v>265</v>
      </c>
      <c r="Y119" s="87" t="s">
        <v>265</v>
      </c>
      <c r="Z119" s="87" t="s">
        <v>1156</v>
      </c>
      <c r="AA119" s="87" t="s">
        <v>379</v>
      </c>
      <c r="AB119" s="87">
        <v>96.395</v>
      </c>
      <c r="AC119" s="94">
        <v>99.89</v>
      </c>
      <c r="AD119" s="87" t="s">
        <v>265</v>
      </c>
      <c r="AE119" s="87" t="s">
        <v>265</v>
      </c>
      <c r="AF119" s="87" t="s">
        <v>265</v>
      </c>
      <c r="AG119" s="94" t="s">
        <v>265</v>
      </c>
      <c r="AH119" s="94" t="s">
        <v>1157</v>
      </c>
      <c r="AI119" s="94">
        <v>96.51</v>
      </c>
      <c r="AJ119" s="94">
        <v>100</v>
      </c>
      <c r="AK119" s="94" t="s">
        <v>265</v>
      </c>
      <c r="AL119" s="94" t="s">
        <v>265</v>
      </c>
      <c r="AM119" s="94" t="s">
        <v>265</v>
      </c>
      <c r="AN119" s="94" t="s">
        <v>1158</v>
      </c>
      <c r="AO119" s="94">
        <v>94.86</v>
      </c>
      <c r="AP119" s="94">
        <v>99.84</v>
      </c>
      <c r="AQ119" s="94" t="s">
        <v>265</v>
      </c>
      <c r="AR119" s="94" t="s">
        <v>265</v>
      </c>
      <c r="AS119" s="94" t="s">
        <v>265</v>
      </c>
      <c r="AT119" s="87" t="s">
        <v>1159</v>
      </c>
      <c r="AU119" s="87" t="s">
        <v>1160</v>
      </c>
      <c r="AV119" s="87" t="s">
        <v>1161</v>
      </c>
      <c r="AW119" s="87" t="s">
        <v>265</v>
      </c>
      <c r="AX119" s="87" t="s">
        <v>265</v>
      </c>
      <c r="AY119" s="87" t="s">
        <v>265</v>
      </c>
      <c r="AZ119" s="75"/>
      <c r="BA119" s="75"/>
      <c r="BB119" s="75"/>
      <c r="BC119" s="75"/>
      <c r="BD119" s="75"/>
      <c r="BE119" s="75"/>
      <c r="BF119" s="75"/>
      <c r="BG119" s="75"/>
      <c r="BH119" s="75"/>
      <c r="BI119" s="75"/>
      <c r="BJ119" s="75"/>
      <c r="BK119" s="75"/>
      <c r="BL119" s="75"/>
      <c r="BM119" s="75"/>
      <c r="BN119" s="75"/>
      <c r="BO119" s="75"/>
      <c r="BP119" s="75"/>
      <c r="BQ119" s="75"/>
      <c r="BR119" s="75"/>
      <c r="BS119" s="75"/>
      <c r="BT119" s="75"/>
      <c r="BU119" s="75"/>
      <c r="BV119" s="75"/>
      <c r="BW119" s="75"/>
      <c r="BX119" s="75"/>
    </row>
    <row r="120" customHeight="1" spans="1:51">
      <c r="A120" s="83" t="s">
        <v>848</v>
      </c>
      <c r="B120" s="84">
        <v>8112662</v>
      </c>
      <c r="C120" s="84">
        <v>8171150</v>
      </c>
      <c r="D120" s="85" t="s">
        <v>48</v>
      </c>
      <c r="E120" s="83" t="s">
        <v>1166</v>
      </c>
      <c r="F120" s="93" t="s">
        <v>362</v>
      </c>
      <c r="G120" s="84">
        <v>64914</v>
      </c>
      <c r="H120" s="84">
        <v>89990</v>
      </c>
      <c r="I120" s="83" t="s">
        <v>510</v>
      </c>
      <c r="J120" s="83" t="s">
        <v>1167</v>
      </c>
      <c r="K120" s="92" t="s">
        <v>1044</v>
      </c>
      <c r="L120" s="92" t="s">
        <v>265</v>
      </c>
      <c r="M120" s="92" t="s">
        <v>265</v>
      </c>
      <c r="N120" s="92" t="s">
        <v>265</v>
      </c>
      <c r="O120" s="83" t="s">
        <v>265</v>
      </c>
      <c r="P120" s="98">
        <v>0.0907</v>
      </c>
      <c r="Q120" s="83">
        <v>0.0372</v>
      </c>
      <c r="R120" s="83" t="s">
        <v>265</v>
      </c>
      <c r="S120" s="92" t="s">
        <v>265</v>
      </c>
      <c r="T120" s="92" t="s">
        <v>265</v>
      </c>
      <c r="U120" s="111" t="s">
        <v>265</v>
      </c>
      <c r="V120" s="92" t="s">
        <v>265</v>
      </c>
      <c r="W120" s="92" t="s">
        <v>265</v>
      </c>
      <c r="X120" s="92" t="s">
        <v>265</v>
      </c>
      <c r="Y120" s="92" t="s">
        <v>265</v>
      </c>
      <c r="Z120" s="92" t="s">
        <v>833</v>
      </c>
      <c r="AA120" s="92" t="s">
        <v>379</v>
      </c>
      <c r="AB120" s="92">
        <v>93.6385470738</v>
      </c>
      <c r="AC120" s="92">
        <v>57.96</v>
      </c>
      <c r="AD120" s="94" t="s">
        <v>265</v>
      </c>
      <c r="AE120" s="94" t="s">
        <v>265</v>
      </c>
      <c r="AF120" s="94" t="s">
        <v>265</v>
      </c>
      <c r="AG120" s="94" t="s">
        <v>265</v>
      </c>
      <c r="AH120" s="92" t="s">
        <v>843</v>
      </c>
      <c r="AI120" s="92">
        <v>93.89</v>
      </c>
      <c r="AJ120" s="92">
        <v>57.96</v>
      </c>
      <c r="AK120" s="92" t="s">
        <v>265</v>
      </c>
      <c r="AL120" s="92" t="s">
        <v>265</v>
      </c>
      <c r="AM120" s="92" t="s">
        <v>265</v>
      </c>
      <c r="AN120" s="92" t="s">
        <v>837</v>
      </c>
      <c r="AO120" s="92">
        <v>93.56</v>
      </c>
      <c r="AP120" s="92">
        <v>43.51</v>
      </c>
      <c r="AQ120" s="92" t="s">
        <v>265</v>
      </c>
      <c r="AR120" s="92" t="s">
        <v>265</v>
      </c>
      <c r="AS120" s="92" t="s">
        <v>265</v>
      </c>
      <c r="AT120" s="83" t="s">
        <v>838</v>
      </c>
      <c r="AU120" s="83" t="s">
        <v>48</v>
      </c>
      <c r="AV120" s="83" t="s">
        <v>839</v>
      </c>
      <c r="AW120" s="83" t="s">
        <v>265</v>
      </c>
      <c r="AX120" s="83" t="s">
        <v>265</v>
      </c>
      <c r="AY120" s="83" t="s">
        <v>265</v>
      </c>
    </row>
    <row r="121" customHeight="1" spans="1:51">
      <c r="A121" s="83" t="s">
        <v>850</v>
      </c>
      <c r="B121" s="84">
        <v>8205888</v>
      </c>
      <c r="C121" s="84">
        <v>8207451</v>
      </c>
      <c r="D121" s="85" t="s">
        <v>48</v>
      </c>
      <c r="E121" s="92" t="s">
        <v>1168</v>
      </c>
      <c r="F121" s="93" t="s">
        <v>362</v>
      </c>
      <c r="G121" s="84">
        <v>65811</v>
      </c>
      <c r="H121" s="84">
        <v>67510</v>
      </c>
      <c r="I121" s="83" t="s">
        <v>510</v>
      </c>
      <c r="J121" s="83" t="s">
        <v>1169</v>
      </c>
      <c r="K121" s="92" t="s">
        <v>1044</v>
      </c>
      <c r="L121" s="92" t="s">
        <v>265</v>
      </c>
      <c r="M121" s="92" t="s">
        <v>265</v>
      </c>
      <c r="N121" s="92" t="s">
        <v>265</v>
      </c>
      <c r="O121" s="83" t="s">
        <v>265</v>
      </c>
      <c r="P121" s="98">
        <v>0.1002</v>
      </c>
      <c r="Q121" s="92">
        <v>0.08</v>
      </c>
      <c r="R121" s="92" t="s">
        <v>265</v>
      </c>
      <c r="S121" s="92" t="s">
        <v>265</v>
      </c>
      <c r="T121" s="92" t="s">
        <v>265</v>
      </c>
      <c r="U121" s="102" t="s">
        <v>265</v>
      </c>
      <c r="V121" s="92" t="s">
        <v>265</v>
      </c>
      <c r="W121" s="92" t="s">
        <v>265</v>
      </c>
      <c r="X121" s="92" t="s">
        <v>265</v>
      </c>
      <c r="Y121" s="92" t="s">
        <v>265</v>
      </c>
      <c r="Z121" s="92" t="s">
        <v>833</v>
      </c>
      <c r="AA121" s="92" t="s">
        <v>379</v>
      </c>
      <c r="AB121" s="92">
        <v>92.4622335329</v>
      </c>
      <c r="AC121" s="92">
        <v>98.53</v>
      </c>
      <c r="AD121" s="94" t="s">
        <v>265</v>
      </c>
      <c r="AE121" s="94" t="s">
        <v>265</v>
      </c>
      <c r="AF121" s="94" t="s">
        <v>265</v>
      </c>
      <c r="AG121" s="94" t="s">
        <v>265</v>
      </c>
      <c r="AH121" s="92" t="s">
        <v>843</v>
      </c>
      <c r="AI121" s="92">
        <v>92.71</v>
      </c>
      <c r="AJ121" s="92">
        <v>97.79</v>
      </c>
      <c r="AK121" s="92" t="s">
        <v>265</v>
      </c>
      <c r="AL121" s="92" t="s">
        <v>265</v>
      </c>
      <c r="AM121" s="92" t="s">
        <v>265</v>
      </c>
      <c r="AN121" s="92" t="s">
        <v>837</v>
      </c>
      <c r="AO121" s="92">
        <v>94.18</v>
      </c>
      <c r="AP121" s="92">
        <v>45.58</v>
      </c>
      <c r="AQ121" s="92" t="s">
        <v>265</v>
      </c>
      <c r="AR121" s="92" t="s">
        <v>265</v>
      </c>
      <c r="AS121" s="92" t="s">
        <v>265</v>
      </c>
      <c r="AT121" s="83" t="s">
        <v>838</v>
      </c>
      <c r="AU121" s="83" t="s">
        <v>48</v>
      </c>
      <c r="AV121" s="83" t="s">
        <v>839</v>
      </c>
      <c r="AW121" s="83" t="s">
        <v>265</v>
      </c>
      <c r="AX121" s="83" t="s">
        <v>265</v>
      </c>
      <c r="AY121" s="83" t="s">
        <v>265</v>
      </c>
    </row>
    <row r="122" customHeight="1" spans="1:51">
      <c r="A122" s="87" t="s">
        <v>1170</v>
      </c>
      <c r="B122" s="88">
        <v>8702924</v>
      </c>
      <c r="C122" s="88">
        <v>8708184</v>
      </c>
      <c r="D122" s="87" t="s">
        <v>510</v>
      </c>
      <c r="E122" s="87" t="s">
        <v>1171</v>
      </c>
      <c r="F122" s="95" t="s">
        <v>362</v>
      </c>
      <c r="G122" s="88">
        <v>537098</v>
      </c>
      <c r="H122" s="88">
        <v>545929</v>
      </c>
      <c r="I122" s="87" t="s">
        <v>510</v>
      </c>
      <c r="J122" s="83" t="s">
        <v>497</v>
      </c>
      <c r="K122" s="94" t="s">
        <v>1044</v>
      </c>
      <c r="L122" s="94" t="s">
        <v>265</v>
      </c>
      <c r="M122" s="94" t="s">
        <v>265</v>
      </c>
      <c r="N122" s="94" t="s">
        <v>265</v>
      </c>
      <c r="O122" s="87" t="s">
        <v>265</v>
      </c>
      <c r="P122" s="100">
        <v>0.0065</v>
      </c>
      <c r="Q122" s="87">
        <v>0.0651</v>
      </c>
      <c r="R122" s="87" t="s">
        <v>265</v>
      </c>
      <c r="S122" s="94" t="s">
        <v>265</v>
      </c>
      <c r="T122" s="94" t="s">
        <v>265</v>
      </c>
      <c r="U122" s="103" t="s">
        <v>265</v>
      </c>
      <c r="V122" s="94" t="s">
        <v>265</v>
      </c>
      <c r="W122" s="94" t="s">
        <v>265</v>
      </c>
      <c r="X122" s="94" t="s">
        <v>265</v>
      </c>
      <c r="Y122" s="87" t="s">
        <v>265</v>
      </c>
      <c r="Z122" s="87" t="s">
        <v>1172</v>
      </c>
      <c r="AA122" s="87" t="s">
        <v>379</v>
      </c>
      <c r="AB122" s="87">
        <v>94.372</v>
      </c>
      <c r="AC122" s="94">
        <v>75.49</v>
      </c>
      <c r="AD122" s="94" t="s">
        <v>265</v>
      </c>
      <c r="AE122" s="94" t="s">
        <v>265</v>
      </c>
      <c r="AF122" s="94" t="s">
        <v>265</v>
      </c>
      <c r="AG122" s="94" t="s">
        <v>265</v>
      </c>
      <c r="AH122" s="94" t="s">
        <v>1173</v>
      </c>
      <c r="AI122" s="94">
        <v>91.68</v>
      </c>
      <c r="AJ122" s="94">
        <v>76.63</v>
      </c>
      <c r="AK122" s="94" t="s">
        <v>265</v>
      </c>
      <c r="AL122" s="94" t="s">
        <v>265</v>
      </c>
      <c r="AM122" s="94" t="s">
        <v>265</v>
      </c>
      <c r="AN122" s="94" t="s">
        <v>1174</v>
      </c>
      <c r="AO122" s="94">
        <v>90.48</v>
      </c>
      <c r="AP122" s="94">
        <v>75.49</v>
      </c>
      <c r="AQ122" s="94" t="s">
        <v>265</v>
      </c>
      <c r="AR122" s="94" t="s">
        <v>265</v>
      </c>
      <c r="AS122" s="94" t="s">
        <v>265</v>
      </c>
      <c r="AT122" s="87" t="s">
        <v>1175</v>
      </c>
      <c r="AU122" s="87" t="s">
        <v>48</v>
      </c>
      <c r="AV122" s="87" t="s">
        <v>1176</v>
      </c>
      <c r="AW122" s="87" t="s">
        <v>265</v>
      </c>
      <c r="AX122" s="87" t="s">
        <v>265</v>
      </c>
      <c r="AY122" s="87" t="s">
        <v>265</v>
      </c>
    </row>
    <row r="123" customHeight="1" spans="1:51">
      <c r="A123" s="83" t="s">
        <v>1177</v>
      </c>
      <c r="B123" s="84">
        <v>8969739</v>
      </c>
      <c r="C123" s="84">
        <v>8973462</v>
      </c>
      <c r="D123" s="85" t="s">
        <v>510</v>
      </c>
      <c r="E123" s="92" t="s">
        <v>1178</v>
      </c>
      <c r="F123" s="93" t="s">
        <v>363</v>
      </c>
      <c r="G123" s="84">
        <v>262028</v>
      </c>
      <c r="H123" s="84">
        <v>263012</v>
      </c>
      <c r="I123" s="83" t="s">
        <v>510</v>
      </c>
      <c r="J123" s="87" t="s">
        <v>502</v>
      </c>
      <c r="K123" s="92" t="s">
        <v>1179</v>
      </c>
      <c r="L123" s="92" t="s">
        <v>265</v>
      </c>
      <c r="M123" s="92" t="s">
        <v>265</v>
      </c>
      <c r="N123" s="92" t="s">
        <v>265</v>
      </c>
      <c r="O123" s="83" t="s">
        <v>265</v>
      </c>
      <c r="P123" s="98">
        <v>0.1118</v>
      </c>
      <c r="Q123" s="83">
        <v>0.0984</v>
      </c>
      <c r="R123" s="83" t="s">
        <v>1180</v>
      </c>
      <c r="S123" s="92" t="s">
        <v>514</v>
      </c>
      <c r="T123" s="92">
        <v>94.02</v>
      </c>
      <c r="U123" s="102">
        <v>63.59</v>
      </c>
      <c r="V123" s="83" t="s">
        <v>265</v>
      </c>
      <c r="W123" s="92" t="s">
        <v>265</v>
      </c>
      <c r="X123" s="92" t="s">
        <v>265</v>
      </c>
      <c r="Y123" s="92" t="s">
        <v>265</v>
      </c>
      <c r="Z123" s="92" t="s">
        <v>1181</v>
      </c>
      <c r="AA123" s="92" t="s">
        <v>527</v>
      </c>
      <c r="AB123" s="92">
        <v>94.586965812</v>
      </c>
      <c r="AC123" s="92">
        <v>63.59</v>
      </c>
      <c r="AD123" s="94" t="s">
        <v>265</v>
      </c>
      <c r="AE123" s="94" t="s">
        <v>265</v>
      </c>
      <c r="AF123" s="94" t="s">
        <v>265</v>
      </c>
      <c r="AG123" s="94" t="s">
        <v>265</v>
      </c>
      <c r="AH123" s="92" t="s">
        <v>1182</v>
      </c>
      <c r="AI123" s="92">
        <v>92.88</v>
      </c>
      <c r="AJ123" s="92">
        <v>63.59</v>
      </c>
      <c r="AK123" s="92" t="s">
        <v>265</v>
      </c>
      <c r="AL123" s="92" t="s">
        <v>265</v>
      </c>
      <c r="AM123" s="92" t="s">
        <v>265</v>
      </c>
      <c r="AN123" s="92" t="s">
        <v>1183</v>
      </c>
      <c r="AO123" s="92">
        <v>90.88</v>
      </c>
      <c r="AP123" s="92">
        <v>63.59</v>
      </c>
      <c r="AQ123" s="92" t="s">
        <v>265</v>
      </c>
      <c r="AR123" s="92" t="s">
        <v>265</v>
      </c>
      <c r="AS123" s="92" t="s">
        <v>265</v>
      </c>
      <c r="AT123" s="83" t="s">
        <v>1184</v>
      </c>
      <c r="AU123" s="83" t="s">
        <v>48</v>
      </c>
      <c r="AV123" s="83" t="s">
        <v>839</v>
      </c>
      <c r="AW123" s="83" t="s">
        <v>265</v>
      </c>
      <c r="AX123" s="83" t="s">
        <v>265</v>
      </c>
      <c r="AY123" s="83" t="s">
        <v>265</v>
      </c>
    </row>
    <row r="124" customHeight="1" spans="1:76">
      <c r="A124" s="43" t="s">
        <v>1185</v>
      </c>
      <c r="B124" s="44">
        <v>7700700</v>
      </c>
      <c r="C124" s="44">
        <v>7705984</v>
      </c>
      <c r="D124" s="43" t="s">
        <v>510</v>
      </c>
      <c r="E124" s="43" t="s">
        <v>1186</v>
      </c>
      <c r="F124" s="43" t="s">
        <v>333</v>
      </c>
      <c r="G124" s="44">
        <v>591157</v>
      </c>
      <c r="H124" s="44">
        <v>597639</v>
      </c>
      <c r="I124" s="43" t="s">
        <v>510</v>
      </c>
      <c r="J124" s="43" t="s">
        <v>502</v>
      </c>
      <c r="K124" s="50" t="s">
        <v>1179</v>
      </c>
      <c r="L124" s="50" t="s">
        <v>265</v>
      </c>
      <c r="M124" s="50" t="s">
        <v>265</v>
      </c>
      <c r="N124" s="50" t="s">
        <v>265</v>
      </c>
      <c r="O124" s="43" t="s">
        <v>265</v>
      </c>
      <c r="P124" s="99">
        <v>0.0158</v>
      </c>
      <c r="Q124" s="43">
        <v>0.0421</v>
      </c>
      <c r="R124" s="43" t="s">
        <v>1187</v>
      </c>
      <c r="S124" s="43" t="s">
        <v>504</v>
      </c>
      <c r="T124" s="43">
        <v>90.48</v>
      </c>
      <c r="U124" s="55">
        <v>15.56</v>
      </c>
      <c r="V124" s="43" t="s">
        <v>265</v>
      </c>
      <c r="W124" s="50" t="s">
        <v>265</v>
      </c>
      <c r="X124" s="50" t="s">
        <v>265</v>
      </c>
      <c r="Y124" s="43" t="s">
        <v>265</v>
      </c>
      <c r="Z124" s="43" t="s">
        <v>1188</v>
      </c>
      <c r="AA124" s="43" t="s">
        <v>1189</v>
      </c>
      <c r="AB124" s="50">
        <v>90.761</v>
      </c>
      <c r="AC124" s="50">
        <v>27.26</v>
      </c>
      <c r="AD124" s="94" t="s">
        <v>265</v>
      </c>
      <c r="AE124" s="94" t="s">
        <v>265</v>
      </c>
      <c r="AF124" s="94" t="s">
        <v>265</v>
      </c>
      <c r="AG124" s="94" t="s">
        <v>265</v>
      </c>
      <c r="AH124" s="50" t="s">
        <v>1190</v>
      </c>
      <c r="AI124" s="50">
        <v>90.76</v>
      </c>
      <c r="AJ124" s="50">
        <v>27.26</v>
      </c>
      <c r="AK124" s="50" t="s">
        <v>265</v>
      </c>
      <c r="AL124" s="50" t="s">
        <v>265</v>
      </c>
      <c r="AM124" s="50" t="s">
        <v>265</v>
      </c>
      <c r="AN124" s="50" t="s">
        <v>1191</v>
      </c>
      <c r="AO124" s="50">
        <v>94.29</v>
      </c>
      <c r="AP124" s="50">
        <v>15.56</v>
      </c>
      <c r="AQ124" s="50" t="s">
        <v>265</v>
      </c>
      <c r="AR124" s="50" t="s">
        <v>265</v>
      </c>
      <c r="AS124" s="50" t="s">
        <v>265</v>
      </c>
      <c r="AT124" s="43" t="s">
        <v>1192</v>
      </c>
      <c r="AU124" s="43" t="s">
        <v>1193</v>
      </c>
      <c r="AV124" s="43" t="s">
        <v>1194</v>
      </c>
      <c r="AW124" s="43" t="s">
        <v>265</v>
      </c>
      <c r="AX124" s="43" t="s">
        <v>265</v>
      </c>
      <c r="AY124" s="43" t="s">
        <v>265</v>
      </c>
      <c r="AZ124" s="30"/>
      <c r="BA124" s="30"/>
      <c r="BB124" s="30"/>
      <c r="BC124" s="30"/>
      <c r="BD124" s="30"/>
      <c r="BE124" s="30"/>
      <c r="BF124" s="30"/>
      <c r="BG124" s="30"/>
      <c r="BH124" s="30"/>
      <c r="BI124" s="30"/>
      <c r="BJ124" s="30"/>
      <c r="BK124" s="30"/>
      <c r="BL124" s="30"/>
      <c r="BM124" s="30"/>
      <c r="BN124" s="30"/>
      <c r="BO124" s="30"/>
      <c r="BP124" s="30"/>
      <c r="BQ124" s="30"/>
      <c r="BR124" s="30"/>
      <c r="BS124" s="30"/>
      <c r="BT124" s="30"/>
      <c r="BU124" s="30"/>
      <c r="BV124" s="30"/>
      <c r="BW124" s="30"/>
      <c r="BX124" s="30"/>
    </row>
    <row r="125" customHeight="1" spans="1:51">
      <c r="A125" s="83" t="s">
        <v>265</v>
      </c>
      <c r="B125" s="84" t="s">
        <v>265</v>
      </c>
      <c r="C125" s="84" t="s">
        <v>265</v>
      </c>
      <c r="D125" s="85" t="s">
        <v>265</v>
      </c>
      <c r="E125" s="85" t="s">
        <v>1195</v>
      </c>
      <c r="F125" s="93" t="s">
        <v>363</v>
      </c>
      <c r="G125" s="84">
        <v>106310</v>
      </c>
      <c r="H125" s="84">
        <v>106724</v>
      </c>
      <c r="I125" s="83" t="s">
        <v>510</v>
      </c>
      <c r="J125" s="83" t="s">
        <v>265</v>
      </c>
      <c r="K125" s="92" t="s">
        <v>1196</v>
      </c>
      <c r="L125" s="92" t="s">
        <v>265</v>
      </c>
      <c r="M125" s="92" t="s">
        <v>265</v>
      </c>
      <c r="N125" s="92" t="s">
        <v>265</v>
      </c>
      <c r="O125" s="83" t="s">
        <v>265</v>
      </c>
      <c r="P125" s="98" t="s">
        <v>265</v>
      </c>
      <c r="Q125" s="83" t="s">
        <v>265</v>
      </c>
      <c r="R125" s="83" t="s">
        <v>265</v>
      </c>
      <c r="S125" s="92" t="s">
        <v>265</v>
      </c>
      <c r="T125" s="92" t="s">
        <v>265</v>
      </c>
      <c r="U125" s="102" t="s">
        <v>265</v>
      </c>
      <c r="V125" s="83" t="s">
        <v>265</v>
      </c>
      <c r="W125" s="92" t="s">
        <v>265</v>
      </c>
      <c r="X125" s="92" t="s">
        <v>265</v>
      </c>
      <c r="Y125" s="92" t="s">
        <v>265</v>
      </c>
      <c r="Z125" s="92" t="s">
        <v>265</v>
      </c>
      <c r="AA125" s="92" t="s">
        <v>265</v>
      </c>
      <c r="AB125" s="92" t="s">
        <v>265</v>
      </c>
      <c r="AC125" s="92" t="s">
        <v>265</v>
      </c>
      <c r="AD125" s="92" t="s">
        <v>1197</v>
      </c>
      <c r="AE125" s="92" t="s">
        <v>602</v>
      </c>
      <c r="AF125" s="92">
        <v>84.94</v>
      </c>
      <c r="AG125" s="92">
        <v>69.26</v>
      </c>
      <c r="AH125" s="92" t="s">
        <v>265</v>
      </c>
      <c r="AI125" s="92" t="s">
        <v>265</v>
      </c>
      <c r="AJ125" s="92" t="s">
        <v>265</v>
      </c>
      <c r="AK125" s="92" t="s">
        <v>1198</v>
      </c>
      <c r="AL125" s="92">
        <v>85.54</v>
      </c>
      <c r="AM125" s="92">
        <v>69.26</v>
      </c>
      <c r="AN125" s="92" t="s">
        <v>265</v>
      </c>
      <c r="AO125" s="92" t="s">
        <v>265</v>
      </c>
      <c r="AP125" s="92" t="s">
        <v>265</v>
      </c>
      <c r="AQ125" s="92" t="s">
        <v>265</v>
      </c>
      <c r="AR125" s="92" t="s">
        <v>265</v>
      </c>
      <c r="AS125" s="92" t="s">
        <v>265</v>
      </c>
      <c r="AT125" s="83" t="s">
        <v>265</v>
      </c>
      <c r="AU125" s="83" t="s">
        <v>265</v>
      </c>
      <c r="AV125" s="83" t="s">
        <v>265</v>
      </c>
      <c r="AW125" s="83" t="s">
        <v>265</v>
      </c>
      <c r="AX125" s="83" t="s">
        <v>265</v>
      </c>
      <c r="AY125" s="83" t="s">
        <v>265</v>
      </c>
    </row>
    <row r="126" customHeight="1" spans="1:51">
      <c r="A126" s="83" t="s">
        <v>265</v>
      </c>
      <c r="B126" s="84" t="s">
        <v>265</v>
      </c>
      <c r="C126" s="84" t="s">
        <v>265</v>
      </c>
      <c r="D126" s="85" t="s">
        <v>265</v>
      </c>
      <c r="E126" s="83" t="s">
        <v>1199</v>
      </c>
      <c r="F126" s="93" t="s">
        <v>363</v>
      </c>
      <c r="G126" s="84">
        <v>252946</v>
      </c>
      <c r="H126" s="84">
        <v>253710</v>
      </c>
      <c r="I126" s="83" t="s">
        <v>510</v>
      </c>
      <c r="J126" s="83" t="s">
        <v>265</v>
      </c>
      <c r="K126" s="92" t="s">
        <v>1196</v>
      </c>
      <c r="L126" s="92" t="s">
        <v>265</v>
      </c>
      <c r="M126" s="92" t="s">
        <v>265</v>
      </c>
      <c r="N126" s="92" t="s">
        <v>265</v>
      </c>
      <c r="O126" s="83" t="s">
        <v>265</v>
      </c>
      <c r="P126" s="98" t="s">
        <v>265</v>
      </c>
      <c r="Q126" s="83" t="s">
        <v>265</v>
      </c>
      <c r="R126" s="92" t="s">
        <v>265</v>
      </c>
      <c r="S126" s="92" t="s">
        <v>265</v>
      </c>
      <c r="T126" s="92" t="s">
        <v>265</v>
      </c>
      <c r="U126" s="102" t="s">
        <v>265</v>
      </c>
      <c r="V126" s="92" t="s">
        <v>265</v>
      </c>
      <c r="W126" s="92" t="s">
        <v>265</v>
      </c>
      <c r="X126" s="92" t="s">
        <v>265</v>
      </c>
      <c r="Y126" s="92" t="s">
        <v>265</v>
      </c>
      <c r="Z126" s="92" t="s">
        <v>265</v>
      </c>
      <c r="AA126" s="92" t="s">
        <v>265</v>
      </c>
      <c r="AB126" s="92" t="s">
        <v>265</v>
      </c>
      <c r="AC126" s="92" t="s">
        <v>265</v>
      </c>
      <c r="AD126" s="92" t="s">
        <v>265</v>
      </c>
      <c r="AE126" s="92" t="s">
        <v>265</v>
      </c>
      <c r="AF126" s="92" t="s">
        <v>265</v>
      </c>
      <c r="AG126" s="92" t="s">
        <v>265</v>
      </c>
      <c r="AH126" s="92" t="s">
        <v>265</v>
      </c>
      <c r="AI126" s="92" t="s">
        <v>265</v>
      </c>
      <c r="AJ126" s="92" t="s">
        <v>265</v>
      </c>
      <c r="AK126" s="92" t="s">
        <v>265</v>
      </c>
      <c r="AL126" s="92" t="s">
        <v>265</v>
      </c>
      <c r="AM126" s="92" t="s">
        <v>265</v>
      </c>
      <c r="AN126" s="92" t="s">
        <v>265</v>
      </c>
      <c r="AO126" s="92" t="s">
        <v>265</v>
      </c>
      <c r="AP126" s="92" t="s">
        <v>265</v>
      </c>
      <c r="AQ126" s="92" t="s">
        <v>265</v>
      </c>
      <c r="AR126" s="92" t="s">
        <v>265</v>
      </c>
      <c r="AS126" s="92" t="s">
        <v>265</v>
      </c>
      <c r="AT126" s="83" t="s">
        <v>265</v>
      </c>
      <c r="AU126" s="83" t="s">
        <v>265</v>
      </c>
      <c r="AV126" s="83" t="s">
        <v>265</v>
      </c>
      <c r="AW126" s="83" t="s">
        <v>265</v>
      </c>
      <c r="AX126" s="83" t="s">
        <v>265</v>
      </c>
      <c r="AY126" s="83" t="s">
        <v>265</v>
      </c>
    </row>
    <row r="127" customHeight="1" spans="1:76">
      <c r="A127" s="83" t="s">
        <v>265</v>
      </c>
      <c r="B127" s="84" t="s">
        <v>265</v>
      </c>
      <c r="C127" s="84" t="s">
        <v>265</v>
      </c>
      <c r="D127" s="85" t="s">
        <v>265</v>
      </c>
      <c r="E127" s="92" t="s">
        <v>1200</v>
      </c>
      <c r="F127" s="93" t="s">
        <v>333</v>
      </c>
      <c r="G127" s="84">
        <v>14180</v>
      </c>
      <c r="H127" s="84">
        <v>18905</v>
      </c>
      <c r="I127" s="83" t="s">
        <v>48</v>
      </c>
      <c r="J127" s="83" t="s">
        <v>265</v>
      </c>
      <c r="K127" s="92" t="s">
        <v>1196</v>
      </c>
      <c r="L127" s="92" t="s">
        <v>265</v>
      </c>
      <c r="M127" s="92" t="s">
        <v>265</v>
      </c>
      <c r="N127" s="92" t="s">
        <v>265</v>
      </c>
      <c r="O127" s="83" t="s">
        <v>265</v>
      </c>
      <c r="P127" s="98" t="s">
        <v>265</v>
      </c>
      <c r="Q127" s="83" t="s">
        <v>265</v>
      </c>
      <c r="R127" s="83" t="s">
        <v>265</v>
      </c>
      <c r="S127" s="92" t="s">
        <v>265</v>
      </c>
      <c r="T127" s="92" t="s">
        <v>265</v>
      </c>
      <c r="U127" s="102" t="s">
        <v>265</v>
      </c>
      <c r="V127" s="83" t="s">
        <v>1201</v>
      </c>
      <c r="W127" s="92" t="s">
        <v>514</v>
      </c>
      <c r="X127" s="92">
        <v>91.46</v>
      </c>
      <c r="Y127" s="92">
        <v>83.99</v>
      </c>
      <c r="Z127" s="92" t="s">
        <v>265</v>
      </c>
      <c r="AA127" s="92" t="s">
        <v>265</v>
      </c>
      <c r="AB127" s="92" t="s">
        <v>265</v>
      </c>
      <c r="AC127" s="92" t="s">
        <v>265</v>
      </c>
      <c r="AD127" s="92" t="s">
        <v>265</v>
      </c>
      <c r="AE127" s="92" t="s">
        <v>265</v>
      </c>
      <c r="AF127" s="92" t="s">
        <v>265</v>
      </c>
      <c r="AG127" s="92" t="s">
        <v>265</v>
      </c>
      <c r="AH127" s="92" t="s">
        <v>265</v>
      </c>
      <c r="AI127" s="92" t="s">
        <v>265</v>
      </c>
      <c r="AJ127" s="92" t="s">
        <v>265</v>
      </c>
      <c r="AK127" s="92" t="s">
        <v>265</v>
      </c>
      <c r="AL127" s="92" t="s">
        <v>265</v>
      </c>
      <c r="AM127" s="92" t="s">
        <v>265</v>
      </c>
      <c r="AN127" s="92" t="s">
        <v>265</v>
      </c>
      <c r="AO127" s="92" t="s">
        <v>265</v>
      </c>
      <c r="AP127" s="92" t="s">
        <v>265</v>
      </c>
      <c r="AQ127" s="92" t="s">
        <v>265</v>
      </c>
      <c r="AR127" s="92" t="s">
        <v>265</v>
      </c>
      <c r="AS127" s="50" t="s">
        <v>265</v>
      </c>
      <c r="AT127" s="83" t="s">
        <v>265</v>
      </c>
      <c r="AU127" s="83" t="s">
        <v>265</v>
      </c>
      <c r="AV127" s="83" t="s">
        <v>265</v>
      </c>
      <c r="AW127" s="83" t="s">
        <v>1202</v>
      </c>
      <c r="AX127" s="83" t="s">
        <v>48</v>
      </c>
      <c r="AY127" s="83" t="s">
        <v>1203</v>
      </c>
      <c r="AZ127" s="74"/>
      <c r="BA127" s="74"/>
      <c r="BB127" s="74"/>
      <c r="BC127" s="74"/>
      <c r="BD127" s="74"/>
      <c r="BE127" s="74"/>
      <c r="BF127" s="74"/>
      <c r="BG127" s="74"/>
      <c r="BH127" s="74"/>
      <c r="BI127" s="74"/>
      <c r="BJ127" s="74"/>
      <c r="BK127" s="74"/>
      <c r="BL127" s="74"/>
      <c r="BM127" s="74"/>
      <c r="BN127" s="74"/>
      <c r="BO127" s="74"/>
      <c r="BP127" s="74"/>
      <c r="BQ127" s="74"/>
      <c r="BR127" s="74"/>
      <c r="BS127" s="74"/>
      <c r="BT127" s="74"/>
      <c r="BU127" s="74"/>
      <c r="BV127" s="74"/>
      <c r="BW127" s="74"/>
      <c r="BX127" s="74"/>
    </row>
    <row r="128" customHeight="1" spans="1:51">
      <c r="A128" s="83" t="s">
        <v>265</v>
      </c>
      <c r="B128" s="84" t="s">
        <v>265</v>
      </c>
      <c r="C128" s="84" t="s">
        <v>265</v>
      </c>
      <c r="D128" s="85" t="s">
        <v>265</v>
      </c>
      <c r="E128" s="92" t="s">
        <v>1204</v>
      </c>
      <c r="F128" s="93" t="s">
        <v>333</v>
      </c>
      <c r="G128" s="84">
        <v>32654</v>
      </c>
      <c r="H128" s="84">
        <v>37474</v>
      </c>
      <c r="I128" s="83" t="s">
        <v>48</v>
      </c>
      <c r="J128" s="83" t="s">
        <v>265</v>
      </c>
      <c r="K128" s="92" t="s">
        <v>1196</v>
      </c>
      <c r="L128" s="92" t="s">
        <v>265</v>
      </c>
      <c r="M128" s="92" t="s">
        <v>265</v>
      </c>
      <c r="N128" s="92" t="s">
        <v>265</v>
      </c>
      <c r="O128" s="83" t="s">
        <v>265</v>
      </c>
      <c r="P128" s="98" t="s">
        <v>265</v>
      </c>
      <c r="Q128" s="83" t="s">
        <v>265</v>
      </c>
      <c r="R128" s="92" t="s">
        <v>265</v>
      </c>
      <c r="S128" s="92" t="s">
        <v>265</v>
      </c>
      <c r="T128" s="92" t="s">
        <v>265</v>
      </c>
      <c r="U128" s="102" t="s">
        <v>265</v>
      </c>
      <c r="V128" s="83" t="s">
        <v>1205</v>
      </c>
      <c r="W128" s="92" t="s">
        <v>516</v>
      </c>
      <c r="X128" s="92">
        <v>83.75</v>
      </c>
      <c r="Y128" s="92">
        <v>36.23</v>
      </c>
      <c r="Z128" s="92" t="s">
        <v>265</v>
      </c>
      <c r="AA128" s="92" t="s">
        <v>265</v>
      </c>
      <c r="AB128" s="92" t="s">
        <v>265</v>
      </c>
      <c r="AC128" s="92" t="s">
        <v>265</v>
      </c>
      <c r="AD128" s="92" t="s">
        <v>1206</v>
      </c>
      <c r="AE128" s="92" t="s">
        <v>573</v>
      </c>
      <c r="AF128" s="92">
        <v>89.017</v>
      </c>
      <c r="AG128" s="92">
        <v>50.14</v>
      </c>
      <c r="AH128" s="92" t="s">
        <v>265</v>
      </c>
      <c r="AI128" s="92" t="s">
        <v>265</v>
      </c>
      <c r="AJ128" s="92" t="s">
        <v>265</v>
      </c>
      <c r="AK128" s="92" t="s">
        <v>265</v>
      </c>
      <c r="AL128" s="92" t="s">
        <v>265</v>
      </c>
      <c r="AM128" s="92" t="s">
        <v>265</v>
      </c>
      <c r="AN128" s="92" t="s">
        <v>265</v>
      </c>
      <c r="AO128" s="92" t="s">
        <v>265</v>
      </c>
      <c r="AP128" s="92" t="s">
        <v>265</v>
      </c>
      <c r="AQ128" s="92" t="s">
        <v>265</v>
      </c>
      <c r="AR128" s="92" t="s">
        <v>265</v>
      </c>
      <c r="AS128" s="104" t="s">
        <v>265</v>
      </c>
      <c r="AT128" s="105" t="s">
        <v>265</v>
      </c>
      <c r="AU128" s="83" t="s">
        <v>265</v>
      </c>
      <c r="AV128" s="83" t="s">
        <v>265</v>
      </c>
      <c r="AW128" s="83" t="s">
        <v>265</v>
      </c>
      <c r="AX128" s="83" t="s">
        <v>265</v>
      </c>
      <c r="AY128" s="83" t="s">
        <v>265</v>
      </c>
    </row>
    <row r="129" customHeight="1" spans="1:51">
      <c r="A129" s="83" t="s">
        <v>265</v>
      </c>
      <c r="B129" s="84" t="s">
        <v>265</v>
      </c>
      <c r="C129" s="84" t="s">
        <v>265</v>
      </c>
      <c r="D129" s="85" t="s">
        <v>265</v>
      </c>
      <c r="E129" s="92" t="s">
        <v>1207</v>
      </c>
      <c r="F129" s="93" t="s">
        <v>333</v>
      </c>
      <c r="G129" s="84">
        <v>208416</v>
      </c>
      <c r="H129" s="84">
        <v>209837</v>
      </c>
      <c r="I129" s="83" t="s">
        <v>510</v>
      </c>
      <c r="J129" s="83" t="s">
        <v>265</v>
      </c>
      <c r="K129" s="92" t="s">
        <v>1196</v>
      </c>
      <c r="L129" s="92" t="s">
        <v>265</v>
      </c>
      <c r="M129" s="92" t="s">
        <v>265</v>
      </c>
      <c r="N129" s="92" t="s">
        <v>265</v>
      </c>
      <c r="O129" s="83" t="s">
        <v>265</v>
      </c>
      <c r="P129" s="98" t="s">
        <v>265</v>
      </c>
      <c r="Q129" s="83" t="s">
        <v>265</v>
      </c>
      <c r="R129" s="92" t="s">
        <v>265</v>
      </c>
      <c r="S129" s="92" t="s">
        <v>265</v>
      </c>
      <c r="T129" s="92" t="s">
        <v>265</v>
      </c>
      <c r="U129" s="102" t="s">
        <v>265</v>
      </c>
      <c r="V129" s="83" t="s">
        <v>1208</v>
      </c>
      <c r="W129" s="92" t="s">
        <v>1209</v>
      </c>
      <c r="X129" s="92">
        <v>93.14</v>
      </c>
      <c r="Y129" s="92">
        <v>64.77</v>
      </c>
      <c r="Z129" s="92" t="s">
        <v>265</v>
      </c>
      <c r="AA129" s="92" t="s">
        <v>265</v>
      </c>
      <c r="AB129" s="92" t="s">
        <v>265</v>
      </c>
      <c r="AC129" s="92" t="s">
        <v>265</v>
      </c>
      <c r="AD129" s="92" t="s">
        <v>265</v>
      </c>
      <c r="AE129" s="92" t="s">
        <v>265</v>
      </c>
      <c r="AF129" s="92" t="s">
        <v>265</v>
      </c>
      <c r="AG129" s="92" t="s">
        <v>265</v>
      </c>
      <c r="AH129" s="92"/>
      <c r="AI129" s="92" t="s">
        <v>265</v>
      </c>
      <c r="AJ129" s="92" t="s">
        <v>265</v>
      </c>
      <c r="AK129" s="92" t="s">
        <v>265</v>
      </c>
      <c r="AL129" s="92" t="s">
        <v>265</v>
      </c>
      <c r="AM129" s="92" t="s">
        <v>265</v>
      </c>
      <c r="AN129" s="92" t="s">
        <v>265</v>
      </c>
      <c r="AO129" s="92" t="s">
        <v>265</v>
      </c>
      <c r="AP129" s="92" t="s">
        <v>265</v>
      </c>
      <c r="AQ129" s="92" t="s">
        <v>265</v>
      </c>
      <c r="AR129" s="92" t="s">
        <v>265</v>
      </c>
      <c r="AS129" s="92" t="s">
        <v>265</v>
      </c>
      <c r="AT129" s="83" t="s">
        <v>265</v>
      </c>
      <c r="AU129" s="83" t="s">
        <v>265</v>
      </c>
      <c r="AV129" s="83" t="s">
        <v>265</v>
      </c>
      <c r="AW129" s="83" t="s">
        <v>265</v>
      </c>
      <c r="AX129" s="83" t="s">
        <v>265</v>
      </c>
      <c r="AY129" s="83" t="s">
        <v>265</v>
      </c>
    </row>
    <row r="130" customHeight="1" spans="1:51">
      <c r="A130" s="83" t="s">
        <v>265</v>
      </c>
      <c r="B130" s="84" t="s">
        <v>265</v>
      </c>
      <c r="C130" s="84" t="s">
        <v>265</v>
      </c>
      <c r="D130" s="85" t="s">
        <v>265</v>
      </c>
      <c r="E130" s="92" t="s">
        <v>1210</v>
      </c>
      <c r="F130" s="93" t="s">
        <v>333</v>
      </c>
      <c r="G130" s="84">
        <v>741433</v>
      </c>
      <c r="H130" s="84">
        <v>748719</v>
      </c>
      <c r="I130" s="83" t="s">
        <v>48</v>
      </c>
      <c r="J130" s="83" t="s">
        <v>265</v>
      </c>
      <c r="K130" s="92" t="s">
        <v>1196</v>
      </c>
      <c r="L130" s="92" t="s">
        <v>265</v>
      </c>
      <c r="M130" s="92" t="s">
        <v>265</v>
      </c>
      <c r="N130" s="92" t="s">
        <v>265</v>
      </c>
      <c r="O130" s="83" t="s">
        <v>265</v>
      </c>
      <c r="P130" s="98" t="s">
        <v>265</v>
      </c>
      <c r="Q130" s="83" t="s">
        <v>265</v>
      </c>
      <c r="R130" s="83" t="s">
        <v>265</v>
      </c>
      <c r="S130" s="92" t="s">
        <v>265</v>
      </c>
      <c r="T130" s="92" t="s">
        <v>265</v>
      </c>
      <c r="U130" s="102" t="s">
        <v>265</v>
      </c>
      <c r="V130" s="83" t="s">
        <v>1211</v>
      </c>
      <c r="W130" s="92" t="s">
        <v>1212</v>
      </c>
      <c r="X130" s="92">
        <v>98.37</v>
      </c>
      <c r="Y130" s="92">
        <v>68.8</v>
      </c>
      <c r="Z130" s="92" t="s">
        <v>265</v>
      </c>
      <c r="AA130" s="92" t="s">
        <v>265</v>
      </c>
      <c r="AB130" s="92" t="s">
        <v>265</v>
      </c>
      <c r="AC130" s="92" t="s">
        <v>265</v>
      </c>
      <c r="AD130" s="92" t="s">
        <v>1213</v>
      </c>
      <c r="AE130" s="92" t="s">
        <v>1214</v>
      </c>
      <c r="AF130" s="92">
        <v>90.4761914683</v>
      </c>
      <c r="AG130" s="92">
        <v>59.68</v>
      </c>
      <c r="AH130" s="92" t="s">
        <v>265</v>
      </c>
      <c r="AI130" s="92" t="s">
        <v>265</v>
      </c>
      <c r="AJ130" s="92" t="s">
        <v>265</v>
      </c>
      <c r="AK130" s="92" t="s">
        <v>265</v>
      </c>
      <c r="AL130" s="92" t="s">
        <v>265</v>
      </c>
      <c r="AM130" s="92" t="s">
        <v>265</v>
      </c>
      <c r="AN130" s="92" t="s">
        <v>265</v>
      </c>
      <c r="AO130" s="92" t="s">
        <v>265</v>
      </c>
      <c r="AP130" s="92" t="s">
        <v>265</v>
      </c>
      <c r="AQ130" s="92" t="s">
        <v>265</v>
      </c>
      <c r="AR130" s="92" t="s">
        <v>265</v>
      </c>
      <c r="AS130" s="104" t="s">
        <v>265</v>
      </c>
      <c r="AT130" s="105" t="s">
        <v>265</v>
      </c>
      <c r="AU130" s="83" t="s">
        <v>265</v>
      </c>
      <c r="AV130" s="83" t="s">
        <v>265</v>
      </c>
      <c r="AW130" s="83" t="s">
        <v>558</v>
      </c>
      <c r="AX130" s="83" t="s">
        <v>48</v>
      </c>
      <c r="AY130" s="83" t="s">
        <v>559</v>
      </c>
    </row>
    <row r="131" customHeight="1" spans="1:76">
      <c r="A131" s="87" t="s">
        <v>265</v>
      </c>
      <c r="B131" s="88" t="s">
        <v>265</v>
      </c>
      <c r="C131" s="88" t="s">
        <v>265</v>
      </c>
      <c r="D131" s="89" t="s">
        <v>265</v>
      </c>
      <c r="E131" s="94" t="s">
        <v>1215</v>
      </c>
      <c r="F131" s="95" t="s">
        <v>333</v>
      </c>
      <c r="G131" s="88">
        <v>1109425</v>
      </c>
      <c r="H131" s="88">
        <v>1113164</v>
      </c>
      <c r="I131" s="87" t="s">
        <v>48</v>
      </c>
      <c r="J131" s="87" t="s">
        <v>265</v>
      </c>
      <c r="K131" s="92" t="s">
        <v>1196</v>
      </c>
      <c r="L131" s="94" t="s">
        <v>265</v>
      </c>
      <c r="M131" s="94" t="s">
        <v>265</v>
      </c>
      <c r="N131" s="94" t="s">
        <v>265</v>
      </c>
      <c r="O131" s="87" t="s">
        <v>265</v>
      </c>
      <c r="P131" s="100" t="s">
        <v>265</v>
      </c>
      <c r="Q131" s="87" t="s">
        <v>265</v>
      </c>
      <c r="R131" s="87" t="s">
        <v>265</v>
      </c>
      <c r="S131" s="94" t="s">
        <v>265</v>
      </c>
      <c r="T131" s="94" t="s">
        <v>265</v>
      </c>
      <c r="U131" s="103" t="s">
        <v>265</v>
      </c>
      <c r="V131" s="87" t="s">
        <v>1216</v>
      </c>
      <c r="W131" s="94" t="s">
        <v>433</v>
      </c>
      <c r="X131" s="94">
        <v>99.9</v>
      </c>
      <c r="Y131" s="94">
        <v>42.12</v>
      </c>
      <c r="Z131" s="94" t="s">
        <v>265</v>
      </c>
      <c r="AA131" s="94" t="s">
        <v>265</v>
      </c>
      <c r="AB131" s="94" t="s">
        <v>265</v>
      </c>
      <c r="AC131" s="94" t="s">
        <v>265</v>
      </c>
      <c r="AD131" s="94" t="s">
        <v>1217</v>
      </c>
      <c r="AE131" s="94" t="s">
        <v>375</v>
      </c>
      <c r="AF131" s="94">
        <v>81.2748510067</v>
      </c>
      <c r="AG131" s="94">
        <v>61.77</v>
      </c>
      <c r="AH131" s="94" t="s">
        <v>265</v>
      </c>
      <c r="AI131" s="94" t="s">
        <v>265</v>
      </c>
      <c r="AJ131" s="94" t="s">
        <v>265</v>
      </c>
      <c r="AK131" s="94" t="s">
        <v>1218</v>
      </c>
      <c r="AL131" s="94">
        <v>85.09</v>
      </c>
      <c r="AM131" s="94">
        <v>47.06</v>
      </c>
      <c r="AN131" s="94" t="s">
        <v>265</v>
      </c>
      <c r="AO131" s="94" t="s">
        <v>265</v>
      </c>
      <c r="AP131" s="94" t="s">
        <v>265</v>
      </c>
      <c r="AQ131" s="94" t="s">
        <v>1219</v>
      </c>
      <c r="AR131" s="94">
        <v>72.24</v>
      </c>
      <c r="AS131" s="121">
        <v>36.32</v>
      </c>
      <c r="AT131" s="122" t="s">
        <v>265</v>
      </c>
      <c r="AU131" s="87" t="s">
        <v>265</v>
      </c>
      <c r="AV131" s="87" t="s">
        <v>265</v>
      </c>
      <c r="AW131" s="87" t="s">
        <v>1220</v>
      </c>
      <c r="AX131" s="87" t="s">
        <v>48</v>
      </c>
      <c r="AY131" s="87" t="s">
        <v>1221</v>
      </c>
      <c r="AZ131" s="74"/>
      <c r="BA131" s="74"/>
      <c r="BB131" s="74"/>
      <c r="BC131" s="74"/>
      <c r="BD131" s="74"/>
      <c r="BE131" s="74"/>
      <c r="BF131" s="74"/>
      <c r="BG131" s="74"/>
      <c r="BH131" s="74"/>
      <c r="BI131" s="74"/>
      <c r="BJ131" s="74"/>
      <c r="BK131" s="74"/>
      <c r="BL131" s="74"/>
      <c r="BM131" s="74"/>
      <c r="BN131" s="74"/>
      <c r="BO131" s="74"/>
      <c r="BP131" s="74"/>
      <c r="BQ131" s="74"/>
      <c r="BR131" s="74"/>
      <c r="BS131" s="74"/>
      <c r="BT131" s="74"/>
      <c r="BU131" s="74"/>
      <c r="BV131" s="74"/>
      <c r="BW131" s="74"/>
      <c r="BX131" s="74"/>
    </row>
    <row r="132" customHeight="1" spans="1:51">
      <c r="A132" s="83" t="s">
        <v>265</v>
      </c>
      <c r="B132" s="84" t="s">
        <v>265</v>
      </c>
      <c r="C132" s="84" t="s">
        <v>265</v>
      </c>
      <c r="D132" s="85" t="s">
        <v>265</v>
      </c>
      <c r="E132" s="92" t="s">
        <v>1222</v>
      </c>
      <c r="F132" s="93" t="s">
        <v>362</v>
      </c>
      <c r="G132" s="84">
        <v>51705</v>
      </c>
      <c r="H132" s="84">
        <v>53774</v>
      </c>
      <c r="I132" s="83" t="s">
        <v>510</v>
      </c>
      <c r="J132" s="83" t="s">
        <v>265</v>
      </c>
      <c r="K132" s="92" t="s">
        <v>1196</v>
      </c>
      <c r="L132" s="92" t="s">
        <v>265</v>
      </c>
      <c r="M132" s="92" t="s">
        <v>265</v>
      </c>
      <c r="N132" s="92" t="s">
        <v>265</v>
      </c>
      <c r="O132" s="83" t="s">
        <v>265</v>
      </c>
      <c r="P132" s="98" t="s">
        <v>265</v>
      </c>
      <c r="Q132" s="83" t="s">
        <v>265</v>
      </c>
      <c r="R132" s="92" t="s">
        <v>265</v>
      </c>
      <c r="S132" s="92" t="s">
        <v>265</v>
      </c>
      <c r="T132" s="92" t="s">
        <v>265</v>
      </c>
      <c r="U132" s="102" t="s">
        <v>265</v>
      </c>
      <c r="V132" s="83" t="s">
        <v>1223</v>
      </c>
      <c r="W132" s="92" t="s">
        <v>433</v>
      </c>
      <c r="X132" s="92">
        <v>86.22</v>
      </c>
      <c r="Y132" s="92">
        <v>42.38</v>
      </c>
      <c r="Z132" s="92" t="s">
        <v>265</v>
      </c>
      <c r="AA132" s="92" t="s">
        <v>265</v>
      </c>
      <c r="AB132" s="92" t="s">
        <v>265</v>
      </c>
      <c r="AC132" s="92" t="s">
        <v>265</v>
      </c>
      <c r="AD132" s="92" t="s">
        <v>1224</v>
      </c>
      <c r="AE132" s="92" t="s">
        <v>504</v>
      </c>
      <c r="AF132" s="92">
        <v>91.0637901235</v>
      </c>
      <c r="AG132" s="92">
        <v>37.11</v>
      </c>
      <c r="AH132" s="92" t="s">
        <v>265</v>
      </c>
      <c r="AI132" s="92" t="s">
        <v>265</v>
      </c>
      <c r="AJ132" s="92" t="s">
        <v>265</v>
      </c>
      <c r="AK132" s="92" t="s">
        <v>265</v>
      </c>
      <c r="AL132" s="92" t="s">
        <v>265</v>
      </c>
      <c r="AM132" s="92" t="s">
        <v>265</v>
      </c>
      <c r="AN132" s="92" t="s">
        <v>265</v>
      </c>
      <c r="AO132" s="92" t="s">
        <v>265</v>
      </c>
      <c r="AP132" s="92" t="s">
        <v>265</v>
      </c>
      <c r="AQ132" s="92" t="s">
        <v>265</v>
      </c>
      <c r="AR132" s="92" t="s">
        <v>265</v>
      </c>
      <c r="AS132" s="92" t="s">
        <v>265</v>
      </c>
      <c r="AT132" s="83" t="s">
        <v>265</v>
      </c>
      <c r="AU132" s="83" t="s">
        <v>265</v>
      </c>
      <c r="AV132" s="83" t="s">
        <v>265</v>
      </c>
      <c r="AW132" s="83" t="s">
        <v>265</v>
      </c>
      <c r="AX132" s="83" t="s">
        <v>265</v>
      </c>
      <c r="AY132" s="83" t="s">
        <v>265</v>
      </c>
    </row>
    <row r="133" customHeight="1" spans="1:51">
      <c r="A133" s="83" t="s">
        <v>265</v>
      </c>
      <c r="B133" s="84" t="s">
        <v>265</v>
      </c>
      <c r="C133" s="84" t="s">
        <v>265</v>
      </c>
      <c r="D133" s="85" t="s">
        <v>265</v>
      </c>
      <c r="E133" s="92" t="s">
        <v>1225</v>
      </c>
      <c r="F133" s="93" t="s">
        <v>362</v>
      </c>
      <c r="G133" s="84">
        <v>116331</v>
      </c>
      <c r="H133" s="84">
        <v>118428</v>
      </c>
      <c r="I133" s="83" t="s">
        <v>510</v>
      </c>
      <c r="J133" s="83" t="s">
        <v>265</v>
      </c>
      <c r="K133" s="92" t="s">
        <v>1196</v>
      </c>
      <c r="L133" s="92" t="s">
        <v>265</v>
      </c>
      <c r="M133" s="92" t="s">
        <v>265</v>
      </c>
      <c r="N133" s="92" t="s">
        <v>265</v>
      </c>
      <c r="O133" s="83" t="s">
        <v>265</v>
      </c>
      <c r="P133" s="98" t="s">
        <v>265</v>
      </c>
      <c r="Q133" s="83" t="s">
        <v>265</v>
      </c>
      <c r="R133" s="92" t="s">
        <v>265</v>
      </c>
      <c r="S133" s="92" t="s">
        <v>265</v>
      </c>
      <c r="T133" s="92" t="s">
        <v>265</v>
      </c>
      <c r="U133" s="102" t="s">
        <v>265</v>
      </c>
      <c r="V133" s="83" t="s">
        <v>1226</v>
      </c>
      <c r="W133" s="92" t="s">
        <v>504</v>
      </c>
      <c r="X133" s="92">
        <v>93.69</v>
      </c>
      <c r="Y133" s="92">
        <v>18</v>
      </c>
      <c r="Z133" s="92" t="s">
        <v>265</v>
      </c>
      <c r="AA133" s="92" t="s">
        <v>265</v>
      </c>
      <c r="AB133" s="92" t="s">
        <v>265</v>
      </c>
      <c r="AC133" s="92" t="s">
        <v>265</v>
      </c>
      <c r="AD133" s="92" t="s">
        <v>265</v>
      </c>
      <c r="AE133" s="92" t="s">
        <v>265</v>
      </c>
      <c r="AF133" s="92" t="s">
        <v>265</v>
      </c>
      <c r="AG133" s="92" t="s">
        <v>265</v>
      </c>
      <c r="AH133" s="92" t="s">
        <v>265</v>
      </c>
      <c r="AI133" s="92" t="s">
        <v>265</v>
      </c>
      <c r="AJ133" s="92" t="s">
        <v>265</v>
      </c>
      <c r="AK133" s="92" t="s">
        <v>265</v>
      </c>
      <c r="AL133" s="92" t="s">
        <v>265</v>
      </c>
      <c r="AM133" s="92" t="s">
        <v>265</v>
      </c>
      <c r="AN133" s="92" t="s">
        <v>265</v>
      </c>
      <c r="AO133" s="92" t="s">
        <v>265</v>
      </c>
      <c r="AP133" s="92" t="s">
        <v>265</v>
      </c>
      <c r="AQ133" s="92" t="s">
        <v>265</v>
      </c>
      <c r="AR133" s="92" t="s">
        <v>265</v>
      </c>
      <c r="AS133" s="92" t="s">
        <v>265</v>
      </c>
      <c r="AT133" s="83" t="s">
        <v>265</v>
      </c>
      <c r="AU133" s="83" t="s">
        <v>265</v>
      </c>
      <c r="AV133" s="83" t="s">
        <v>265</v>
      </c>
      <c r="AW133" s="83" t="s">
        <v>622</v>
      </c>
      <c r="AX133" s="83" t="s">
        <v>623</v>
      </c>
      <c r="AY133" s="83" t="s">
        <v>624</v>
      </c>
    </row>
    <row r="134" customHeight="1" spans="1:51">
      <c r="A134" s="83" t="s">
        <v>265</v>
      </c>
      <c r="B134" s="84" t="s">
        <v>265</v>
      </c>
      <c r="C134" s="84" t="s">
        <v>265</v>
      </c>
      <c r="D134" s="85" t="s">
        <v>265</v>
      </c>
      <c r="E134" s="92" t="s">
        <v>1227</v>
      </c>
      <c r="F134" s="93" t="s">
        <v>362</v>
      </c>
      <c r="G134" s="84">
        <v>170716</v>
      </c>
      <c r="H134" s="84">
        <v>171614</v>
      </c>
      <c r="I134" s="83" t="s">
        <v>510</v>
      </c>
      <c r="J134" s="83" t="s">
        <v>265</v>
      </c>
      <c r="K134" s="92" t="s">
        <v>1196</v>
      </c>
      <c r="L134" s="92" t="s">
        <v>265</v>
      </c>
      <c r="M134" s="92" t="s">
        <v>265</v>
      </c>
      <c r="N134" s="92" t="s">
        <v>265</v>
      </c>
      <c r="O134" s="83" t="s">
        <v>265</v>
      </c>
      <c r="P134" s="98" t="s">
        <v>265</v>
      </c>
      <c r="Q134" s="83" t="s">
        <v>265</v>
      </c>
      <c r="R134" s="92" t="s">
        <v>265</v>
      </c>
      <c r="S134" s="92" t="s">
        <v>265</v>
      </c>
      <c r="T134" s="92" t="s">
        <v>265</v>
      </c>
      <c r="U134" s="102" t="s">
        <v>265</v>
      </c>
      <c r="V134" s="83" t="s">
        <v>265</v>
      </c>
      <c r="W134" s="92" t="s">
        <v>265</v>
      </c>
      <c r="X134" s="92" t="s">
        <v>265</v>
      </c>
      <c r="Y134" s="92" t="s">
        <v>265</v>
      </c>
      <c r="Z134" s="92" t="s">
        <v>265</v>
      </c>
      <c r="AA134" s="92" t="s">
        <v>265</v>
      </c>
      <c r="AB134" s="92" t="s">
        <v>265</v>
      </c>
      <c r="AC134" s="92" t="s">
        <v>265</v>
      </c>
      <c r="AD134" s="92" t="s">
        <v>1228</v>
      </c>
      <c r="AE134" s="92" t="s">
        <v>424</v>
      </c>
      <c r="AF134" s="92">
        <v>95.7939947276</v>
      </c>
      <c r="AG134" s="92">
        <v>94.17</v>
      </c>
      <c r="AH134" s="92" t="s">
        <v>265</v>
      </c>
      <c r="AI134" s="92" t="s">
        <v>265</v>
      </c>
      <c r="AJ134" s="92" t="s">
        <v>265</v>
      </c>
      <c r="AK134" s="92" t="s">
        <v>265</v>
      </c>
      <c r="AL134" s="92" t="s">
        <v>265</v>
      </c>
      <c r="AM134" s="92" t="s">
        <v>265</v>
      </c>
      <c r="AN134" s="92" t="s">
        <v>265</v>
      </c>
      <c r="AO134" s="92" t="s">
        <v>265</v>
      </c>
      <c r="AP134" s="92" t="s">
        <v>265</v>
      </c>
      <c r="AQ134" s="92" t="s">
        <v>265</v>
      </c>
      <c r="AR134" s="92" t="s">
        <v>265</v>
      </c>
      <c r="AS134" s="104" t="s">
        <v>265</v>
      </c>
      <c r="AT134" s="105" t="s">
        <v>265</v>
      </c>
      <c r="AU134" s="83" t="s">
        <v>265</v>
      </c>
      <c r="AV134" s="83" t="s">
        <v>265</v>
      </c>
      <c r="AW134" s="83" t="s">
        <v>265</v>
      </c>
      <c r="AX134" s="83" t="s">
        <v>265</v>
      </c>
      <c r="AY134" s="83" t="s">
        <v>265</v>
      </c>
    </row>
    <row r="135" customHeight="1" spans="1:51">
      <c r="A135" s="83" t="s">
        <v>265</v>
      </c>
      <c r="B135" s="84" t="s">
        <v>265</v>
      </c>
      <c r="C135" s="84" t="s">
        <v>265</v>
      </c>
      <c r="D135" s="85" t="s">
        <v>265</v>
      </c>
      <c r="E135" s="85" t="s">
        <v>1229</v>
      </c>
      <c r="F135" s="93" t="s">
        <v>362</v>
      </c>
      <c r="G135" s="84">
        <v>521211</v>
      </c>
      <c r="H135" s="84">
        <v>521697</v>
      </c>
      <c r="I135" s="83" t="s">
        <v>510</v>
      </c>
      <c r="J135" s="83" t="s">
        <v>265</v>
      </c>
      <c r="K135" s="92" t="s">
        <v>1196</v>
      </c>
      <c r="L135" s="92" t="s">
        <v>265</v>
      </c>
      <c r="M135" s="92" t="s">
        <v>265</v>
      </c>
      <c r="N135" s="92" t="s">
        <v>265</v>
      </c>
      <c r="O135" s="83" t="s">
        <v>265</v>
      </c>
      <c r="P135" s="98" t="s">
        <v>265</v>
      </c>
      <c r="Q135" s="83" t="s">
        <v>265</v>
      </c>
      <c r="R135" s="83" t="s">
        <v>265</v>
      </c>
      <c r="S135" s="92" t="s">
        <v>265</v>
      </c>
      <c r="T135" s="92" t="s">
        <v>265</v>
      </c>
      <c r="U135" s="102" t="s">
        <v>265</v>
      </c>
      <c r="V135" s="92" t="s">
        <v>265</v>
      </c>
      <c r="W135" s="92" t="s">
        <v>265</v>
      </c>
      <c r="X135" s="92" t="s">
        <v>265</v>
      </c>
      <c r="Y135" s="92" t="s">
        <v>265</v>
      </c>
      <c r="Z135" s="92" t="s">
        <v>265</v>
      </c>
      <c r="AA135" s="92" t="s">
        <v>265</v>
      </c>
      <c r="AB135" s="92" t="s">
        <v>265</v>
      </c>
      <c r="AC135" s="92" t="s">
        <v>265</v>
      </c>
      <c r="AD135" s="92" t="s">
        <v>265</v>
      </c>
      <c r="AE135" s="92" t="s">
        <v>265</v>
      </c>
      <c r="AF135" s="92" t="s">
        <v>265</v>
      </c>
      <c r="AG135" s="92" t="s">
        <v>265</v>
      </c>
      <c r="AH135" s="92" t="s">
        <v>265</v>
      </c>
      <c r="AI135" s="92" t="s">
        <v>265</v>
      </c>
      <c r="AJ135" s="92" t="s">
        <v>265</v>
      </c>
      <c r="AK135" s="92" t="s">
        <v>265</v>
      </c>
      <c r="AL135" s="92" t="s">
        <v>265</v>
      </c>
      <c r="AM135" s="92" t="s">
        <v>265</v>
      </c>
      <c r="AN135" s="92" t="s">
        <v>265</v>
      </c>
      <c r="AO135" s="92" t="s">
        <v>265</v>
      </c>
      <c r="AP135" s="92" t="s">
        <v>265</v>
      </c>
      <c r="AQ135" s="92" t="s">
        <v>265</v>
      </c>
      <c r="AR135" s="92" t="s">
        <v>265</v>
      </c>
      <c r="AS135" s="92" t="s">
        <v>265</v>
      </c>
      <c r="AT135" s="83" t="s">
        <v>265</v>
      </c>
      <c r="AU135" s="83" t="s">
        <v>265</v>
      </c>
      <c r="AV135" s="83" t="s">
        <v>265</v>
      </c>
      <c r="AW135" s="83" t="s">
        <v>265</v>
      </c>
      <c r="AX135" s="83" t="s">
        <v>265</v>
      </c>
      <c r="AY135" s="83" t="s">
        <v>265</v>
      </c>
    </row>
    <row r="136" customHeight="1" spans="1:51">
      <c r="A136" s="83" t="s">
        <v>265</v>
      </c>
      <c r="B136" s="84" t="s">
        <v>265</v>
      </c>
      <c r="C136" s="84" t="s">
        <v>265</v>
      </c>
      <c r="D136" s="85" t="s">
        <v>265</v>
      </c>
      <c r="E136" s="83" t="s">
        <v>1230</v>
      </c>
      <c r="F136" s="93" t="s">
        <v>362</v>
      </c>
      <c r="G136" s="84">
        <v>530767</v>
      </c>
      <c r="H136" s="84">
        <v>534890</v>
      </c>
      <c r="I136" s="83" t="s">
        <v>48</v>
      </c>
      <c r="J136" s="83" t="s">
        <v>265</v>
      </c>
      <c r="K136" s="92" t="s">
        <v>1196</v>
      </c>
      <c r="L136" s="92" t="s">
        <v>265</v>
      </c>
      <c r="M136" s="92" t="s">
        <v>265</v>
      </c>
      <c r="N136" s="92" t="s">
        <v>265</v>
      </c>
      <c r="O136" s="83" t="s">
        <v>265</v>
      </c>
      <c r="P136" s="98" t="s">
        <v>265</v>
      </c>
      <c r="Q136" s="83" t="s">
        <v>265</v>
      </c>
      <c r="R136" s="83" t="s">
        <v>265</v>
      </c>
      <c r="S136" s="92" t="s">
        <v>265</v>
      </c>
      <c r="T136" s="92" t="s">
        <v>265</v>
      </c>
      <c r="U136" s="102" t="s">
        <v>265</v>
      </c>
      <c r="V136" s="83" t="s">
        <v>1231</v>
      </c>
      <c r="W136" s="92" t="s">
        <v>571</v>
      </c>
      <c r="X136" s="92">
        <v>96.83</v>
      </c>
      <c r="Y136" s="92">
        <v>69.78</v>
      </c>
      <c r="Z136" s="92" t="s">
        <v>265</v>
      </c>
      <c r="AA136" s="92" t="s">
        <v>265</v>
      </c>
      <c r="AB136" s="92" t="s">
        <v>265</v>
      </c>
      <c r="AC136" s="92" t="s">
        <v>265</v>
      </c>
      <c r="AD136" s="92" t="s">
        <v>265</v>
      </c>
      <c r="AE136" s="92" t="s">
        <v>265</v>
      </c>
      <c r="AF136" s="92" t="s">
        <v>265</v>
      </c>
      <c r="AG136" s="92" t="s">
        <v>265</v>
      </c>
      <c r="AH136" s="92" t="s">
        <v>265</v>
      </c>
      <c r="AI136" s="92" t="s">
        <v>265</v>
      </c>
      <c r="AJ136" s="92" t="s">
        <v>265</v>
      </c>
      <c r="AK136" s="92" t="s">
        <v>265</v>
      </c>
      <c r="AL136" s="92" t="s">
        <v>265</v>
      </c>
      <c r="AM136" s="92" t="s">
        <v>265</v>
      </c>
      <c r="AN136" s="92" t="s">
        <v>265</v>
      </c>
      <c r="AO136" s="92" t="s">
        <v>265</v>
      </c>
      <c r="AP136" s="92" t="s">
        <v>265</v>
      </c>
      <c r="AQ136" s="92" t="s">
        <v>265</v>
      </c>
      <c r="AR136" s="92" t="s">
        <v>265</v>
      </c>
      <c r="AS136" s="92" t="s">
        <v>265</v>
      </c>
      <c r="AT136" s="83" t="s">
        <v>265</v>
      </c>
      <c r="AU136" s="83" t="s">
        <v>265</v>
      </c>
      <c r="AV136" s="83" t="s">
        <v>265</v>
      </c>
      <c r="AW136" s="83" t="s">
        <v>1232</v>
      </c>
      <c r="AX136" s="83" t="s">
        <v>1233</v>
      </c>
      <c r="AY136" s="83" t="s">
        <v>1234</v>
      </c>
    </row>
    <row r="137" s="75" customFormat="1" customHeight="1" spans="1:76">
      <c r="A137" s="318" t="s">
        <v>265</v>
      </c>
      <c r="B137" s="84" t="s">
        <v>265</v>
      </c>
      <c r="C137" s="84" t="s">
        <v>265</v>
      </c>
      <c r="D137" s="85" t="s">
        <v>265</v>
      </c>
      <c r="E137" s="83" t="s">
        <v>1235</v>
      </c>
      <c r="F137" s="93" t="s">
        <v>362</v>
      </c>
      <c r="G137" s="84">
        <v>542882</v>
      </c>
      <c r="H137" s="84">
        <v>547947</v>
      </c>
      <c r="I137" s="83" t="s">
        <v>48</v>
      </c>
      <c r="J137" s="83" t="s">
        <v>265</v>
      </c>
      <c r="K137" s="92" t="s">
        <v>1196</v>
      </c>
      <c r="L137" s="92" t="s">
        <v>265</v>
      </c>
      <c r="M137" s="92" t="s">
        <v>265</v>
      </c>
      <c r="N137" s="92" t="s">
        <v>265</v>
      </c>
      <c r="O137" s="83" t="s">
        <v>265</v>
      </c>
      <c r="P137" s="98" t="s">
        <v>265</v>
      </c>
      <c r="Q137" s="92" t="s">
        <v>265</v>
      </c>
      <c r="R137" s="92" t="s">
        <v>265</v>
      </c>
      <c r="S137" s="92" t="s">
        <v>265</v>
      </c>
      <c r="T137" s="92" t="s">
        <v>265</v>
      </c>
      <c r="U137" s="102" t="s">
        <v>265</v>
      </c>
      <c r="V137" s="83" t="s">
        <v>1236</v>
      </c>
      <c r="W137" s="92" t="s">
        <v>504</v>
      </c>
      <c r="X137" s="92">
        <v>98.73</v>
      </c>
      <c r="Y137" s="92">
        <v>50.32</v>
      </c>
      <c r="Z137" s="92" t="s">
        <v>265</v>
      </c>
      <c r="AA137" s="92" t="s">
        <v>265</v>
      </c>
      <c r="AB137" s="92" t="s">
        <v>265</v>
      </c>
      <c r="AC137" s="92" t="s">
        <v>265</v>
      </c>
      <c r="AD137" s="92" t="s">
        <v>265</v>
      </c>
      <c r="AE137" s="92" t="s">
        <v>265</v>
      </c>
      <c r="AF137" s="92" t="s">
        <v>265</v>
      </c>
      <c r="AG137" s="92" t="s">
        <v>265</v>
      </c>
      <c r="AH137" s="92" t="s">
        <v>265</v>
      </c>
      <c r="AI137" s="92" t="s">
        <v>265</v>
      </c>
      <c r="AJ137" s="92" t="s">
        <v>265</v>
      </c>
      <c r="AK137" s="92" t="s">
        <v>1237</v>
      </c>
      <c r="AL137" s="92">
        <v>97.06</v>
      </c>
      <c r="AM137" s="92">
        <v>43.59</v>
      </c>
      <c r="AN137" s="92" t="s">
        <v>265</v>
      </c>
      <c r="AO137" s="92" t="s">
        <v>265</v>
      </c>
      <c r="AP137" s="92" t="s">
        <v>265</v>
      </c>
      <c r="AQ137" s="92" t="s">
        <v>265</v>
      </c>
      <c r="AR137" s="92" t="s">
        <v>265</v>
      </c>
      <c r="AS137" s="92" t="s">
        <v>265</v>
      </c>
      <c r="AT137" s="83" t="s">
        <v>265</v>
      </c>
      <c r="AU137" s="83" t="s">
        <v>265</v>
      </c>
      <c r="AV137" s="83" t="s">
        <v>265</v>
      </c>
      <c r="AW137" s="83" t="s">
        <v>1238</v>
      </c>
      <c r="AX137" s="83" t="s">
        <v>48</v>
      </c>
      <c r="AY137" s="83" t="s">
        <v>1065</v>
      </c>
      <c r="AZ137"/>
      <c r="BA137"/>
      <c r="BB137"/>
      <c r="BC137"/>
      <c r="BD137"/>
      <c r="BE137"/>
      <c r="BF137"/>
      <c r="BG137"/>
      <c r="BH137"/>
      <c r="BI137"/>
      <c r="BJ137"/>
      <c r="BK137"/>
      <c r="BL137"/>
      <c r="BM137"/>
      <c r="BN137"/>
      <c r="BO137"/>
      <c r="BP137"/>
      <c r="BQ137"/>
      <c r="BR137"/>
      <c r="BS137"/>
      <c r="BT137"/>
      <c r="BU137"/>
      <c r="BV137"/>
      <c r="BW137"/>
      <c r="BX137"/>
    </row>
    <row r="138" customFormat="1" customHeight="1" spans="1:51">
      <c r="A138" s="83" t="s">
        <v>265</v>
      </c>
      <c r="B138" s="84" t="s">
        <v>265</v>
      </c>
      <c r="C138" s="84" t="s">
        <v>265</v>
      </c>
      <c r="D138" s="85" t="s">
        <v>265</v>
      </c>
      <c r="E138" s="83" t="s">
        <v>1239</v>
      </c>
      <c r="F138" s="93" t="s">
        <v>363</v>
      </c>
      <c r="G138" s="84">
        <v>80745</v>
      </c>
      <c r="H138" s="84">
        <v>87891</v>
      </c>
      <c r="I138" s="83" t="s">
        <v>48</v>
      </c>
      <c r="J138" s="83" t="s">
        <v>265</v>
      </c>
      <c r="K138" s="92" t="s">
        <v>1240</v>
      </c>
      <c r="L138" s="92" t="s">
        <v>265</v>
      </c>
      <c r="M138" s="92" t="s">
        <v>265</v>
      </c>
      <c r="N138" s="92" t="s">
        <v>265</v>
      </c>
      <c r="O138" s="83" t="s">
        <v>265</v>
      </c>
      <c r="P138" s="98" t="s">
        <v>265</v>
      </c>
      <c r="Q138" s="83" t="s">
        <v>265</v>
      </c>
      <c r="R138" s="92" t="s">
        <v>265</v>
      </c>
      <c r="S138" s="92" t="s">
        <v>265</v>
      </c>
      <c r="T138" s="92" t="s">
        <v>265</v>
      </c>
      <c r="U138" s="102" t="s">
        <v>265</v>
      </c>
      <c r="V138" s="83" t="s">
        <v>1241</v>
      </c>
      <c r="W138" s="92" t="s">
        <v>514</v>
      </c>
      <c r="X138" s="92">
        <v>86.11</v>
      </c>
      <c r="Y138" s="92">
        <v>30.95</v>
      </c>
      <c r="Z138" s="92" t="s">
        <v>265</v>
      </c>
      <c r="AA138" s="92" t="s">
        <v>265</v>
      </c>
      <c r="AB138" s="92" t="s">
        <v>265</v>
      </c>
      <c r="AC138" s="92" t="s">
        <v>265</v>
      </c>
      <c r="AD138" s="92" t="s">
        <v>1242</v>
      </c>
      <c r="AE138" s="92" t="s">
        <v>527</v>
      </c>
      <c r="AF138" s="92">
        <v>86.111</v>
      </c>
      <c r="AG138" s="92">
        <v>30.95</v>
      </c>
      <c r="AH138" s="92" t="s">
        <v>265</v>
      </c>
      <c r="AI138" s="92" t="s">
        <v>265</v>
      </c>
      <c r="AJ138" s="92" t="s">
        <v>265</v>
      </c>
      <c r="AK138" s="92" t="s">
        <v>1243</v>
      </c>
      <c r="AL138" s="92">
        <v>86.11</v>
      </c>
      <c r="AM138" s="92">
        <v>30.95</v>
      </c>
      <c r="AN138" s="92" t="s">
        <v>265</v>
      </c>
      <c r="AO138" s="92" t="s">
        <v>265</v>
      </c>
      <c r="AP138" s="92" t="s">
        <v>265</v>
      </c>
      <c r="AQ138" s="92" t="s">
        <v>1244</v>
      </c>
      <c r="AR138" s="92">
        <v>88.34</v>
      </c>
      <c r="AS138" s="92">
        <v>77.49</v>
      </c>
      <c r="AT138" s="83" t="s">
        <v>265</v>
      </c>
      <c r="AU138" s="83" t="s">
        <v>265</v>
      </c>
      <c r="AV138" s="83" t="s">
        <v>265</v>
      </c>
      <c r="AW138" s="83" t="s">
        <v>1245</v>
      </c>
      <c r="AX138" s="83" t="s">
        <v>48</v>
      </c>
      <c r="AY138" s="83" t="s">
        <v>1246</v>
      </c>
    </row>
    <row r="139" customFormat="1" customHeight="1" spans="1:76">
      <c r="A139" s="87" t="s">
        <v>265</v>
      </c>
      <c r="B139" s="88" t="s">
        <v>265</v>
      </c>
      <c r="C139" s="88" t="s">
        <v>265</v>
      </c>
      <c r="D139" s="89" t="s">
        <v>265</v>
      </c>
      <c r="E139" s="87" t="s">
        <v>1247</v>
      </c>
      <c r="F139" s="95" t="s">
        <v>363</v>
      </c>
      <c r="G139" s="88">
        <v>260055</v>
      </c>
      <c r="H139" s="88">
        <v>260625</v>
      </c>
      <c r="I139" s="87" t="s">
        <v>48</v>
      </c>
      <c r="J139" s="87" t="s">
        <v>265</v>
      </c>
      <c r="K139" s="94" t="s">
        <v>1240</v>
      </c>
      <c r="L139" s="94" t="s">
        <v>265</v>
      </c>
      <c r="M139" s="94" t="s">
        <v>265</v>
      </c>
      <c r="N139" s="94" t="s">
        <v>265</v>
      </c>
      <c r="O139" s="87" t="s">
        <v>265</v>
      </c>
      <c r="P139" s="100" t="s">
        <v>265</v>
      </c>
      <c r="Q139" s="87" t="s">
        <v>265</v>
      </c>
      <c r="R139" s="94" t="s">
        <v>265</v>
      </c>
      <c r="S139" s="94" t="s">
        <v>265</v>
      </c>
      <c r="T139" s="94" t="s">
        <v>265</v>
      </c>
      <c r="U139" s="103" t="s">
        <v>265</v>
      </c>
      <c r="V139" s="87" t="s">
        <v>1248</v>
      </c>
      <c r="W139" s="94" t="s">
        <v>384</v>
      </c>
      <c r="X139" s="94">
        <v>100</v>
      </c>
      <c r="Y139" s="94">
        <v>94.04</v>
      </c>
      <c r="Z139" s="94" t="s">
        <v>265</v>
      </c>
      <c r="AA139" s="94" t="s">
        <v>265</v>
      </c>
      <c r="AB139" s="94" t="s">
        <v>265</v>
      </c>
      <c r="AC139" s="94" t="s">
        <v>265</v>
      </c>
      <c r="AD139" s="94" t="s">
        <v>1249</v>
      </c>
      <c r="AE139" s="94" t="s">
        <v>384</v>
      </c>
      <c r="AF139" s="94">
        <v>94.676</v>
      </c>
      <c r="AG139" s="94">
        <v>94.04</v>
      </c>
      <c r="AH139" s="94" t="s">
        <v>265</v>
      </c>
      <c r="AI139" s="94" t="s">
        <v>265</v>
      </c>
      <c r="AJ139" s="94" t="s">
        <v>265</v>
      </c>
      <c r="AK139" s="94" t="s">
        <v>1250</v>
      </c>
      <c r="AL139" s="94">
        <v>94.21</v>
      </c>
      <c r="AM139" s="94">
        <v>94.04</v>
      </c>
      <c r="AN139" s="94" t="s">
        <v>265</v>
      </c>
      <c r="AO139" s="94" t="s">
        <v>265</v>
      </c>
      <c r="AP139" s="94" t="s">
        <v>265</v>
      </c>
      <c r="AQ139" s="94" t="s">
        <v>1251</v>
      </c>
      <c r="AR139" s="94">
        <v>91.9</v>
      </c>
      <c r="AS139" s="94">
        <v>94.04</v>
      </c>
      <c r="AT139" s="87" t="s">
        <v>265</v>
      </c>
      <c r="AU139" s="87" t="s">
        <v>265</v>
      </c>
      <c r="AV139" s="87" t="s">
        <v>265</v>
      </c>
      <c r="AW139" s="87" t="s">
        <v>1252</v>
      </c>
      <c r="AX139" s="87" t="s">
        <v>1253</v>
      </c>
      <c r="AY139" s="87" t="s">
        <v>1254</v>
      </c>
      <c r="AZ139" s="75"/>
      <c r="BA139" s="75"/>
      <c r="BB139" s="75"/>
      <c r="BC139" s="75"/>
      <c r="BD139" s="75"/>
      <c r="BE139" s="75"/>
      <c r="BF139" s="75"/>
      <c r="BG139" s="75"/>
      <c r="BH139" s="75"/>
      <c r="BI139" s="75"/>
      <c r="BJ139" s="75"/>
      <c r="BK139" s="75"/>
      <c r="BL139" s="75"/>
      <c r="BM139" s="75"/>
      <c r="BN139" s="75"/>
      <c r="BO139" s="75"/>
      <c r="BP139" s="75"/>
      <c r="BQ139" s="75"/>
      <c r="BR139" s="75"/>
      <c r="BS139" s="75"/>
      <c r="BT139" s="75"/>
      <c r="BU139" s="75"/>
      <c r="BV139" s="75"/>
      <c r="BW139" s="75"/>
      <c r="BX139" s="75"/>
    </row>
    <row r="140" customFormat="1" customHeight="1" spans="1:51">
      <c r="A140" s="83" t="s">
        <v>265</v>
      </c>
      <c r="B140" s="84" t="s">
        <v>265</v>
      </c>
      <c r="C140" s="84" t="s">
        <v>265</v>
      </c>
      <c r="D140" s="85" t="s">
        <v>265</v>
      </c>
      <c r="E140" s="83" t="s">
        <v>1255</v>
      </c>
      <c r="F140" s="93" t="s">
        <v>362</v>
      </c>
      <c r="G140" s="84">
        <v>302227</v>
      </c>
      <c r="H140" s="84">
        <v>303420</v>
      </c>
      <c r="I140" s="83" t="s">
        <v>510</v>
      </c>
      <c r="J140" s="83" t="s">
        <v>265</v>
      </c>
      <c r="K140" s="92" t="s">
        <v>1240</v>
      </c>
      <c r="L140" s="92" t="s">
        <v>265</v>
      </c>
      <c r="M140" s="92" t="s">
        <v>265</v>
      </c>
      <c r="N140" s="92" t="s">
        <v>265</v>
      </c>
      <c r="O140" s="83" t="s">
        <v>265</v>
      </c>
      <c r="P140" s="98" t="s">
        <v>265</v>
      </c>
      <c r="Q140" s="83" t="s">
        <v>265</v>
      </c>
      <c r="R140" s="83" t="s">
        <v>265</v>
      </c>
      <c r="S140" s="92" t="s">
        <v>265</v>
      </c>
      <c r="T140" s="92" t="s">
        <v>265</v>
      </c>
      <c r="U140" s="102" t="s">
        <v>265</v>
      </c>
      <c r="V140" s="83" t="s">
        <v>1256</v>
      </c>
      <c r="W140" s="92" t="s">
        <v>389</v>
      </c>
      <c r="X140" s="92">
        <v>94.33</v>
      </c>
      <c r="Y140" s="92">
        <v>65.86</v>
      </c>
      <c r="Z140" s="92" t="s">
        <v>265</v>
      </c>
      <c r="AA140" s="92" t="s">
        <v>265</v>
      </c>
      <c r="AB140" s="92" t="s">
        <v>265</v>
      </c>
      <c r="AC140" s="92" t="s">
        <v>265</v>
      </c>
      <c r="AD140" s="92" t="s">
        <v>1257</v>
      </c>
      <c r="AE140" s="92" t="s">
        <v>389</v>
      </c>
      <c r="AF140" s="92">
        <v>94.701866242</v>
      </c>
      <c r="AG140" s="92">
        <v>47.58</v>
      </c>
      <c r="AH140" s="92" t="s">
        <v>265</v>
      </c>
      <c r="AI140" s="92" t="s">
        <v>265</v>
      </c>
      <c r="AJ140" s="92" t="s">
        <v>265</v>
      </c>
      <c r="AK140" s="92" t="s">
        <v>1258</v>
      </c>
      <c r="AL140" s="92">
        <v>94.12</v>
      </c>
      <c r="AM140" s="92">
        <v>99.9</v>
      </c>
      <c r="AN140" s="92" t="s">
        <v>265</v>
      </c>
      <c r="AO140" s="92" t="s">
        <v>265</v>
      </c>
      <c r="AP140" s="92" t="s">
        <v>265</v>
      </c>
      <c r="AQ140" s="92" t="s">
        <v>1259</v>
      </c>
      <c r="AR140" s="92">
        <v>89.9</v>
      </c>
      <c r="AS140" s="92">
        <v>99.19</v>
      </c>
      <c r="AT140" s="83" t="s">
        <v>265</v>
      </c>
      <c r="AU140" s="83" t="s">
        <v>265</v>
      </c>
      <c r="AV140" s="83" t="s">
        <v>265</v>
      </c>
      <c r="AW140" s="83" t="s">
        <v>1260</v>
      </c>
      <c r="AX140" s="83" t="s">
        <v>48</v>
      </c>
      <c r="AY140" s="83" t="s">
        <v>839</v>
      </c>
    </row>
    <row r="141" customFormat="1" customHeight="1" spans="1:51">
      <c r="A141" s="83" t="s">
        <v>265</v>
      </c>
      <c r="B141" s="84" t="s">
        <v>265</v>
      </c>
      <c r="C141" s="84" t="s">
        <v>265</v>
      </c>
      <c r="D141" s="85" t="s">
        <v>265</v>
      </c>
      <c r="E141" s="83" t="s">
        <v>1261</v>
      </c>
      <c r="F141" s="93" t="s">
        <v>362</v>
      </c>
      <c r="G141" s="84">
        <v>458278</v>
      </c>
      <c r="H141" s="84">
        <v>458958</v>
      </c>
      <c r="I141" s="83" t="s">
        <v>510</v>
      </c>
      <c r="J141" s="83" t="s">
        <v>265</v>
      </c>
      <c r="K141" s="92" t="s">
        <v>1240</v>
      </c>
      <c r="L141" s="92" t="s">
        <v>265</v>
      </c>
      <c r="M141" s="92" t="s">
        <v>265</v>
      </c>
      <c r="N141" s="92" t="s">
        <v>265</v>
      </c>
      <c r="O141" s="83" t="s">
        <v>265</v>
      </c>
      <c r="P141" s="98" t="s">
        <v>265</v>
      </c>
      <c r="Q141" s="83" t="s">
        <v>265</v>
      </c>
      <c r="R141" s="83" t="s">
        <v>265</v>
      </c>
      <c r="S141" s="92" t="s">
        <v>265</v>
      </c>
      <c r="T141" s="92" t="s">
        <v>265</v>
      </c>
      <c r="U141" s="102" t="s">
        <v>265</v>
      </c>
      <c r="V141" s="92" t="s">
        <v>1262</v>
      </c>
      <c r="W141" s="92" t="s">
        <v>504</v>
      </c>
      <c r="X141" s="92">
        <v>96.47</v>
      </c>
      <c r="Y141" s="92">
        <v>56.15</v>
      </c>
      <c r="Z141" s="92" t="s">
        <v>265</v>
      </c>
      <c r="AA141" s="92" t="s">
        <v>265</v>
      </c>
      <c r="AB141" s="92" t="s">
        <v>265</v>
      </c>
      <c r="AC141" s="92" t="s">
        <v>265</v>
      </c>
      <c r="AD141" s="92" t="s">
        <v>1263</v>
      </c>
      <c r="AE141" s="92" t="s">
        <v>504</v>
      </c>
      <c r="AF141" s="92">
        <v>97.173</v>
      </c>
      <c r="AG141" s="92">
        <v>56.15</v>
      </c>
      <c r="AH141" s="92" t="s">
        <v>265</v>
      </c>
      <c r="AI141" s="92" t="s">
        <v>265</v>
      </c>
      <c r="AJ141" s="92" t="s">
        <v>265</v>
      </c>
      <c r="AK141" s="92" t="s">
        <v>1264</v>
      </c>
      <c r="AL141" s="92">
        <v>96.47</v>
      </c>
      <c r="AM141" s="92">
        <v>56.15</v>
      </c>
      <c r="AN141" s="92" t="s">
        <v>265</v>
      </c>
      <c r="AO141" s="92" t="s">
        <v>265</v>
      </c>
      <c r="AP141" s="92" t="s">
        <v>265</v>
      </c>
      <c r="AQ141" s="92" t="s">
        <v>1265</v>
      </c>
      <c r="AR141" s="92">
        <v>93.21</v>
      </c>
      <c r="AS141" s="92">
        <v>83.93</v>
      </c>
      <c r="AT141" s="83" t="s">
        <v>265</v>
      </c>
      <c r="AU141" s="83" t="s">
        <v>265</v>
      </c>
      <c r="AV141" s="83" t="s">
        <v>265</v>
      </c>
      <c r="AW141" s="83" t="s">
        <v>1266</v>
      </c>
      <c r="AX141" s="83" t="s">
        <v>1267</v>
      </c>
      <c r="AY141" s="83" t="s">
        <v>1268</v>
      </c>
    </row>
    <row r="142" customFormat="1" customHeight="1" spans="1:51">
      <c r="A142" s="83" t="s">
        <v>265</v>
      </c>
      <c r="B142" s="84" t="s">
        <v>265</v>
      </c>
      <c r="C142" s="84" t="s">
        <v>265</v>
      </c>
      <c r="D142" s="85" t="s">
        <v>265</v>
      </c>
      <c r="E142" s="83" t="s">
        <v>1269</v>
      </c>
      <c r="F142" s="93" t="s">
        <v>362</v>
      </c>
      <c r="G142" s="84">
        <v>478108</v>
      </c>
      <c r="H142" s="84">
        <v>484607</v>
      </c>
      <c r="I142" s="83" t="s">
        <v>510</v>
      </c>
      <c r="J142" s="83" t="s">
        <v>265</v>
      </c>
      <c r="K142" s="92" t="s">
        <v>1240</v>
      </c>
      <c r="L142" s="92" t="s">
        <v>265</v>
      </c>
      <c r="M142" s="92" t="s">
        <v>265</v>
      </c>
      <c r="N142" s="92" t="s">
        <v>265</v>
      </c>
      <c r="O142" s="83" t="s">
        <v>265</v>
      </c>
      <c r="P142" s="98" t="s">
        <v>265</v>
      </c>
      <c r="Q142" s="83" t="s">
        <v>265</v>
      </c>
      <c r="R142" s="83" t="s">
        <v>265</v>
      </c>
      <c r="S142" s="92" t="s">
        <v>265</v>
      </c>
      <c r="T142" s="92" t="s">
        <v>265</v>
      </c>
      <c r="U142" s="102" t="s">
        <v>265</v>
      </c>
      <c r="V142" s="92" t="s">
        <v>1270</v>
      </c>
      <c r="W142" s="92" t="s">
        <v>542</v>
      </c>
      <c r="X142" s="92">
        <v>96.45</v>
      </c>
      <c r="Y142" s="92">
        <v>93.18</v>
      </c>
      <c r="Z142" s="92" t="s">
        <v>265</v>
      </c>
      <c r="AA142" s="92" t="s">
        <v>265</v>
      </c>
      <c r="AB142" s="92" t="s">
        <v>265</v>
      </c>
      <c r="AC142" s="92" t="s">
        <v>265</v>
      </c>
      <c r="AD142" s="92" t="s">
        <v>265</v>
      </c>
      <c r="AE142" s="92" t="s">
        <v>265</v>
      </c>
      <c r="AF142" s="92" t="s">
        <v>265</v>
      </c>
      <c r="AG142" s="92" t="s">
        <v>265</v>
      </c>
      <c r="AH142" s="92" t="s">
        <v>265</v>
      </c>
      <c r="AI142" s="92" t="s">
        <v>265</v>
      </c>
      <c r="AJ142" s="92" t="s">
        <v>265</v>
      </c>
      <c r="AK142" s="92" t="s">
        <v>1271</v>
      </c>
      <c r="AL142" s="92">
        <v>86.48</v>
      </c>
      <c r="AM142" s="92">
        <v>15.26</v>
      </c>
      <c r="AN142" s="92" t="s">
        <v>265</v>
      </c>
      <c r="AO142" s="92" t="s">
        <v>265</v>
      </c>
      <c r="AP142" s="92" t="s">
        <v>265</v>
      </c>
      <c r="AQ142" s="92" t="s">
        <v>1272</v>
      </c>
      <c r="AR142" s="92">
        <v>93.48</v>
      </c>
      <c r="AS142" s="92">
        <v>2.88</v>
      </c>
      <c r="AT142" s="83" t="s">
        <v>265</v>
      </c>
      <c r="AU142" s="83" t="s">
        <v>265</v>
      </c>
      <c r="AV142" s="83" t="s">
        <v>265</v>
      </c>
      <c r="AW142" s="83" t="s">
        <v>265</v>
      </c>
      <c r="AX142" s="83" t="s">
        <v>265</v>
      </c>
      <c r="AY142" s="83" t="s">
        <v>265</v>
      </c>
    </row>
    <row r="143" s="76" customFormat="1" customHeight="1" spans="1:51">
      <c r="A143" s="112" t="s">
        <v>265</v>
      </c>
      <c r="B143" s="113" t="s">
        <v>265</v>
      </c>
      <c r="C143" s="113" t="s">
        <v>265</v>
      </c>
      <c r="D143" s="114" t="s">
        <v>265</v>
      </c>
      <c r="E143" s="112" t="s">
        <v>1273</v>
      </c>
      <c r="F143" s="116" t="s">
        <v>362</v>
      </c>
      <c r="G143" s="113">
        <v>685529</v>
      </c>
      <c r="H143" s="113">
        <v>686316</v>
      </c>
      <c r="I143" s="112" t="s">
        <v>48</v>
      </c>
      <c r="J143" s="112" t="s">
        <v>265</v>
      </c>
      <c r="K143" s="117" t="s">
        <v>1240</v>
      </c>
      <c r="L143" s="117" t="s">
        <v>265</v>
      </c>
      <c r="M143" s="117" t="s">
        <v>265</v>
      </c>
      <c r="N143" s="117" t="s">
        <v>265</v>
      </c>
      <c r="O143" s="112" t="s">
        <v>265</v>
      </c>
      <c r="P143" s="118" t="s">
        <v>265</v>
      </c>
      <c r="Q143" s="112" t="s">
        <v>265</v>
      </c>
      <c r="R143" s="117" t="s">
        <v>265</v>
      </c>
      <c r="S143" s="117" t="s">
        <v>265</v>
      </c>
      <c r="T143" s="117" t="s">
        <v>265</v>
      </c>
      <c r="U143" s="120" t="s">
        <v>265</v>
      </c>
      <c r="V143" s="112" t="s">
        <v>1274</v>
      </c>
      <c r="W143" s="117" t="s">
        <v>573</v>
      </c>
      <c r="X143" s="117">
        <v>97.26</v>
      </c>
      <c r="Y143" s="117">
        <v>100</v>
      </c>
      <c r="Z143" s="117" t="s">
        <v>265</v>
      </c>
      <c r="AA143" s="117" t="s">
        <v>265</v>
      </c>
      <c r="AB143" s="117" t="s">
        <v>265</v>
      </c>
      <c r="AC143" s="117" t="s">
        <v>265</v>
      </c>
      <c r="AD143" s="117" t="s">
        <v>1275</v>
      </c>
      <c r="AE143" s="117" t="s">
        <v>1276</v>
      </c>
      <c r="AF143" s="117">
        <v>90.7829400922</v>
      </c>
      <c r="AG143" s="117">
        <v>98.93</v>
      </c>
      <c r="AH143" s="117" t="s">
        <v>265</v>
      </c>
      <c r="AI143" s="117" t="s">
        <v>265</v>
      </c>
      <c r="AJ143" s="117" t="s">
        <v>265</v>
      </c>
      <c r="AK143" s="117" t="s">
        <v>1277</v>
      </c>
      <c r="AL143" s="117">
        <v>91.46</v>
      </c>
      <c r="AM143" s="117">
        <v>99.7</v>
      </c>
      <c r="AN143" s="117" t="s">
        <v>265</v>
      </c>
      <c r="AO143" s="117" t="s">
        <v>265</v>
      </c>
      <c r="AP143" s="117" t="s">
        <v>265</v>
      </c>
      <c r="AQ143" s="117" t="s">
        <v>1278</v>
      </c>
      <c r="AR143" s="117">
        <v>88.5</v>
      </c>
      <c r="AS143" s="117">
        <v>99.7</v>
      </c>
      <c r="AT143" s="112" t="s">
        <v>265</v>
      </c>
      <c r="AU143" s="112" t="s">
        <v>265</v>
      </c>
      <c r="AV143" s="112" t="s">
        <v>265</v>
      </c>
      <c r="AW143" s="112" t="s">
        <v>1279</v>
      </c>
      <c r="AX143" s="112" t="s">
        <v>1280</v>
      </c>
      <c r="AY143" s="112" t="s">
        <v>1281</v>
      </c>
    </row>
    <row r="144" customFormat="1" customHeight="1" spans="1:51">
      <c r="A144" s="35"/>
      <c r="B144" s="36"/>
      <c r="C144" s="36"/>
      <c r="D144" s="115"/>
      <c r="E144" s="83"/>
      <c r="F144" s="37"/>
      <c r="G144" s="36"/>
      <c r="H144" s="36"/>
      <c r="I144" s="35"/>
      <c r="J144" s="35"/>
      <c r="K144" s="38"/>
      <c r="L144" s="38"/>
      <c r="M144" s="38"/>
      <c r="N144" s="38"/>
      <c r="O144" s="35"/>
      <c r="P144" s="119"/>
      <c r="Q144" s="35"/>
      <c r="R144" s="38"/>
      <c r="S144" s="38"/>
      <c r="T144" s="38"/>
      <c r="U144" s="53"/>
      <c r="V144" s="35"/>
      <c r="W144" s="38"/>
      <c r="X144" s="38"/>
      <c r="Y144" s="38"/>
      <c r="Z144" s="38"/>
      <c r="AA144" s="38"/>
      <c r="AB144" s="38"/>
      <c r="AC144" s="38"/>
      <c r="AD144" s="38"/>
      <c r="AE144" s="38"/>
      <c r="AF144" s="38"/>
      <c r="AG144" s="38"/>
      <c r="AH144" s="38"/>
      <c r="AI144" s="38"/>
      <c r="AJ144" s="38"/>
      <c r="AK144" s="38"/>
      <c r="AL144" s="38"/>
      <c r="AM144" s="38"/>
      <c r="AN144" s="38"/>
      <c r="AO144" s="38"/>
      <c r="AP144" s="38"/>
      <c r="AQ144" s="38"/>
      <c r="AR144" s="38"/>
      <c r="AS144" s="38"/>
      <c r="AT144" s="35"/>
      <c r="AU144" s="35"/>
      <c r="AV144" s="35"/>
      <c r="AW144" s="35"/>
      <c r="AX144" s="35"/>
      <c r="AY144" s="35"/>
    </row>
  </sheetData>
  <sortState ref="A4:AX137">
    <sortCondition ref="K16:K137"/>
  </sortState>
  <mergeCells count="1">
    <mergeCell ref="A1:S1"/>
  </mergeCells>
  <conditionalFormatting sqref="A2:X2">
    <cfRule type="duplicateValues" dxfId="0" priority="1"/>
  </conditionalFormatting>
  <conditionalFormatting sqref="A144">
    <cfRule type="duplicateValues" dxfId="0" priority="12"/>
    <cfRule type="duplicateValues" dxfId="0" priority="5"/>
  </conditionalFormatting>
  <conditionalFormatting sqref="E144">
    <cfRule type="duplicateValues" dxfId="0" priority="11"/>
    <cfRule type="duplicateValues" dxfId="0" priority="6"/>
  </conditionalFormatting>
  <conditionalFormatting sqref="AH144">
    <cfRule type="duplicateValues" dxfId="0" priority="10"/>
  </conditionalFormatting>
  <conditionalFormatting sqref="AK144">
    <cfRule type="duplicateValues" dxfId="0" priority="9"/>
  </conditionalFormatting>
  <conditionalFormatting sqref="AN144">
    <cfRule type="duplicateValues" dxfId="0" priority="8"/>
  </conditionalFormatting>
  <conditionalFormatting sqref="AQ144">
    <cfRule type="duplicateValues" dxfId="0" priority="7"/>
  </conditionalFormatting>
  <conditionalFormatting sqref="A1 A145:A1048576">
    <cfRule type="duplicateValues" dxfId="0" priority="32"/>
    <cfRule type="duplicateValues" dxfId="0" priority="13"/>
  </conditionalFormatting>
  <conditionalFormatting sqref="E1 E145:E1048576">
    <cfRule type="duplicateValues" dxfId="0" priority="31"/>
    <cfRule type="duplicateValues" dxfId="0" priority="14"/>
  </conditionalFormatting>
  <conditionalFormatting sqref="AH145:AH1048576 AH1">
    <cfRule type="duplicateValues" dxfId="0" priority="18"/>
  </conditionalFormatting>
  <conditionalFormatting sqref="AK145:AK1048576 AK1">
    <cfRule type="duplicateValues" dxfId="0" priority="17"/>
  </conditionalFormatting>
  <conditionalFormatting sqref="AN1 AN145:AN1048576">
    <cfRule type="duplicateValues" dxfId="0" priority="16"/>
  </conditionalFormatting>
  <conditionalFormatting sqref="AQ1 AQ145:AQ1048576">
    <cfRule type="duplicateValues" dxfId="0" priority="15"/>
  </conditionalFormatting>
  <conditionalFormatting sqref="A2:X2 BM2:BX2">
    <cfRule type="duplicateValues" dxfId="0" priority="2"/>
  </conditionalFormatting>
  <pageMargins left="0.7" right="0.7" top="0.75" bottom="0.75" header="0.3" footer="0.3"/>
  <pageSetup paperSize="9" scale="10" fitToWidth="0"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T202"/>
  <sheetViews>
    <sheetView workbookViewId="0">
      <selection activeCell="A1" sqref="A1:S1"/>
    </sheetView>
  </sheetViews>
  <sheetFormatPr defaultColWidth="8.875" defaultRowHeight="16.4"/>
  <cols>
    <col min="1" max="1" width="15.625" style="35" customWidth="1"/>
    <col min="2" max="3" width="15.625" style="36" customWidth="1"/>
    <col min="4" max="4" width="15.625" style="37" customWidth="1"/>
    <col min="5" max="5" width="15.625" style="35" customWidth="1"/>
    <col min="6" max="6" width="20.5" style="37" customWidth="1"/>
    <col min="7" max="8" width="15.625" style="36" customWidth="1"/>
    <col min="9" max="9" width="15.625" style="37" customWidth="1"/>
    <col min="10" max="10" width="29.875" style="37" customWidth="1"/>
    <col min="11" max="11" width="39.5" style="38" customWidth="1"/>
    <col min="12" max="12" width="15.5" style="38" customWidth="1"/>
    <col min="13" max="13" width="20.75" style="38" customWidth="1"/>
    <col min="14" max="14" width="20.75" style="35" customWidth="1"/>
    <col min="15" max="16" width="9.75" style="35" customWidth="1"/>
    <col min="17" max="17" width="9.5" style="35" customWidth="1"/>
    <col min="18" max="18" width="29.25" style="38" customWidth="1"/>
    <col min="19" max="19" width="11.375" style="38" customWidth="1"/>
    <col min="20" max="20" width="12.875" style="35" customWidth="1"/>
    <col min="21" max="21" width="14.25" style="35" customWidth="1"/>
    <col min="22" max="22" width="29.25" style="38" customWidth="1"/>
    <col min="23" max="23" width="11.375" style="38" customWidth="1"/>
    <col min="24" max="24" width="12.875" style="35" customWidth="1"/>
    <col min="25" max="25" width="14.25" style="38" customWidth="1"/>
    <col min="26" max="26" width="36" style="38" customWidth="1"/>
    <col min="27" max="27" width="8.625" style="38" customWidth="1"/>
    <col min="28" max="28" width="12.875" style="38" customWidth="1"/>
    <col min="29" max="29" width="14.25" style="39" customWidth="1"/>
    <col min="30" max="30" width="36" style="38" customWidth="1"/>
    <col min="31" max="31" width="10.25" style="38" customWidth="1"/>
    <col min="32" max="32" width="12.875" style="38" customWidth="1"/>
    <col min="33" max="33" width="14.25" style="39" customWidth="1"/>
    <col min="34" max="34" width="27.875" style="38" customWidth="1"/>
    <col min="35" max="35" width="12.875" style="35" customWidth="1"/>
    <col min="36" max="36" width="14.25" style="38" customWidth="1"/>
    <col min="37" max="37" width="27.875" style="38" customWidth="1"/>
    <col min="38" max="38" width="12.875" style="35" customWidth="1"/>
    <col min="39" max="39" width="14.25" style="38" customWidth="1"/>
    <col min="40" max="40" width="31.5" style="38" customWidth="1"/>
    <col min="41" max="41" width="12.875" style="35" customWidth="1"/>
    <col min="42" max="42" width="14.25" style="38" customWidth="1"/>
    <col min="43" max="43" width="30.75" style="38" customWidth="1"/>
    <col min="44" max="44" width="12.875" style="35" customWidth="1"/>
    <col min="45" max="45" width="14.25" style="35" customWidth="1"/>
    <col min="46" max="46" width="26.875" style="35" customWidth="1"/>
    <col min="47" max="49" width="15.625" style="35" customWidth="1"/>
    <col min="50" max="51" width="15.625" customWidth="1"/>
  </cols>
  <sheetData>
    <row r="1" customFormat="1" ht="20.1" customHeight="1" spans="1:50">
      <c r="A1" s="1" t="s">
        <v>1282</v>
      </c>
      <c r="B1" s="1"/>
      <c r="C1" s="1"/>
      <c r="D1" s="1"/>
      <c r="E1" s="1"/>
      <c r="F1" s="1"/>
      <c r="G1" s="1"/>
      <c r="H1" s="1"/>
      <c r="I1" s="1"/>
      <c r="J1" s="1"/>
      <c r="K1" s="1"/>
      <c r="L1" s="1"/>
      <c r="M1" s="1"/>
      <c r="N1" s="1"/>
      <c r="O1" s="1"/>
      <c r="P1" s="1"/>
      <c r="Q1" s="1"/>
      <c r="R1" s="1"/>
      <c r="S1" s="1"/>
      <c r="T1" s="38"/>
      <c r="U1" s="53"/>
      <c r="V1" s="35"/>
      <c r="W1" s="38"/>
      <c r="X1" s="38"/>
      <c r="Y1" s="35"/>
      <c r="Z1" s="35"/>
      <c r="AA1" s="35"/>
      <c r="AB1" s="35"/>
      <c r="AC1" s="38"/>
      <c r="AD1" s="35"/>
      <c r="AE1" s="35"/>
      <c r="AF1" s="35"/>
      <c r="AG1" s="38"/>
      <c r="AH1" s="38"/>
      <c r="AI1" s="38"/>
      <c r="AJ1" s="38"/>
      <c r="AK1" s="38"/>
      <c r="AL1" s="38"/>
      <c r="AM1" s="38"/>
      <c r="AN1" s="38"/>
      <c r="AO1" s="38"/>
      <c r="AP1" s="38"/>
      <c r="AQ1" s="38"/>
      <c r="AR1" s="38"/>
      <c r="AS1" s="38"/>
      <c r="AT1" s="35"/>
      <c r="AU1" s="35"/>
      <c r="AV1" s="35"/>
      <c r="AW1" s="35"/>
      <c r="AX1" s="35"/>
    </row>
    <row r="2" customFormat="1" ht="20.1" customHeight="1" spans="1:50">
      <c r="A2" s="1"/>
      <c r="B2" s="1"/>
      <c r="C2" s="1"/>
      <c r="D2" s="1"/>
      <c r="E2" s="1"/>
      <c r="F2" s="1"/>
      <c r="G2" s="1"/>
      <c r="H2" s="1"/>
      <c r="I2" s="1"/>
      <c r="J2" s="1"/>
      <c r="K2" s="1"/>
      <c r="L2" s="1"/>
      <c r="M2" s="1"/>
      <c r="N2" s="1"/>
      <c r="O2" s="1"/>
      <c r="P2" s="1"/>
      <c r="Q2" s="1"/>
      <c r="R2" s="1"/>
      <c r="S2" s="1"/>
      <c r="T2" s="38"/>
      <c r="U2" s="53"/>
      <c r="V2" s="35"/>
      <c r="W2" s="38"/>
      <c r="X2" s="38"/>
      <c r="Y2" s="35"/>
      <c r="Z2" s="35"/>
      <c r="AA2" s="35"/>
      <c r="AB2" s="35"/>
      <c r="AC2" s="38"/>
      <c r="AD2" s="35"/>
      <c r="AE2" s="35"/>
      <c r="AF2" s="35"/>
      <c r="AG2" s="38"/>
      <c r="AH2" s="38"/>
      <c r="AI2" s="38"/>
      <c r="AJ2" s="38"/>
      <c r="AK2" s="38"/>
      <c r="AL2" s="38"/>
      <c r="AM2" s="38"/>
      <c r="AN2" s="38"/>
      <c r="AO2" s="38"/>
      <c r="AP2" s="38"/>
      <c r="AQ2" s="38"/>
      <c r="AR2" s="38"/>
      <c r="AS2" s="38"/>
      <c r="AT2" s="35"/>
      <c r="AU2" s="35"/>
      <c r="AV2" s="35"/>
      <c r="AW2" s="35"/>
      <c r="AX2" s="35"/>
    </row>
    <row r="3" s="29" customFormat="1" ht="20.1" customHeight="1" spans="1:59">
      <c r="A3" s="40" t="s">
        <v>461</v>
      </c>
      <c r="B3" s="41" t="s">
        <v>462</v>
      </c>
      <c r="C3" s="41" t="s">
        <v>463</v>
      </c>
      <c r="D3" s="42" t="s">
        <v>464</v>
      </c>
      <c r="E3" s="49" t="s">
        <v>465</v>
      </c>
      <c r="F3" s="49" t="s">
        <v>1283</v>
      </c>
      <c r="G3" s="41" t="s">
        <v>462</v>
      </c>
      <c r="H3" s="41" t="s">
        <v>463</v>
      </c>
      <c r="I3" s="40" t="s">
        <v>464</v>
      </c>
      <c r="J3" s="40" t="s">
        <v>467</v>
      </c>
      <c r="K3" s="49" t="s">
        <v>468</v>
      </c>
      <c r="L3" s="49" t="s">
        <v>469</v>
      </c>
      <c r="M3" s="49" t="s">
        <v>470</v>
      </c>
      <c r="N3" s="49" t="s">
        <v>471</v>
      </c>
      <c r="O3" s="40" t="s">
        <v>472</v>
      </c>
      <c r="P3" s="52" t="s">
        <v>473</v>
      </c>
      <c r="Q3" s="40" t="s">
        <v>474</v>
      </c>
      <c r="R3" s="49" t="s">
        <v>483</v>
      </c>
      <c r="S3" s="49" t="s">
        <v>476</v>
      </c>
      <c r="T3" s="49" t="s">
        <v>477</v>
      </c>
      <c r="U3" s="40" t="s">
        <v>478</v>
      </c>
      <c r="V3" s="40" t="s">
        <v>484</v>
      </c>
      <c r="W3" s="49" t="s">
        <v>480</v>
      </c>
      <c r="X3" s="49" t="s">
        <v>481</v>
      </c>
      <c r="Y3" s="49" t="s">
        <v>482</v>
      </c>
      <c r="Z3" s="49" t="s">
        <v>475</v>
      </c>
      <c r="AA3" s="49" t="s">
        <v>476</v>
      </c>
      <c r="AB3" s="49" t="s">
        <v>477</v>
      </c>
      <c r="AC3" s="54" t="s">
        <v>478</v>
      </c>
      <c r="AD3" s="40" t="s">
        <v>479</v>
      </c>
      <c r="AE3" s="49" t="s">
        <v>480</v>
      </c>
      <c r="AF3" s="49" t="s">
        <v>481</v>
      </c>
      <c r="AG3" s="49" t="s">
        <v>482</v>
      </c>
      <c r="AH3" s="49" t="s">
        <v>485</v>
      </c>
      <c r="AI3" s="49" t="s">
        <v>477</v>
      </c>
      <c r="AJ3" s="49" t="s">
        <v>478</v>
      </c>
      <c r="AK3" s="49" t="s">
        <v>486</v>
      </c>
      <c r="AL3" s="49" t="s">
        <v>481</v>
      </c>
      <c r="AM3" s="49" t="s">
        <v>482</v>
      </c>
      <c r="AN3" s="49" t="s">
        <v>487</v>
      </c>
      <c r="AO3" s="49" t="s">
        <v>477</v>
      </c>
      <c r="AP3" s="49" t="s">
        <v>478</v>
      </c>
      <c r="AQ3" s="49" t="s">
        <v>488</v>
      </c>
      <c r="AR3" s="40" t="s">
        <v>481</v>
      </c>
      <c r="AS3" s="49" t="s">
        <v>482</v>
      </c>
      <c r="AT3" s="49" t="s">
        <v>489</v>
      </c>
      <c r="AU3" s="49" t="s">
        <v>490</v>
      </c>
      <c r="AV3" s="49" t="s">
        <v>491</v>
      </c>
      <c r="AW3" s="49" t="s">
        <v>492</v>
      </c>
      <c r="AX3" s="40" t="s">
        <v>493</v>
      </c>
      <c r="AY3" s="49" t="s">
        <v>494</v>
      </c>
      <c r="AZ3" s="57"/>
      <c r="BA3" s="60"/>
      <c r="BB3" s="60"/>
      <c r="BC3" s="60"/>
      <c r="BD3" s="60"/>
      <c r="BE3" s="60"/>
      <c r="BF3" s="60"/>
      <c r="BG3" s="60"/>
    </row>
    <row r="4" s="30" customFormat="1" ht="20.1" customHeight="1" spans="1:51">
      <c r="A4" s="43" t="s">
        <v>1284</v>
      </c>
      <c r="B4" s="44">
        <v>10184427</v>
      </c>
      <c r="C4" s="44">
        <v>10184758</v>
      </c>
      <c r="D4" s="45" t="s">
        <v>510</v>
      </c>
      <c r="E4" s="43" t="s">
        <v>1285</v>
      </c>
      <c r="F4" s="44" t="s">
        <v>1286</v>
      </c>
      <c r="G4" s="44">
        <v>280105</v>
      </c>
      <c r="H4" s="44">
        <v>280955</v>
      </c>
      <c r="I4" s="45" t="s">
        <v>510</v>
      </c>
      <c r="J4" s="43" t="s">
        <v>502</v>
      </c>
      <c r="K4" s="50" t="s">
        <v>498</v>
      </c>
      <c r="L4" s="50" t="s">
        <v>265</v>
      </c>
      <c r="M4" s="50" t="s">
        <v>265</v>
      </c>
      <c r="N4" s="43" t="s">
        <v>265</v>
      </c>
      <c r="O4" s="43" t="s">
        <v>265</v>
      </c>
      <c r="P4" s="43">
        <v>99</v>
      </c>
      <c r="Q4" s="43">
        <v>0</v>
      </c>
      <c r="R4" s="50" t="s">
        <v>265</v>
      </c>
      <c r="S4" s="50" t="s">
        <v>265</v>
      </c>
      <c r="T4" s="43" t="s">
        <v>265</v>
      </c>
      <c r="U4" s="43" t="s">
        <v>265</v>
      </c>
      <c r="V4" s="50" t="s">
        <v>265</v>
      </c>
      <c r="W4" s="50" t="s">
        <v>265</v>
      </c>
      <c r="X4" s="43" t="s">
        <v>265</v>
      </c>
      <c r="Y4" s="50" t="s">
        <v>265</v>
      </c>
      <c r="Z4" s="50" t="s">
        <v>265</v>
      </c>
      <c r="AA4" s="50" t="s">
        <v>265</v>
      </c>
      <c r="AB4" s="50" t="s">
        <v>265</v>
      </c>
      <c r="AC4" s="55" t="s">
        <v>265</v>
      </c>
      <c r="AD4" s="50" t="s">
        <v>265</v>
      </c>
      <c r="AE4" s="50" t="s">
        <v>265</v>
      </c>
      <c r="AF4" s="50" t="s">
        <v>265</v>
      </c>
      <c r="AG4" s="50" t="s">
        <v>265</v>
      </c>
      <c r="AH4" s="50" t="s">
        <v>265</v>
      </c>
      <c r="AI4" s="43" t="s">
        <v>265</v>
      </c>
      <c r="AJ4" s="50" t="s">
        <v>265</v>
      </c>
      <c r="AK4" s="50" t="s">
        <v>265</v>
      </c>
      <c r="AL4" s="43" t="s">
        <v>265</v>
      </c>
      <c r="AM4" s="50" t="s">
        <v>265</v>
      </c>
      <c r="AN4" s="50" t="s">
        <v>265</v>
      </c>
      <c r="AO4" s="43" t="s">
        <v>265</v>
      </c>
      <c r="AP4" s="50" t="s">
        <v>265</v>
      </c>
      <c r="AQ4" s="50" t="s">
        <v>265</v>
      </c>
      <c r="AR4" s="43" t="s">
        <v>265</v>
      </c>
      <c r="AS4" s="43" t="s">
        <v>265</v>
      </c>
      <c r="AT4" s="43" t="s">
        <v>265</v>
      </c>
      <c r="AU4" s="43" t="s">
        <v>265</v>
      </c>
      <c r="AV4" s="43" t="s">
        <v>265</v>
      </c>
      <c r="AW4" s="43" t="s">
        <v>265</v>
      </c>
      <c r="AX4" s="43" t="s">
        <v>265</v>
      </c>
      <c r="AY4" s="43" t="s">
        <v>265</v>
      </c>
    </row>
    <row r="5" s="30" customFormat="1" ht="20.1" customHeight="1" spans="1:72">
      <c r="A5" s="46" t="s">
        <v>1287</v>
      </c>
      <c r="B5" s="47">
        <v>10597046</v>
      </c>
      <c r="C5" s="47">
        <v>10597606</v>
      </c>
      <c r="D5" s="48" t="s">
        <v>510</v>
      </c>
      <c r="E5" s="46" t="s">
        <v>1285</v>
      </c>
      <c r="F5" s="47" t="s">
        <v>1286</v>
      </c>
      <c r="G5" s="47">
        <v>280105</v>
      </c>
      <c r="H5" s="47">
        <v>280955</v>
      </c>
      <c r="I5" s="48" t="s">
        <v>510</v>
      </c>
      <c r="J5" s="43" t="s">
        <v>502</v>
      </c>
      <c r="K5" s="50" t="s">
        <v>498</v>
      </c>
      <c r="L5" s="51" t="s">
        <v>265</v>
      </c>
      <c r="M5" s="51" t="s">
        <v>265</v>
      </c>
      <c r="N5" s="46" t="s">
        <v>265</v>
      </c>
      <c r="O5" s="46" t="s">
        <v>265</v>
      </c>
      <c r="P5" s="46">
        <v>0.1008</v>
      </c>
      <c r="Q5" s="46">
        <v>0.0252</v>
      </c>
      <c r="R5" s="51" t="s">
        <v>265</v>
      </c>
      <c r="S5" s="51" t="s">
        <v>265</v>
      </c>
      <c r="T5" s="46" t="s">
        <v>265</v>
      </c>
      <c r="U5" s="46" t="s">
        <v>265</v>
      </c>
      <c r="V5" s="51" t="s">
        <v>265</v>
      </c>
      <c r="W5" s="51" t="s">
        <v>265</v>
      </c>
      <c r="X5" s="46" t="s">
        <v>265</v>
      </c>
      <c r="Y5" s="51" t="s">
        <v>265</v>
      </c>
      <c r="Z5" s="50" t="s">
        <v>265</v>
      </c>
      <c r="AA5" s="50" t="s">
        <v>265</v>
      </c>
      <c r="AB5" s="50" t="s">
        <v>265</v>
      </c>
      <c r="AC5" s="55" t="s">
        <v>265</v>
      </c>
      <c r="AD5" s="51" t="s">
        <v>265</v>
      </c>
      <c r="AE5" s="51" t="s">
        <v>265</v>
      </c>
      <c r="AF5" s="51" t="s">
        <v>265</v>
      </c>
      <c r="AG5" s="51" t="s">
        <v>265</v>
      </c>
      <c r="AH5" s="51" t="s">
        <v>265</v>
      </c>
      <c r="AI5" s="46" t="s">
        <v>265</v>
      </c>
      <c r="AJ5" s="51" t="s">
        <v>265</v>
      </c>
      <c r="AK5" s="51" t="s">
        <v>265</v>
      </c>
      <c r="AL5" s="46" t="s">
        <v>265</v>
      </c>
      <c r="AM5" s="51" t="s">
        <v>265</v>
      </c>
      <c r="AN5" s="51" t="s">
        <v>265</v>
      </c>
      <c r="AO5" s="46" t="s">
        <v>265</v>
      </c>
      <c r="AP5" s="51" t="s">
        <v>265</v>
      </c>
      <c r="AQ5" s="51" t="s">
        <v>265</v>
      </c>
      <c r="AR5" s="46" t="s">
        <v>265</v>
      </c>
      <c r="AS5" s="46" t="s">
        <v>265</v>
      </c>
      <c r="AT5" s="46" t="s">
        <v>265</v>
      </c>
      <c r="AU5" s="46" t="s">
        <v>265</v>
      </c>
      <c r="AV5" s="46" t="s">
        <v>265</v>
      </c>
      <c r="AW5" s="46" t="s">
        <v>265</v>
      </c>
      <c r="AX5" s="46" t="s">
        <v>265</v>
      </c>
      <c r="AY5" s="46" t="s">
        <v>265</v>
      </c>
      <c r="AZ5" s="33"/>
      <c r="BA5" s="33"/>
      <c r="BB5" s="33"/>
      <c r="BC5" s="33"/>
      <c r="BD5" s="33"/>
      <c r="BE5" s="33"/>
      <c r="BF5" s="33"/>
      <c r="BG5" s="33"/>
      <c r="BH5" s="33"/>
      <c r="BI5" s="33"/>
      <c r="BJ5" s="33"/>
      <c r="BK5" s="33"/>
      <c r="BL5" s="33"/>
      <c r="BM5" s="33"/>
      <c r="BN5" s="33"/>
      <c r="BO5" s="33"/>
      <c r="BP5" s="33"/>
      <c r="BQ5" s="33"/>
      <c r="BR5" s="33"/>
      <c r="BS5" s="33"/>
      <c r="BT5" s="33"/>
    </row>
    <row r="6" s="30" customFormat="1" ht="20.1" customHeight="1" spans="1:72">
      <c r="A6" s="43" t="s">
        <v>265</v>
      </c>
      <c r="B6" s="44" t="s">
        <v>265</v>
      </c>
      <c r="C6" s="44" t="s">
        <v>265</v>
      </c>
      <c r="D6" s="45" t="s">
        <v>265</v>
      </c>
      <c r="E6" s="43" t="s">
        <v>1288</v>
      </c>
      <c r="F6" s="44" t="s">
        <v>1189</v>
      </c>
      <c r="G6" s="44">
        <v>3498</v>
      </c>
      <c r="H6" s="44">
        <v>5467</v>
      </c>
      <c r="I6" s="45" t="s">
        <v>48</v>
      </c>
      <c r="J6" s="50" t="s">
        <v>265</v>
      </c>
      <c r="K6" s="50" t="s">
        <v>524</v>
      </c>
      <c r="L6" s="50" t="s">
        <v>265</v>
      </c>
      <c r="M6" s="50" t="s">
        <v>265</v>
      </c>
      <c r="N6" s="43" t="s">
        <v>265</v>
      </c>
      <c r="O6" s="43" t="s">
        <v>265</v>
      </c>
      <c r="P6" s="43" t="s">
        <v>265</v>
      </c>
      <c r="Q6" s="43" t="s">
        <v>265</v>
      </c>
      <c r="R6" s="50" t="s">
        <v>265</v>
      </c>
      <c r="S6" s="50" t="s">
        <v>265</v>
      </c>
      <c r="T6" s="43" t="s">
        <v>265</v>
      </c>
      <c r="U6" s="43" t="s">
        <v>265</v>
      </c>
      <c r="V6" s="50" t="s">
        <v>1289</v>
      </c>
      <c r="W6" s="50" t="s">
        <v>424</v>
      </c>
      <c r="X6" s="43">
        <v>97.74</v>
      </c>
      <c r="Y6" s="50">
        <v>92.2</v>
      </c>
      <c r="Z6" s="50" t="s">
        <v>265</v>
      </c>
      <c r="AA6" s="50" t="s">
        <v>265</v>
      </c>
      <c r="AB6" s="50" t="s">
        <v>265</v>
      </c>
      <c r="AC6" s="55" t="s">
        <v>265</v>
      </c>
      <c r="AD6" s="50" t="s">
        <v>1290</v>
      </c>
      <c r="AE6" s="50" t="s">
        <v>424</v>
      </c>
      <c r="AF6" s="50">
        <v>94.2046530612</v>
      </c>
      <c r="AG6" s="50">
        <v>92.2</v>
      </c>
      <c r="AH6" s="50" t="s">
        <v>265</v>
      </c>
      <c r="AI6" s="43" t="s">
        <v>265</v>
      </c>
      <c r="AJ6" s="50" t="s">
        <v>265</v>
      </c>
      <c r="AK6" s="50" t="s">
        <v>1291</v>
      </c>
      <c r="AL6" s="43">
        <v>95.23</v>
      </c>
      <c r="AM6" s="50">
        <v>92.2</v>
      </c>
      <c r="AN6" s="50" t="s">
        <v>265</v>
      </c>
      <c r="AO6" s="43" t="s">
        <v>265</v>
      </c>
      <c r="AP6" s="50" t="s">
        <v>265</v>
      </c>
      <c r="AQ6" s="50" t="s">
        <v>1292</v>
      </c>
      <c r="AR6" s="43">
        <v>88.77</v>
      </c>
      <c r="AS6" s="43">
        <v>85.34</v>
      </c>
      <c r="AT6" s="43" t="s">
        <v>265</v>
      </c>
      <c r="AU6" s="43" t="s">
        <v>265</v>
      </c>
      <c r="AV6" s="43" t="s">
        <v>265</v>
      </c>
      <c r="AW6" s="43" t="s">
        <v>1293</v>
      </c>
      <c r="AX6" s="43" t="s">
        <v>1294</v>
      </c>
      <c r="AY6" s="43" t="s">
        <v>1295</v>
      </c>
      <c r="BT6" s="31"/>
    </row>
    <row r="7" s="30" customFormat="1" ht="20.1" customHeight="1" spans="1:72">
      <c r="A7" s="46" t="s">
        <v>1296</v>
      </c>
      <c r="B7" s="47">
        <v>11459225</v>
      </c>
      <c r="C7" s="47">
        <v>11461063</v>
      </c>
      <c r="D7" s="48" t="s">
        <v>48</v>
      </c>
      <c r="E7" s="46" t="s">
        <v>1297</v>
      </c>
      <c r="F7" s="47" t="s">
        <v>1189</v>
      </c>
      <c r="G7" s="47">
        <v>32363</v>
      </c>
      <c r="H7" s="47">
        <v>34626</v>
      </c>
      <c r="I7" s="48" t="s">
        <v>510</v>
      </c>
      <c r="J7" s="51" t="s">
        <v>497</v>
      </c>
      <c r="K7" s="51" t="s">
        <v>524</v>
      </c>
      <c r="L7" s="51"/>
      <c r="M7" s="51"/>
      <c r="N7" s="46"/>
      <c r="O7" s="46" t="s">
        <v>265</v>
      </c>
      <c r="P7" s="46">
        <v>0.022</v>
      </c>
      <c r="Q7" s="46">
        <v>0.0468</v>
      </c>
      <c r="R7" s="51"/>
      <c r="S7" s="51"/>
      <c r="T7" s="46"/>
      <c r="U7" s="46"/>
      <c r="V7" s="51" t="s">
        <v>1298</v>
      </c>
      <c r="W7" s="51" t="s">
        <v>424</v>
      </c>
      <c r="X7" s="46">
        <v>98.4</v>
      </c>
      <c r="Y7" s="51">
        <v>92.16</v>
      </c>
      <c r="Z7" s="51" t="s">
        <v>265</v>
      </c>
      <c r="AA7" s="51" t="s">
        <v>265</v>
      </c>
      <c r="AB7" s="51" t="s">
        <v>265</v>
      </c>
      <c r="AC7" s="51" t="s">
        <v>265</v>
      </c>
      <c r="AD7" s="51" t="s">
        <v>1299</v>
      </c>
      <c r="AE7" s="51" t="s">
        <v>424</v>
      </c>
      <c r="AF7" s="51">
        <v>96.091</v>
      </c>
      <c r="AG7" s="51">
        <v>90.29</v>
      </c>
      <c r="AH7" s="51"/>
      <c r="AI7" s="46"/>
      <c r="AJ7" s="51"/>
      <c r="AK7" s="51" t="s">
        <v>1300</v>
      </c>
      <c r="AL7" s="46">
        <v>98.38</v>
      </c>
      <c r="AM7" s="51">
        <v>36.27</v>
      </c>
      <c r="AN7" s="51"/>
      <c r="AO7" s="46"/>
      <c r="AP7" s="51"/>
      <c r="AQ7" s="51" t="s">
        <v>1301</v>
      </c>
      <c r="AR7" s="46">
        <v>93.71</v>
      </c>
      <c r="AS7" s="46">
        <v>98.14</v>
      </c>
      <c r="AT7" s="46"/>
      <c r="AU7" s="46"/>
      <c r="AV7" s="46"/>
      <c r="AW7" s="46" t="s">
        <v>1302</v>
      </c>
      <c r="AX7" s="46" t="s">
        <v>48</v>
      </c>
      <c r="AY7" s="46" t="s">
        <v>839</v>
      </c>
      <c r="AZ7" s="58"/>
      <c r="BA7" s="58"/>
      <c r="BB7" s="58"/>
      <c r="BC7" s="58"/>
      <c r="BD7" s="58"/>
      <c r="BE7" s="58"/>
      <c r="BF7" s="58"/>
      <c r="BG7" s="58"/>
      <c r="BH7" s="58"/>
      <c r="BI7" s="58"/>
      <c r="BJ7" s="58"/>
      <c r="BK7" s="58"/>
      <c r="BL7" s="58"/>
      <c r="BM7" s="58"/>
      <c r="BN7" s="58"/>
      <c r="BO7" s="58"/>
      <c r="BP7" s="58"/>
      <c r="BQ7" s="58"/>
      <c r="BR7" s="58"/>
      <c r="BS7" s="58"/>
      <c r="BT7" s="58"/>
    </row>
    <row r="8" s="30" customFormat="1" ht="20.1" customHeight="1" spans="1:51">
      <c r="A8" s="43" t="s">
        <v>265</v>
      </c>
      <c r="B8" s="44" t="s">
        <v>265</v>
      </c>
      <c r="C8" s="44" t="s">
        <v>265</v>
      </c>
      <c r="D8" s="45" t="s">
        <v>265</v>
      </c>
      <c r="E8" s="43" t="s">
        <v>1303</v>
      </c>
      <c r="F8" s="44" t="s">
        <v>1189</v>
      </c>
      <c r="G8" s="44">
        <v>539121</v>
      </c>
      <c r="H8" s="44">
        <v>542277</v>
      </c>
      <c r="I8" s="45" t="s">
        <v>510</v>
      </c>
      <c r="J8" s="50" t="s">
        <v>265</v>
      </c>
      <c r="K8" s="50" t="s">
        <v>524</v>
      </c>
      <c r="L8" s="50" t="s">
        <v>265</v>
      </c>
      <c r="M8" s="50" t="s">
        <v>265</v>
      </c>
      <c r="N8" s="43" t="s">
        <v>265</v>
      </c>
      <c r="O8" s="43" t="s">
        <v>265</v>
      </c>
      <c r="P8" s="43" t="s">
        <v>265</v>
      </c>
      <c r="Q8" s="43" t="s">
        <v>265</v>
      </c>
      <c r="R8" s="50" t="s">
        <v>265</v>
      </c>
      <c r="S8" s="50" t="s">
        <v>265</v>
      </c>
      <c r="T8" s="43" t="s">
        <v>265</v>
      </c>
      <c r="U8" s="43" t="s">
        <v>265</v>
      </c>
      <c r="V8" s="50" t="s">
        <v>265</v>
      </c>
      <c r="W8" s="50" t="s">
        <v>265</v>
      </c>
      <c r="X8" s="43" t="s">
        <v>265</v>
      </c>
      <c r="Y8" s="50" t="s">
        <v>265</v>
      </c>
      <c r="Z8" s="50" t="s">
        <v>265</v>
      </c>
      <c r="AA8" s="50" t="s">
        <v>265</v>
      </c>
      <c r="AB8" s="50" t="s">
        <v>265</v>
      </c>
      <c r="AC8" s="55" t="s">
        <v>265</v>
      </c>
      <c r="AD8" s="50" t="s">
        <v>1304</v>
      </c>
      <c r="AE8" s="50" t="s">
        <v>424</v>
      </c>
      <c r="AF8" s="50">
        <v>92.6136666667</v>
      </c>
      <c r="AG8" s="50">
        <v>89.82</v>
      </c>
      <c r="AH8" s="50" t="s">
        <v>265</v>
      </c>
      <c r="AI8" s="43" t="s">
        <v>265</v>
      </c>
      <c r="AJ8" s="50" t="s">
        <v>265</v>
      </c>
      <c r="AK8" s="50" t="s">
        <v>1305</v>
      </c>
      <c r="AL8" s="43">
        <v>79.2</v>
      </c>
      <c r="AM8" s="50">
        <v>60.23</v>
      </c>
      <c r="AN8" s="50" t="s">
        <v>265</v>
      </c>
      <c r="AO8" s="43" t="s">
        <v>265</v>
      </c>
      <c r="AP8" s="50" t="s">
        <v>265</v>
      </c>
      <c r="AQ8" s="50" t="s">
        <v>1306</v>
      </c>
      <c r="AR8" s="43">
        <v>90.28</v>
      </c>
      <c r="AS8" s="43">
        <v>89.82</v>
      </c>
      <c r="AT8" s="43" t="s">
        <v>265</v>
      </c>
      <c r="AU8" s="43" t="s">
        <v>265</v>
      </c>
      <c r="AV8" s="43" t="s">
        <v>265</v>
      </c>
      <c r="AW8" s="43" t="s">
        <v>1307</v>
      </c>
      <c r="AX8" s="43" t="s">
        <v>48</v>
      </c>
      <c r="AY8" s="43" t="s">
        <v>1308</v>
      </c>
    </row>
    <row r="9" s="30" customFormat="1" ht="20.1" customHeight="1" spans="1:72">
      <c r="A9" s="46" t="s">
        <v>1309</v>
      </c>
      <c r="B9" s="47">
        <v>11789025</v>
      </c>
      <c r="C9" s="47">
        <v>11789480</v>
      </c>
      <c r="D9" s="48" t="s">
        <v>48</v>
      </c>
      <c r="E9" s="46" t="s">
        <v>1310</v>
      </c>
      <c r="F9" s="46" t="s">
        <v>1189</v>
      </c>
      <c r="G9" s="47">
        <v>289254</v>
      </c>
      <c r="H9" s="47">
        <v>289885</v>
      </c>
      <c r="I9" s="48" t="s">
        <v>510</v>
      </c>
      <c r="J9" s="46" t="s">
        <v>502</v>
      </c>
      <c r="K9" s="46" t="s">
        <v>551</v>
      </c>
      <c r="L9" s="51" t="s">
        <v>265</v>
      </c>
      <c r="M9" s="51" t="s">
        <v>265</v>
      </c>
      <c r="N9" s="51" t="s">
        <v>265</v>
      </c>
      <c r="O9" s="51" t="s">
        <v>265</v>
      </c>
      <c r="P9" s="46">
        <v>0.0768</v>
      </c>
      <c r="Q9" s="46">
        <v>0.0816</v>
      </c>
      <c r="R9" s="46" t="s">
        <v>265</v>
      </c>
      <c r="S9" s="46" t="s">
        <v>265</v>
      </c>
      <c r="T9" s="51" t="s">
        <v>265</v>
      </c>
      <c r="U9" s="51" t="s">
        <v>265</v>
      </c>
      <c r="V9" s="46" t="s">
        <v>265</v>
      </c>
      <c r="W9" s="46" t="s">
        <v>265</v>
      </c>
      <c r="X9" s="51" t="s">
        <v>265</v>
      </c>
      <c r="Y9" s="51" t="s">
        <v>265</v>
      </c>
      <c r="Z9" s="50" t="s">
        <v>265</v>
      </c>
      <c r="AA9" s="50" t="s">
        <v>265</v>
      </c>
      <c r="AB9" s="50" t="s">
        <v>265</v>
      </c>
      <c r="AC9" s="55" t="s">
        <v>265</v>
      </c>
      <c r="AD9" s="51" t="s">
        <v>1311</v>
      </c>
      <c r="AE9" s="51" t="s">
        <v>1312</v>
      </c>
      <c r="AF9" s="51">
        <v>91.228</v>
      </c>
      <c r="AG9" s="51">
        <v>24.05</v>
      </c>
      <c r="AH9" s="46" t="s">
        <v>265</v>
      </c>
      <c r="AI9" s="51" t="s">
        <v>265</v>
      </c>
      <c r="AJ9" s="51" t="s">
        <v>265</v>
      </c>
      <c r="AK9" s="46" t="s">
        <v>1313</v>
      </c>
      <c r="AL9" s="51">
        <v>92.96</v>
      </c>
      <c r="AM9" s="51">
        <v>29.96</v>
      </c>
      <c r="AN9" s="46" t="s">
        <v>265</v>
      </c>
      <c r="AO9" s="51" t="s">
        <v>265</v>
      </c>
      <c r="AP9" s="51" t="s">
        <v>265</v>
      </c>
      <c r="AQ9" s="46" t="s">
        <v>265</v>
      </c>
      <c r="AR9" s="51" t="s">
        <v>265</v>
      </c>
      <c r="AS9" s="51" t="s">
        <v>265</v>
      </c>
      <c r="AT9" s="46" t="s">
        <v>265</v>
      </c>
      <c r="AU9" s="46" t="s">
        <v>265</v>
      </c>
      <c r="AV9" s="46" t="s">
        <v>265</v>
      </c>
      <c r="AW9" s="46" t="s">
        <v>265</v>
      </c>
      <c r="AX9" s="46" t="s">
        <v>265</v>
      </c>
      <c r="AY9" s="46" t="s">
        <v>265</v>
      </c>
      <c r="AZ9" s="33"/>
      <c r="BA9" s="33"/>
      <c r="BB9" s="33"/>
      <c r="BC9" s="33"/>
      <c r="BD9" s="33"/>
      <c r="BE9" s="33"/>
      <c r="BF9" s="33"/>
      <c r="BG9" s="33"/>
      <c r="BH9" s="33"/>
      <c r="BI9" s="33"/>
      <c r="BJ9" s="33"/>
      <c r="BK9" s="33"/>
      <c r="BL9" s="33"/>
      <c r="BM9" s="33"/>
      <c r="BN9" s="33"/>
      <c r="BO9" s="33"/>
      <c r="BP9" s="33"/>
      <c r="BQ9" s="33"/>
      <c r="BR9" s="33"/>
      <c r="BS9" s="33"/>
      <c r="BT9" s="33"/>
    </row>
    <row r="10" s="31" customFormat="1" ht="20.1" customHeight="1" spans="1:72">
      <c r="A10" s="46" t="s">
        <v>1314</v>
      </c>
      <c r="B10" s="47">
        <v>11477770</v>
      </c>
      <c r="C10" s="47">
        <v>11480656</v>
      </c>
      <c r="D10" s="48" t="s">
        <v>510</v>
      </c>
      <c r="E10" s="46" t="s">
        <v>1188</v>
      </c>
      <c r="F10" s="47" t="s">
        <v>1189</v>
      </c>
      <c r="G10" s="47">
        <v>360199</v>
      </c>
      <c r="H10" s="47">
        <v>361606</v>
      </c>
      <c r="I10" s="48" t="s">
        <v>510</v>
      </c>
      <c r="J10" s="46" t="s">
        <v>497</v>
      </c>
      <c r="K10" s="51" t="s">
        <v>551</v>
      </c>
      <c r="L10" s="51" t="s">
        <v>265</v>
      </c>
      <c r="M10" s="51" t="s">
        <v>265</v>
      </c>
      <c r="N10" s="46" t="s">
        <v>265</v>
      </c>
      <c r="O10" s="46" t="s">
        <v>265</v>
      </c>
      <c r="P10" s="46">
        <v>0.074</v>
      </c>
      <c r="Q10" s="46">
        <v>0.0899</v>
      </c>
      <c r="R10" s="51" t="s">
        <v>265</v>
      </c>
      <c r="S10" s="51" t="s">
        <v>265</v>
      </c>
      <c r="T10" s="46" t="s">
        <v>265</v>
      </c>
      <c r="U10" s="46" t="s">
        <v>265</v>
      </c>
      <c r="V10" s="51" t="s">
        <v>1315</v>
      </c>
      <c r="W10" s="51" t="s">
        <v>527</v>
      </c>
      <c r="X10" s="46">
        <v>88.5</v>
      </c>
      <c r="Y10" s="51">
        <v>23.77</v>
      </c>
      <c r="Z10" s="51" t="s">
        <v>265</v>
      </c>
      <c r="AA10" s="51" t="s">
        <v>265</v>
      </c>
      <c r="AB10" s="51" t="s">
        <v>265</v>
      </c>
      <c r="AC10" s="56" t="s">
        <v>265</v>
      </c>
      <c r="AD10" s="51" t="s">
        <v>1316</v>
      </c>
      <c r="AE10" s="51" t="s">
        <v>542</v>
      </c>
      <c r="AF10" s="51">
        <v>90.761</v>
      </c>
      <c r="AG10" s="51">
        <v>15.85</v>
      </c>
      <c r="AH10" s="51" t="s">
        <v>265</v>
      </c>
      <c r="AI10" s="46" t="s">
        <v>265</v>
      </c>
      <c r="AJ10" s="51" t="s">
        <v>265</v>
      </c>
      <c r="AK10" s="51" t="s">
        <v>1190</v>
      </c>
      <c r="AL10" s="46">
        <v>95.05</v>
      </c>
      <c r="AM10" s="51">
        <v>34.8</v>
      </c>
      <c r="AN10" s="51" t="s">
        <v>265</v>
      </c>
      <c r="AO10" s="46" t="s">
        <v>265</v>
      </c>
      <c r="AP10" s="51" t="s">
        <v>265</v>
      </c>
      <c r="AQ10" s="51" t="s">
        <v>265</v>
      </c>
      <c r="AR10" s="46" t="s">
        <v>265</v>
      </c>
      <c r="AS10" s="46" t="s">
        <v>265</v>
      </c>
      <c r="AT10" s="46" t="s">
        <v>265</v>
      </c>
      <c r="AU10" s="46" t="s">
        <v>265</v>
      </c>
      <c r="AV10" s="46" t="s">
        <v>265</v>
      </c>
      <c r="AW10" s="46" t="s">
        <v>265</v>
      </c>
      <c r="AX10" s="46" t="s">
        <v>265</v>
      </c>
      <c r="AY10" s="46" t="s">
        <v>265</v>
      </c>
      <c r="AZ10" s="33"/>
      <c r="BA10" s="33"/>
      <c r="BB10" s="33"/>
      <c r="BC10" s="33"/>
      <c r="BD10" s="33"/>
      <c r="BE10" s="33"/>
      <c r="BF10" s="33"/>
      <c r="BG10" s="33"/>
      <c r="BH10" s="33"/>
      <c r="BI10" s="33"/>
      <c r="BJ10" s="33"/>
      <c r="BK10" s="33"/>
      <c r="BL10" s="33"/>
      <c r="BM10" s="33"/>
      <c r="BN10" s="33"/>
      <c r="BO10" s="33"/>
      <c r="BP10" s="33"/>
      <c r="BQ10" s="33"/>
      <c r="BR10" s="33"/>
      <c r="BS10" s="33"/>
      <c r="BT10" s="61"/>
    </row>
    <row r="11" s="31" customFormat="1" ht="20.1" customHeight="1" spans="1:71">
      <c r="A11" s="43" t="s">
        <v>1317</v>
      </c>
      <c r="B11" s="44">
        <v>11199507</v>
      </c>
      <c r="C11" s="44">
        <v>11200491</v>
      </c>
      <c r="D11" s="45" t="s">
        <v>510</v>
      </c>
      <c r="E11" s="43" t="s">
        <v>1318</v>
      </c>
      <c r="F11" s="44" t="s">
        <v>1189</v>
      </c>
      <c r="G11" s="44">
        <v>714209</v>
      </c>
      <c r="H11" s="44">
        <v>716574</v>
      </c>
      <c r="I11" s="45" t="s">
        <v>510</v>
      </c>
      <c r="J11" s="50" t="s">
        <v>1319</v>
      </c>
      <c r="K11" s="50" t="s">
        <v>551</v>
      </c>
      <c r="L11" s="50" t="s">
        <v>265</v>
      </c>
      <c r="M11" s="50" t="s">
        <v>265</v>
      </c>
      <c r="N11" s="43" t="s">
        <v>265</v>
      </c>
      <c r="O11" s="43" t="s">
        <v>265</v>
      </c>
      <c r="P11" s="43">
        <v>0.0499</v>
      </c>
      <c r="Q11" s="43">
        <v>0.086</v>
      </c>
      <c r="R11" s="50" t="s">
        <v>265</v>
      </c>
      <c r="S11" s="50" t="s">
        <v>265</v>
      </c>
      <c r="T11" s="43" t="s">
        <v>265</v>
      </c>
      <c r="U11" s="43" t="s">
        <v>265</v>
      </c>
      <c r="V11" s="50" t="s">
        <v>1320</v>
      </c>
      <c r="W11" s="50" t="s">
        <v>994</v>
      </c>
      <c r="X11" s="43">
        <v>81.5</v>
      </c>
      <c r="Y11" s="50">
        <v>37.33</v>
      </c>
      <c r="Z11" s="50" t="s">
        <v>265</v>
      </c>
      <c r="AA11" s="50" t="s">
        <v>265</v>
      </c>
      <c r="AB11" s="50" t="s">
        <v>265</v>
      </c>
      <c r="AC11" s="55" t="s">
        <v>265</v>
      </c>
      <c r="AD11" s="50" t="s">
        <v>1321</v>
      </c>
      <c r="AE11" s="50" t="s">
        <v>389</v>
      </c>
      <c r="AF11" s="50">
        <v>87.097</v>
      </c>
      <c r="AG11" s="50">
        <v>24.8</v>
      </c>
      <c r="AH11" s="50" t="s">
        <v>265</v>
      </c>
      <c r="AI11" s="43" t="s">
        <v>265</v>
      </c>
      <c r="AJ11" s="50" t="s">
        <v>265</v>
      </c>
      <c r="AK11" s="50" t="s">
        <v>1322</v>
      </c>
      <c r="AL11" s="43">
        <v>94.79</v>
      </c>
      <c r="AM11" s="50">
        <v>12.8</v>
      </c>
      <c r="AN11" s="50" t="s">
        <v>265</v>
      </c>
      <c r="AO11" s="43" t="s">
        <v>265</v>
      </c>
      <c r="AP11" s="50" t="s">
        <v>265</v>
      </c>
      <c r="AQ11" s="50" t="s">
        <v>265</v>
      </c>
      <c r="AR11" s="43" t="s">
        <v>265</v>
      </c>
      <c r="AS11" s="43" t="s">
        <v>265</v>
      </c>
      <c r="AT11" s="43" t="s">
        <v>265</v>
      </c>
      <c r="AU11" s="43" t="s">
        <v>265</v>
      </c>
      <c r="AV11" s="43" t="s">
        <v>265</v>
      </c>
      <c r="AW11" s="43" t="s">
        <v>265</v>
      </c>
      <c r="AX11" s="43" t="s">
        <v>265</v>
      </c>
      <c r="AY11" s="43" t="s">
        <v>265</v>
      </c>
      <c r="AZ11" s="30"/>
      <c r="BA11" s="30"/>
      <c r="BB11" s="30"/>
      <c r="BC11" s="30"/>
      <c r="BD11" s="30"/>
      <c r="BE11" s="30"/>
      <c r="BF11" s="30"/>
      <c r="BG11" s="30"/>
      <c r="BH11" s="30"/>
      <c r="BI11" s="30"/>
      <c r="BJ11" s="30"/>
      <c r="BK11" s="30"/>
      <c r="BL11" s="30"/>
      <c r="BM11" s="30"/>
      <c r="BN11" s="30"/>
      <c r="BO11" s="30"/>
      <c r="BP11" s="30"/>
      <c r="BQ11" s="30"/>
      <c r="BR11" s="30"/>
      <c r="BS11" s="30"/>
    </row>
    <row r="12" s="30" customFormat="1" ht="20.1" customHeight="1" spans="1:51">
      <c r="A12" s="43" t="s">
        <v>1323</v>
      </c>
      <c r="B12" s="44">
        <v>9648900</v>
      </c>
      <c r="C12" s="44">
        <v>9651254</v>
      </c>
      <c r="D12" s="45" t="s">
        <v>48</v>
      </c>
      <c r="E12" s="43" t="s">
        <v>1318</v>
      </c>
      <c r="F12" s="44" t="s">
        <v>1189</v>
      </c>
      <c r="G12" s="44">
        <v>714209</v>
      </c>
      <c r="H12" s="44">
        <v>716574</v>
      </c>
      <c r="I12" s="45" t="s">
        <v>510</v>
      </c>
      <c r="J12" s="50" t="s">
        <v>1319</v>
      </c>
      <c r="K12" s="50" t="s">
        <v>551</v>
      </c>
      <c r="L12" s="50" t="s">
        <v>265</v>
      </c>
      <c r="M12" s="50" t="s">
        <v>265</v>
      </c>
      <c r="N12" s="43" t="s">
        <v>265</v>
      </c>
      <c r="O12" s="43" t="s">
        <v>265</v>
      </c>
      <c r="P12" s="43">
        <v>0.0591</v>
      </c>
      <c r="Q12" s="43">
        <v>0.0692</v>
      </c>
      <c r="R12" s="50" t="s">
        <v>265</v>
      </c>
      <c r="S12" s="50" t="s">
        <v>265</v>
      </c>
      <c r="T12" s="43" t="s">
        <v>265</v>
      </c>
      <c r="U12" s="43" t="s">
        <v>265</v>
      </c>
      <c r="V12" s="50" t="s">
        <v>1320</v>
      </c>
      <c r="W12" s="50" t="s">
        <v>994</v>
      </c>
      <c r="X12" s="43">
        <v>81.5</v>
      </c>
      <c r="Y12" s="50">
        <v>37.33</v>
      </c>
      <c r="Z12" s="50" t="s">
        <v>265</v>
      </c>
      <c r="AA12" s="50" t="s">
        <v>265</v>
      </c>
      <c r="AB12" s="50" t="s">
        <v>265</v>
      </c>
      <c r="AC12" s="55" t="s">
        <v>265</v>
      </c>
      <c r="AD12" s="50" t="s">
        <v>1321</v>
      </c>
      <c r="AE12" s="50" t="s">
        <v>389</v>
      </c>
      <c r="AF12" s="50">
        <v>87.097</v>
      </c>
      <c r="AG12" s="50">
        <v>24.8</v>
      </c>
      <c r="AH12" s="50" t="s">
        <v>265</v>
      </c>
      <c r="AI12" s="43" t="s">
        <v>265</v>
      </c>
      <c r="AJ12" s="50" t="s">
        <v>265</v>
      </c>
      <c r="AK12" s="50" t="s">
        <v>1322</v>
      </c>
      <c r="AL12" s="43">
        <v>94.79</v>
      </c>
      <c r="AM12" s="50">
        <v>12.8</v>
      </c>
      <c r="AN12" s="50" t="s">
        <v>265</v>
      </c>
      <c r="AO12" s="43" t="s">
        <v>265</v>
      </c>
      <c r="AP12" s="50" t="s">
        <v>265</v>
      </c>
      <c r="AQ12" s="50" t="s">
        <v>265</v>
      </c>
      <c r="AR12" s="43" t="s">
        <v>265</v>
      </c>
      <c r="AS12" s="43" t="s">
        <v>265</v>
      </c>
      <c r="AT12" s="43" t="s">
        <v>265</v>
      </c>
      <c r="AU12" s="43" t="s">
        <v>265</v>
      </c>
      <c r="AV12" s="43" t="s">
        <v>265</v>
      </c>
      <c r="AW12" s="43" t="s">
        <v>265</v>
      </c>
      <c r="AX12" s="43" t="s">
        <v>265</v>
      </c>
      <c r="AY12" s="43" t="s">
        <v>265</v>
      </c>
    </row>
    <row r="13" s="30" customFormat="1" ht="20.1" customHeight="1" spans="1:72">
      <c r="A13" s="46" t="s">
        <v>1324</v>
      </c>
      <c r="B13" s="47">
        <v>10897380</v>
      </c>
      <c r="C13" s="47">
        <v>10898007</v>
      </c>
      <c r="D13" s="48" t="s">
        <v>48</v>
      </c>
      <c r="E13" s="46" t="s">
        <v>1325</v>
      </c>
      <c r="F13" s="47" t="s">
        <v>1189</v>
      </c>
      <c r="G13" s="47">
        <v>761122</v>
      </c>
      <c r="H13" s="47">
        <v>761789</v>
      </c>
      <c r="I13" s="48" t="s">
        <v>510</v>
      </c>
      <c r="J13" s="51" t="s">
        <v>1319</v>
      </c>
      <c r="K13" s="46" t="s">
        <v>551</v>
      </c>
      <c r="L13" s="51" t="s">
        <v>265</v>
      </c>
      <c r="M13" s="51" t="s">
        <v>265</v>
      </c>
      <c r="N13" s="46" t="s">
        <v>265</v>
      </c>
      <c r="O13" s="46" t="s">
        <v>265</v>
      </c>
      <c r="P13" s="46">
        <v>0.1638</v>
      </c>
      <c r="Q13" s="46">
        <v>1.2901</v>
      </c>
      <c r="R13" s="51" t="s">
        <v>265</v>
      </c>
      <c r="S13" s="51" t="s">
        <v>265</v>
      </c>
      <c r="T13" s="46" t="s">
        <v>265</v>
      </c>
      <c r="U13" s="46" t="s">
        <v>265</v>
      </c>
      <c r="V13" s="51" t="s">
        <v>1320</v>
      </c>
      <c r="W13" s="51" t="s">
        <v>994</v>
      </c>
      <c r="X13" s="46">
        <v>81.3</v>
      </c>
      <c r="Y13" s="51">
        <v>46.87</v>
      </c>
      <c r="Z13" s="50" t="s">
        <v>265</v>
      </c>
      <c r="AA13" s="50" t="s">
        <v>265</v>
      </c>
      <c r="AB13" s="50" t="s">
        <v>265</v>
      </c>
      <c r="AC13" s="55" t="s">
        <v>265</v>
      </c>
      <c r="AD13" s="51" t="s">
        <v>1321</v>
      </c>
      <c r="AE13" s="51" t="s">
        <v>389</v>
      </c>
      <c r="AF13" s="51">
        <v>84.817</v>
      </c>
      <c r="AG13" s="51">
        <v>64.3</v>
      </c>
      <c r="AH13" s="51" t="s">
        <v>265</v>
      </c>
      <c r="AI13" s="46" t="s">
        <v>265</v>
      </c>
      <c r="AJ13" s="51" t="s">
        <v>265</v>
      </c>
      <c r="AK13" s="51" t="s">
        <v>265</v>
      </c>
      <c r="AL13" s="46" t="s">
        <v>265</v>
      </c>
      <c r="AM13" s="51" t="s">
        <v>265</v>
      </c>
      <c r="AN13" s="51" t="s">
        <v>265</v>
      </c>
      <c r="AO13" s="46" t="s">
        <v>265</v>
      </c>
      <c r="AP13" s="51" t="s">
        <v>265</v>
      </c>
      <c r="AQ13" s="51" t="s">
        <v>265</v>
      </c>
      <c r="AR13" s="46" t="s">
        <v>265</v>
      </c>
      <c r="AS13" s="46" t="s">
        <v>265</v>
      </c>
      <c r="AT13" s="46" t="s">
        <v>265</v>
      </c>
      <c r="AU13" s="46" t="s">
        <v>265</v>
      </c>
      <c r="AV13" s="46" t="s">
        <v>265</v>
      </c>
      <c r="AW13" s="46" t="s">
        <v>265</v>
      </c>
      <c r="AX13" s="46" t="s">
        <v>265</v>
      </c>
      <c r="AY13" s="46" t="s">
        <v>265</v>
      </c>
      <c r="AZ13" s="33"/>
      <c r="BA13" s="33"/>
      <c r="BB13" s="33"/>
      <c r="BC13" s="33"/>
      <c r="BD13" s="33"/>
      <c r="BE13" s="33"/>
      <c r="BF13" s="33"/>
      <c r="BG13" s="33"/>
      <c r="BH13" s="33"/>
      <c r="BI13" s="33"/>
      <c r="BJ13" s="33"/>
      <c r="BK13" s="33"/>
      <c r="BL13" s="33"/>
      <c r="BM13" s="33"/>
      <c r="BN13" s="33"/>
      <c r="BO13" s="33"/>
      <c r="BP13" s="33"/>
      <c r="BQ13" s="33"/>
      <c r="BR13" s="33"/>
      <c r="BS13" s="33"/>
      <c r="BT13" s="33"/>
    </row>
    <row r="14" s="31" customFormat="1" ht="20.1" customHeight="1" spans="1:72">
      <c r="A14" s="43" t="s">
        <v>1326</v>
      </c>
      <c r="B14" s="44">
        <v>10700924</v>
      </c>
      <c r="C14" s="44">
        <v>10701405</v>
      </c>
      <c r="D14" s="45" t="s">
        <v>48</v>
      </c>
      <c r="E14" s="43" t="s">
        <v>265</v>
      </c>
      <c r="F14" s="43"/>
      <c r="G14" s="44" t="s">
        <v>265</v>
      </c>
      <c r="H14" s="44" t="s">
        <v>265</v>
      </c>
      <c r="I14" s="45" t="s">
        <v>265</v>
      </c>
      <c r="J14" s="45" t="s">
        <v>265</v>
      </c>
      <c r="K14" s="50" t="s">
        <v>556</v>
      </c>
      <c r="L14" s="50" t="s">
        <v>265</v>
      </c>
      <c r="M14" s="50" t="s">
        <v>265</v>
      </c>
      <c r="N14" s="50" t="s">
        <v>265</v>
      </c>
      <c r="O14" s="50" t="s">
        <v>265</v>
      </c>
      <c r="P14" s="43" t="s">
        <v>265</v>
      </c>
      <c r="Q14" s="43" t="s">
        <v>265</v>
      </c>
      <c r="R14" s="43" t="s">
        <v>265</v>
      </c>
      <c r="S14" s="43" t="s">
        <v>265</v>
      </c>
      <c r="T14" s="50" t="s">
        <v>265</v>
      </c>
      <c r="U14" s="50" t="s">
        <v>265</v>
      </c>
      <c r="V14" s="43" t="s">
        <v>265</v>
      </c>
      <c r="W14" s="43" t="s">
        <v>265</v>
      </c>
      <c r="X14" s="50" t="s">
        <v>265</v>
      </c>
      <c r="Y14" s="50" t="s">
        <v>265</v>
      </c>
      <c r="Z14" s="50" t="s">
        <v>265</v>
      </c>
      <c r="AA14" s="50" t="s">
        <v>265</v>
      </c>
      <c r="AB14" s="50" t="s">
        <v>265</v>
      </c>
      <c r="AC14" s="55" t="s">
        <v>265</v>
      </c>
      <c r="AD14" s="50" t="s">
        <v>265</v>
      </c>
      <c r="AE14" s="50" t="s">
        <v>265</v>
      </c>
      <c r="AF14" s="50" t="s">
        <v>265</v>
      </c>
      <c r="AG14" s="50" t="s">
        <v>265</v>
      </c>
      <c r="AH14" s="43" t="s">
        <v>265</v>
      </c>
      <c r="AI14" s="50" t="s">
        <v>265</v>
      </c>
      <c r="AJ14" s="50" t="s">
        <v>265</v>
      </c>
      <c r="AK14" s="43" t="s">
        <v>265</v>
      </c>
      <c r="AL14" s="50" t="s">
        <v>265</v>
      </c>
      <c r="AM14" s="50" t="s">
        <v>265</v>
      </c>
      <c r="AN14" s="43" t="s">
        <v>265</v>
      </c>
      <c r="AO14" s="50" t="s">
        <v>265</v>
      </c>
      <c r="AP14" s="50" t="s">
        <v>265</v>
      </c>
      <c r="AQ14" s="43" t="s">
        <v>265</v>
      </c>
      <c r="AR14" s="50" t="s">
        <v>265</v>
      </c>
      <c r="AS14" s="50" t="s">
        <v>265</v>
      </c>
      <c r="AT14" s="43" t="s">
        <v>622</v>
      </c>
      <c r="AU14" s="43" t="s">
        <v>623</v>
      </c>
      <c r="AV14" s="43" t="s">
        <v>624</v>
      </c>
      <c r="AW14" s="43" t="s">
        <v>265</v>
      </c>
      <c r="AX14" s="43" t="s">
        <v>265</v>
      </c>
      <c r="AY14" s="43" t="s">
        <v>265</v>
      </c>
      <c r="AZ14" s="30"/>
      <c r="BA14" s="30"/>
      <c r="BB14" s="30"/>
      <c r="BC14" s="30"/>
      <c r="BD14" s="30"/>
      <c r="BE14" s="30"/>
      <c r="BF14" s="30"/>
      <c r="BG14" s="30"/>
      <c r="BH14" s="30"/>
      <c r="BI14" s="30"/>
      <c r="BJ14" s="30"/>
      <c r="BK14" s="30"/>
      <c r="BL14" s="30"/>
      <c r="BM14" s="30"/>
      <c r="BN14" s="30"/>
      <c r="BO14" s="30"/>
      <c r="BP14" s="30"/>
      <c r="BQ14" s="30"/>
      <c r="BR14" s="30"/>
      <c r="BS14" s="30"/>
      <c r="BT14" s="30"/>
    </row>
    <row r="15" s="30" customFormat="1" ht="20.1" customHeight="1" spans="1:51">
      <c r="A15" s="43" t="s">
        <v>1327</v>
      </c>
      <c r="B15" s="44">
        <v>11583596</v>
      </c>
      <c r="C15" s="44">
        <v>11584028</v>
      </c>
      <c r="D15" s="45" t="s">
        <v>48</v>
      </c>
      <c r="E15" s="43" t="s">
        <v>265</v>
      </c>
      <c r="F15" s="43"/>
      <c r="G15" s="44" t="s">
        <v>265</v>
      </c>
      <c r="H15" s="44" t="s">
        <v>265</v>
      </c>
      <c r="I15" s="45" t="s">
        <v>265</v>
      </c>
      <c r="J15" s="45" t="s">
        <v>265</v>
      </c>
      <c r="K15" s="50" t="s">
        <v>556</v>
      </c>
      <c r="L15" s="50" t="s">
        <v>265</v>
      </c>
      <c r="M15" s="50" t="s">
        <v>265</v>
      </c>
      <c r="N15" s="50" t="s">
        <v>265</v>
      </c>
      <c r="O15" s="50" t="s">
        <v>265</v>
      </c>
      <c r="P15" s="43" t="s">
        <v>265</v>
      </c>
      <c r="Q15" s="43" t="s">
        <v>265</v>
      </c>
      <c r="R15" s="43" t="s">
        <v>265</v>
      </c>
      <c r="S15" s="43" t="s">
        <v>265</v>
      </c>
      <c r="T15" s="50" t="s">
        <v>265</v>
      </c>
      <c r="U15" s="50" t="s">
        <v>265</v>
      </c>
      <c r="V15" s="43" t="s">
        <v>265</v>
      </c>
      <c r="W15" s="43" t="s">
        <v>265</v>
      </c>
      <c r="X15" s="50" t="s">
        <v>265</v>
      </c>
      <c r="Y15" s="50" t="s">
        <v>265</v>
      </c>
      <c r="Z15" s="50" t="s">
        <v>265</v>
      </c>
      <c r="AA15" s="50" t="s">
        <v>265</v>
      </c>
      <c r="AB15" s="50" t="s">
        <v>265</v>
      </c>
      <c r="AC15" s="55" t="s">
        <v>265</v>
      </c>
      <c r="AD15" s="50" t="s">
        <v>265</v>
      </c>
      <c r="AE15" s="50" t="s">
        <v>265</v>
      </c>
      <c r="AF15" s="50" t="s">
        <v>265</v>
      </c>
      <c r="AG15" s="50" t="s">
        <v>265</v>
      </c>
      <c r="AH15" s="43" t="s">
        <v>265</v>
      </c>
      <c r="AI15" s="50" t="s">
        <v>265</v>
      </c>
      <c r="AJ15" s="50" t="s">
        <v>265</v>
      </c>
      <c r="AK15" s="43" t="s">
        <v>265</v>
      </c>
      <c r="AL15" s="50" t="s">
        <v>265</v>
      </c>
      <c r="AM15" s="50" t="s">
        <v>265</v>
      </c>
      <c r="AN15" s="43" t="s">
        <v>265</v>
      </c>
      <c r="AO15" s="50" t="s">
        <v>265</v>
      </c>
      <c r="AP15" s="50" t="s">
        <v>265</v>
      </c>
      <c r="AQ15" s="43" t="s">
        <v>265</v>
      </c>
      <c r="AR15" s="50" t="s">
        <v>265</v>
      </c>
      <c r="AS15" s="50" t="s">
        <v>265</v>
      </c>
      <c r="AT15" s="43" t="s">
        <v>265</v>
      </c>
      <c r="AU15" s="43" t="s">
        <v>265</v>
      </c>
      <c r="AV15" s="43" t="s">
        <v>265</v>
      </c>
      <c r="AW15" s="43" t="s">
        <v>265</v>
      </c>
      <c r="AX15" s="43" t="s">
        <v>265</v>
      </c>
      <c r="AY15" s="43" t="s">
        <v>265</v>
      </c>
    </row>
    <row r="16" s="30" customFormat="1" ht="20.1" customHeight="1" spans="1:51">
      <c r="A16" s="43" t="s">
        <v>1328</v>
      </c>
      <c r="B16" s="44">
        <v>11878158</v>
      </c>
      <c r="C16" s="44">
        <v>11879226</v>
      </c>
      <c r="D16" s="45" t="s">
        <v>48</v>
      </c>
      <c r="E16" s="43" t="s">
        <v>265</v>
      </c>
      <c r="F16" s="44"/>
      <c r="G16" s="44" t="s">
        <v>265</v>
      </c>
      <c r="H16" s="44" t="s">
        <v>265</v>
      </c>
      <c r="I16" s="45" t="s">
        <v>265</v>
      </c>
      <c r="J16" s="50" t="s">
        <v>265</v>
      </c>
      <c r="K16" s="50" t="s">
        <v>556</v>
      </c>
      <c r="L16" s="50" t="s">
        <v>265</v>
      </c>
      <c r="M16" s="50" t="s">
        <v>265</v>
      </c>
      <c r="N16" s="43" t="s">
        <v>265</v>
      </c>
      <c r="O16" s="43" t="s">
        <v>265</v>
      </c>
      <c r="P16" s="43" t="s">
        <v>265</v>
      </c>
      <c r="Q16" s="43" t="s">
        <v>265</v>
      </c>
      <c r="R16" s="50" t="s">
        <v>1329</v>
      </c>
      <c r="S16" s="50" t="s">
        <v>573</v>
      </c>
      <c r="T16" s="43">
        <v>97.33</v>
      </c>
      <c r="U16" s="43">
        <v>33.33</v>
      </c>
      <c r="V16" s="50" t="s">
        <v>265</v>
      </c>
      <c r="W16" s="50" t="s">
        <v>265</v>
      </c>
      <c r="X16" s="43" t="s">
        <v>265</v>
      </c>
      <c r="Y16" s="50" t="s">
        <v>265</v>
      </c>
      <c r="Z16" s="50" t="s">
        <v>265</v>
      </c>
      <c r="AA16" s="50" t="s">
        <v>265</v>
      </c>
      <c r="AB16" s="50" t="s">
        <v>265</v>
      </c>
      <c r="AC16" s="55" t="s">
        <v>265</v>
      </c>
      <c r="AD16" s="50" t="s">
        <v>265</v>
      </c>
      <c r="AE16" s="50" t="s">
        <v>265</v>
      </c>
      <c r="AF16" s="50" t="s">
        <v>265</v>
      </c>
      <c r="AG16" s="50" t="s">
        <v>265</v>
      </c>
      <c r="AH16" s="50" t="s">
        <v>265</v>
      </c>
      <c r="AI16" s="43" t="s">
        <v>265</v>
      </c>
      <c r="AJ16" s="50" t="s">
        <v>265</v>
      </c>
      <c r="AK16" s="50" t="s">
        <v>265</v>
      </c>
      <c r="AL16" s="43" t="s">
        <v>265</v>
      </c>
      <c r="AM16" s="50" t="s">
        <v>265</v>
      </c>
      <c r="AN16" s="50" t="s">
        <v>265</v>
      </c>
      <c r="AO16" s="43" t="s">
        <v>265</v>
      </c>
      <c r="AP16" s="50" t="s">
        <v>265</v>
      </c>
      <c r="AQ16" s="50" t="s">
        <v>265</v>
      </c>
      <c r="AR16" s="43" t="s">
        <v>265</v>
      </c>
      <c r="AS16" s="43" t="s">
        <v>265</v>
      </c>
      <c r="AT16" s="43" t="s">
        <v>265</v>
      </c>
      <c r="AU16" s="43" t="s">
        <v>265</v>
      </c>
      <c r="AV16" s="43" t="s">
        <v>265</v>
      </c>
      <c r="AW16" s="43" t="s">
        <v>265</v>
      </c>
      <c r="AX16" s="43" t="s">
        <v>265</v>
      </c>
      <c r="AY16" s="43" t="s">
        <v>265</v>
      </c>
    </row>
    <row r="17" s="30" customFormat="1" ht="20.1" customHeight="1" spans="1:72">
      <c r="A17" s="46" t="s">
        <v>1330</v>
      </c>
      <c r="B17" s="47">
        <v>10783577</v>
      </c>
      <c r="C17" s="47">
        <v>10784403</v>
      </c>
      <c r="D17" s="48" t="s">
        <v>510</v>
      </c>
      <c r="E17" s="46" t="s">
        <v>265</v>
      </c>
      <c r="F17" s="46"/>
      <c r="G17" s="47" t="s">
        <v>265</v>
      </c>
      <c r="H17" s="47" t="s">
        <v>265</v>
      </c>
      <c r="I17" s="48" t="s">
        <v>265</v>
      </c>
      <c r="J17" s="48" t="s">
        <v>265</v>
      </c>
      <c r="K17" s="51" t="s">
        <v>556</v>
      </c>
      <c r="L17" s="51" t="s">
        <v>265</v>
      </c>
      <c r="M17" s="51" t="s">
        <v>265</v>
      </c>
      <c r="N17" s="51" t="s">
        <v>265</v>
      </c>
      <c r="O17" s="51" t="s">
        <v>265</v>
      </c>
      <c r="P17" s="46" t="s">
        <v>265</v>
      </c>
      <c r="Q17" s="46" t="s">
        <v>265</v>
      </c>
      <c r="R17" s="46" t="s">
        <v>1331</v>
      </c>
      <c r="S17" s="46" t="s">
        <v>504</v>
      </c>
      <c r="T17" s="51">
        <v>96.36</v>
      </c>
      <c r="U17" s="51">
        <v>82.14</v>
      </c>
      <c r="V17" s="46" t="s">
        <v>265</v>
      </c>
      <c r="W17" s="46" t="s">
        <v>265</v>
      </c>
      <c r="X17" s="51" t="s">
        <v>265</v>
      </c>
      <c r="Y17" s="51" t="s">
        <v>265</v>
      </c>
      <c r="Z17" s="51" t="s">
        <v>1332</v>
      </c>
      <c r="AA17" s="51" t="s">
        <v>1212</v>
      </c>
      <c r="AB17" s="51">
        <v>97.842</v>
      </c>
      <c r="AC17" s="56">
        <v>18.39</v>
      </c>
      <c r="AD17" s="51" t="s">
        <v>265</v>
      </c>
      <c r="AE17" s="51" t="s">
        <v>265</v>
      </c>
      <c r="AF17" s="51" t="s">
        <v>265</v>
      </c>
      <c r="AG17" s="51" t="s">
        <v>265</v>
      </c>
      <c r="AH17" s="46" t="s">
        <v>1333</v>
      </c>
      <c r="AI17" s="51">
        <v>95.83</v>
      </c>
      <c r="AJ17" s="51">
        <v>80.42</v>
      </c>
      <c r="AK17" s="46" t="s">
        <v>265</v>
      </c>
      <c r="AL17" s="51" t="s">
        <v>265</v>
      </c>
      <c r="AM17" s="51" t="s">
        <v>265</v>
      </c>
      <c r="AN17" s="46" t="s">
        <v>265</v>
      </c>
      <c r="AO17" s="51" t="s">
        <v>265</v>
      </c>
      <c r="AP17" s="51" t="s">
        <v>265</v>
      </c>
      <c r="AQ17" s="46" t="s">
        <v>265</v>
      </c>
      <c r="AR17" s="51" t="s">
        <v>265</v>
      </c>
      <c r="AS17" s="51" t="s">
        <v>265</v>
      </c>
      <c r="AT17" s="46" t="s">
        <v>1334</v>
      </c>
      <c r="AU17" s="46" t="s">
        <v>48</v>
      </c>
      <c r="AV17" s="46" t="s">
        <v>614</v>
      </c>
      <c r="AW17" s="46" t="s">
        <v>265</v>
      </c>
      <c r="AX17" s="46" t="s">
        <v>265</v>
      </c>
      <c r="AY17" s="46" t="s">
        <v>265</v>
      </c>
      <c r="AZ17" s="33"/>
      <c r="BA17" s="33"/>
      <c r="BB17" s="33"/>
      <c r="BC17" s="33"/>
      <c r="BD17" s="33"/>
      <c r="BE17" s="33"/>
      <c r="BF17" s="33"/>
      <c r="BG17" s="33"/>
      <c r="BH17" s="33"/>
      <c r="BI17" s="33"/>
      <c r="BJ17" s="33"/>
      <c r="BK17" s="33"/>
      <c r="BL17" s="33"/>
      <c r="BM17" s="33"/>
      <c r="BN17" s="33"/>
      <c r="BO17" s="33"/>
      <c r="BP17" s="33"/>
      <c r="BQ17" s="33"/>
      <c r="BR17" s="33"/>
      <c r="BS17" s="33"/>
      <c r="BT17" s="33"/>
    </row>
    <row r="18" s="30" customFormat="1" ht="20.1" customHeight="1" spans="1:51">
      <c r="A18" s="43" t="s">
        <v>1335</v>
      </c>
      <c r="B18" s="44">
        <v>9842759</v>
      </c>
      <c r="C18" s="44">
        <v>9843335</v>
      </c>
      <c r="D18" s="45" t="s">
        <v>510</v>
      </c>
      <c r="E18" s="43" t="s">
        <v>265</v>
      </c>
      <c r="F18" s="43"/>
      <c r="G18" s="44" t="s">
        <v>265</v>
      </c>
      <c r="H18" s="44" t="s">
        <v>265</v>
      </c>
      <c r="I18" s="45" t="s">
        <v>265</v>
      </c>
      <c r="J18" s="45" t="s">
        <v>265</v>
      </c>
      <c r="K18" s="43" t="s">
        <v>583</v>
      </c>
      <c r="L18" s="50" t="s">
        <v>265</v>
      </c>
      <c r="M18" s="50" t="s">
        <v>265</v>
      </c>
      <c r="N18" s="50" t="s">
        <v>265</v>
      </c>
      <c r="O18" s="50" t="s">
        <v>265</v>
      </c>
      <c r="P18" s="43" t="s">
        <v>265</v>
      </c>
      <c r="Q18" s="43" t="s">
        <v>265</v>
      </c>
      <c r="R18" s="43" t="s">
        <v>265</v>
      </c>
      <c r="S18" s="43" t="s">
        <v>265</v>
      </c>
      <c r="T18" s="50" t="s">
        <v>265</v>
      </c>
      <c r="U18" s="50" t="s">
        <v>265</v>
      </c>
      <c r="V18" s="43" t="s">
        <v>265</v>
      </c>
      <c r="W18" s="43" t="s">
        <v>265</v>
      </c>
      <c r="X18" s="50" t="s">
        <v>265</v>
      </c>
      <c r="Y18" s="50" t="s">
        <v>265</v>
      </c>
      <c r="Z18" s="50" t="s">
        <v>1336</v>
      </c>
      <c r="AA18" s="50" t="s">
        <v>573</v>
      </c>
      <c r="AB18" s="50">
        <v>91.026</v>
      </c>
      <c r="AC18" s="55">
        <v>31.33</v>
      </c>
      <c r="AD18" s="50" t="s">
        <v>265</v>
      </c>
      <c r="AE18" s="50" t="s">
        <v>265</v>
      </c>
      <c r="AF18" s="50" t="s">
        <v>265</v>
      </c>
      <c r="AG18" s="50" t="s">
        <v>265</v>
      </c>
      <c r="AH18" s="43" t="s">
        <v>265</v>
      </c>
      <c r="AI18" s="50" t="s">
        <v>265</v>
      </c>
      <c r="AJ18" s="50" t="s">
        <v>265</v>
      </c>
      <c r="AK18" s="43" t="s">
        <v>265</v>
      </c>
      <c r="AL18" s="50" t="s">
        <v>265</v>
      </c>
      <c r="AM18" s="50" t="s">
        <v>265</v>
      </c>
      <c r="AN18" s="43" t="s">
        <v>265</v>
      </c>
      <c r="AO18" s="50" t="s">
        <v>265</v>
      </c>
      <c r="AP18" s="50" t="s">
        <v>265</v>
      </c>
      <c r="AQ18" s="43" t="s">
        <v>265</v>
      </c>
      <c r="AR18" s="50" t="s">
        <v>265</v>
      </c>
      <c r="AS18" s="50" t="s">
        <v>265</v>
      </c>
      <c r="AT18" s="43" t="s">
        <v>265</v>
      </c>
      <c r="AU18" s="43" t="s">
        <v>265</v>
      </c>
      <c r="AV18" s="43" t="s">
        <v>265</v>
      </c>
      <c r="AW18" s="43" t="s">
        <v>265</v>
      </c>
      <c r="AX18" s="43" t="s">
        <v>265</v>
      </c>
      <c r="AY18" s="43" t="s">
        <v>265</v>
      </c>
    </row>
    <row r="19" s="32" customFormat="1" ht="20.1" customHeight="1" spans="1:72">
      <c r="A19" s="43" t="s">
        <v>1337</v>
      </c>
      <c r="B19" s="44">
        <v>11785342</v>
      </c>
      <c r="C19" s="44">
        <v>11785850</v>
      </c>
      <c r="D19" s="45" t="s">
        <v>510</v>
      </c>
      <c r="E19" s="43" t="s">
        <v>265</v>
      </c>
      <c r="F19" s="43"/>
      <c r="G19" s="44" t="s">
        <v>265</v>
      </c>
      <c r="H19" s="44" t="s">
        <v>265</v>
      </c>
      <c r="I19" s="45" t="s">
        <v>265</v>
      </c>
      <c r="J19" s="45" t="s">
        <v>265</v>
      </c>
      <c r="K19" s="43" t="s">
        <v>583</v>
      </c>
      <c r="L19" s="50" t="s">
        <v>265</v>
      </c>
      <c r="M19" s="50" t="s">
        <v>265</v>
      </c>
      <c r="N19" s="50" t="s">
        <v>265</v>
      </c>
      <c r="O19" s="50" t="s">
        <v>265</v>
      </c>
      <c r="P19" s="43" t="s">
        <v>265</v>
      </c>
      <c r="Q19" s="43" t="s">
        <v>265</v>
      </c>
      <c r="R19" s="43" t="s">
        <v>1338</v>
      </c>
      <c r="S19" s="43" t="s">
        <v>379</v>
      </c>
      <c r="T19" s="50">
        <v>86.61</v>
      </c>
      <c r="U19" s="50">
        <v>35.9</v>
      </c>
      <c r="V19" s="43" t="s">
        <v>265</v>
      </c>
      <c r="W19" s="43" t="s">
        <v>265</v>
      </c>
      <c r="X19" s="50" t="s">
        <v>265</v>
      </c>
      <c r="Y19" s="50" t="s">
        <v>265</v>
      </c>
      <c r="Z19" s="50" t="s">
        <v>1336</v>
      </c>
      <c r="AA19" s="50" t="s">
        <v>573</v>
      </c>
      <c r="AB19" s="50">
        <v>90.476</v>
      </c>
      <c r="AC19" s="55">
        <v>29.91</v>
      </c>
      <c r="AD19" s="50" t="s">
        <v>265</v>
      </c>
      <c r="AE19" s="50" t="s">
        <v>265</v>
      </c>
      <c r="AF19" s="50" t="s">
        <v>265</v>
      </c>
      <c r="AG19" s="50" t="s">
        <v>265</v>
      </c>
      <c r="AH19" s="43" t="s">
        <v>265</v>
      </c>
      <c r="AI19" s="50" t="s">
        <v>265</v>
      </c>
      <c r="AJ19" s="50" t="s">
        <v>265</v>
      </c>
      <c r="AK19" s="43" t="s">
        <v>265</v>
      </c>
      <c r="AL19" s="50" t="s">
        <v>265</v>
      </c>
      <c r="AM19" s="50" t="s">
        <v>265</v>
      </c>
      <c r="AN19" s="43" t="s">
        <v>265</v>
      </c>
      <c r="AO19" s="50" t="s">
        <v>265</v>
      </c>
      <c r="AP19" s="50" t="s">
        <v>265</v>
      </c>
      <c r="AQ19" s="43" t="s">
        <v>265</v>
      </c>
      <c r="AR19" s="50" t="s">
        <v>265</v>
      </c>
      <c r="AS19" s="50" t="s">
        <v>265</v>
      </c>
      <c r="AT19" s="43" t="s">
        <v>265</v>
      </c>
      <c r="AU19" s="43" t="s">
        <v>265</v>
      </c>
      <c r="AV19" s="43" t="s">
        <v>265</v>
      </c>
      <c r="AW19" s="43" t="s">
        <v>265</v>
      </c>
      <c r="AX19" s="43" t="s">
        <v>265</v>
      </c>
      <c r="AY19" s="43" t="s">
        <v>265</v>
      </c>
      <c r="AZ19" s="30"/>
      <c r="BA19" s="30"/>
      <c r="BB19" s="30"/>
      <c r="BC19" s="30"/>
      <c r="BD19" s="30"/>
      <c r="BE19" s="30"/>
      <c r="BF19" s="30"/>
      <c r="BG19" s="30"/>
      <c r="BH19" s="30"/>
      <c r="BI19" s="30"/>
      <c r="BJ19" s="30"/>
      <c r="BK19" s="30"/>
      <c r="BL19" s="30"/>
      <c r="BM19" s="30"/>
      <c r="BN19" s="30"/>
      <c r="BO19" s="30"/>
      <c r="BP19" s="30"/>
      <c r="BQ19" s="30"/>
      <c r="BR19" s="30"/>
      <c r="BS19" s="30"/>
      <c r="BT19" s="30"/>
    </row>
    <row r="20" s="30" customFormat="1" ht="20.1" customHeight="1" spans="1:51">
      <c r="A20" s="43" t="s">
        <v>1339</v>
      </c>
      <c r="B20" s="44">
        <v>10427518</v>
      </c>
      <c r="C20" s="44">
        <v>10428764</v>
      </c>
      <c r="D20" s="45" t="s">
        <v>510</v>
      </c>
      <c r="E20" s="43" t="s">
        <v>265</v>
      </c>
      <c r="F20" s="43"/>
      <c r="G20" s="44" t="s">
        <v>265</v>
      </c>
      <c r="H20" s="44" t="s">
        <v>265</v>
      </c>
      <c r="I20" s="45" t="s">
        <v>265</v>
      </c>
      <c r="J20" s="45" t="s">
        <v>265</v>
      </c>
      <c r="K20" s="43" t="s">
        <v>583</v>
      </c>
      <c r="L20" s="50" t="s">
        <v>265</v>
      </c>
      <c r="M20" s="50" t="s">
        <v>265</v>
      </c>
      <c r="N20" s="50" t="s">
        <v>265</v>
      </c>
      <c r="O20" s="50" t="s">
        <v>265</v>
      </c>
      <c r="P20" s="43" t="s">
        <v>265</v>
      </c>
      <c r="Q20" s="43" t="s">
        <v>265</v>
      </c>
      <c r="R20" s="43" t="s">
        <v>1340</v>
      </c>
      <c r="S20" s="43" t="s">
        <v>621</v>
      </c>
      <c r="T20" s="50">
        <v>93.59</v>
      </c>
      <c r="U20" s="50">
        <v>45.61</v>
      </c>
      <c r="V20" s="43" t="s">
        <v>265</v>
      </c>
      <c r="W20" s="43" t="s">
        <v>265</v>
      </c>
      <c r="X20" s="50" t="s">
        <v>265</v>
      </c>
      <c r="Y20" s="50" t="s">
        <v>265</v>
      </c>
      <c r="Z20" s="50" t="s">
        <v>1341</v>
      </c>
      <c r="AA20" s="50" t="s">
        <v>1212</v>
      </c>
      <c r="AB20" s="50">
        <v>93.59</v>
      </c>
      <c r="AC20" s="55">
        <v>45.61</v>
      </c>
      <c r="AD20" s="50" t="s">
        <v>265</v>
      </c>
      <c r="AE20" s="50" t="s">
        <v>265</v>
      </c>
      <c r="AF20" s="50" t="s">
        <v>265</v>
      </c>
      <c r="AG20" s="50" t="s">
        <v>265</v>
      </c>
      <c r="AH20" s="43" t="s">
        <v>1342</v>
      </c>
      <c r="AI20" s="50">
        <v>93.59</v>
      </c>
      <c r="AJ20" s="50">
        <v>45.61</v>
      </c>
      <c r="AK20" s="43" t="s">
        <v>265</v>
      </c>
      <c r="AL20" s="50" t="s">
        <v>265</v>
      </c>
      <c r="AM20" s="50" t="s">
        <v>265</v>
      </c>
      <c r="AN20" s="43" t="s">
        <v>1343</v>
      </c>
      <c r="AO20" s="50">
        <v>93.59</v>
      </c>
      <c r="AP20" s="50">
        <v>45.61</v>
      </c>
      <c r="AQ20" s="43" t="s">
        <v>265</v>
      </c>
      <c r="AR20" s="50" t="s">
        <v>265</v>
      </c>
      <c r="AS20" s="50" t="s">
        <v>265</v>
      </c>
      <c r="AT20" s="43" t="s">
        <v>1344</v>
      </c>
      <c r="AU20" s="43" t="s">
        <v>1345</v>
      </c>
      <c r="AV20" s="43" t="s">
        <v>1346</v>
      </c>
      <c r="AW20" s="43" t="s">
        <v>265</v>
      </c>
      <c r="AX20" s="43" t="s">
        <v>265</v>
      </c>
      <c r="AY20" s="43" t="s">
        <v>265</v>
      </c>
    </row>
    <row r="21" s="30" customFormat="1" ht="20.1" customHeight="1" spans="1:51">
      <c r="A21" s="43" t="s">
        <v>1347</v>
      </c>
      <c r="B21" s="44">
        <v>10464519</v>
      </c>
      <c r="C21" s="44">
        <v>10466562</v>
      </c>
      <c r="D21" s="45" t="s">
        <v>510</v>
      </c>
      <c r="E21" s="43" t="s">
        <v>265</v>
      </c>
      <c r="F21" s="43"/>
      <c r="G21" s="44" t="s">
        <v>265</v>
      </c>
      <c r="H21" s="44" t="s">
        <v>265</v>
      </c>
      <c r="I21" s="45" t="s">
        <v>265</v>
      </c>
      <c r="J21" s="45" t="s">
        <v>265</v>
      </c>
      <c r="K21" s="43" t="s">
        <v>583</v>
      </c>
      <c r="L21" s="50" t="s">
        <v>265</v>
      </c>
      <c r="M21" s="50" t="s">
        <v>265</v>
      </c>
      <c r="N21" s="50" t="s">
        <v>265</v>
      </c>
      <c r="O21" s="50" t="s">
        <v>265</v>
      </c>
      <c r="P21" s="43" t="s">
        <v>265</v>
      </c>
      <c r="Q21" s="43" t="s">
        <v>265</v>
      </c>
      <c r="R21" s="43" t="s">
        <v>1348</v>
      </c>
      <c r="S21" s="43" t="s">
        <v>432</v>
      </c>
      <c r="T21" s="50">
        <v>95.17</v>
      </c>
      <c r="U21" s="50">
        <v>100</v>
      </c>
      <c r="V21" s="43" t="s">
        <v>265</v>
      </c>
      <c r="W21" s="43" t="s">
        <v>265</v>
      </c>
      <c r="X21" s="50" t="s">
        <v>265</v>
      </c>
      <c r="Y21" s="50" t="s">
        <v>265</v>
      </c>
      <c r="Z21" s="50" t="s">
        <v>1349</v>
      </c>
      <c r="AA21" s="50" t="s">
        <v>432</v>
      </c>
      <c r="AB21" s="50">
        <v>95.5547369146</v>
      </c>
      <c r="AC21" s="55">
        <v>94.92</v>
      </c>
      <c r="AD21" s="50" t="s">
        <v>265</v>
      </c>
      <c r="AE21" s="50" t="s">
        <v>265</v>
      </c>
      <c r="AF21" s="50" t="s">
        <v>265</v>
      </c>
      <c r="AG21" s="50" t="s">
        <v>265</v>
      </c>
      <c r="AH21" s="43" t="s">
        <v>1350</v>
      </c>
      <c r="AI21" s="50">
        <v>94.43</v>
      </c>
      <c r="AJ21" s="50">
        <v>87.66</v>
      </c>
      <c r="AK21" s="43" t="s">
        <v>265</v>
      </c>
      <c r="AL21" s="50" t="s">
        <v>265</v>
      </c>
      <c r="AM21" s="50" t="s">
        <v>265</v>
      </c>
      <c r="AN21" s="43" t="s">
        <v>1351</v>
      </c>
      <c r="AO21" s="50">
        <v>92.83</v>
      </c>
      <c r="AP21" s="50">
        <v>84.42</v>
      </c>
      <c r="AQ21" s="43" t="s">
        <v>265</v>
      </c>
      <c r="AR21" s="50" t="s">
        <v>265</v>
      </c>
      <c r="AS21" s="50" t="s">
        <v>265</v>
      </c>
      <c r="AT21" s="43" t="s">
        <v>1352</v>
      </c>
      <c r="AU21" s="43" t="s">
        <v>48</v>
      </c>
      <c r="AV21" s="43" t="s">
        <v>872</v>
      </c>
      <c r="AW21" s="43" t="s">
        <v>265</v>
      </c>
      <c r="AX21" s="43" t="s">
        <v>265</v>
      </c>
      <c r="AY21" s="43" t="s">
        <v>265</v>
      </c>
    </row>
    <row r="22" s="30" customFormat="1" ht="20.1" customHeight="1" spans="1:51">
      <c r="A22" s="43" t="s">
        <v>1353</v>
      </c>
      <c r="B22" s="44">
        <v>10511111</v>
      </c>
      <c r="C22" s="44">
        <v>10522153</v>
      </c>
      <c r="D22" s="45" t="s">
        <v>48</v>
      </c>
      <c r="E22" s="43" t="s">
        <v>265</v>
      </c>
      <c r="F22" s="43"/>
      <c r="G22" s="44" t="s">
        <v>265</v>
      </c>
      <c r="H22" s="44" t="s">
        <v>265</v>
      </c>
      <c r="I22" s="45" t="s">
        <v>265</v>
      </c>
      <c r="J22" s="45" t="s">
        <v>265</v>
      </c>
      <c r="K22" s="43" t="s">
        <v>583</v>
      </c>
      <c r="L22" s="50" t="s">
        <v>265</v>
      </c>
      <c r="M22" s="50" t="s">
        <v>265</v>
      </c>
      <c r="N22" s="50" t="s">
        <v>265</v>
      </c>
      <c r="O22" s="50" t="s">
        <v>265</v>
      </c>
      <c r="P22" s="43" t="s">
        <v>265</v>
      </c>
      <c r="Q22" s="43" t="s">
        <v>265</v>
      </c>
      <c r="R22" s="43" t="s">
        <v>1354</v>
      </c>
      <c r="S22" s="43" t="s">
        <v>1214</v>
      </c>
      <c r="T22" s="50">
        <v>95.55</v>
      </c>
      <c r="U22" s="50">
        <v>86.27</v>
      </c>
      <c r="V22" s="43" t="s">
        <v>265</v>
      </c>
      <c r="W22" s="43" t="s">
        <v>265</v>
      </c>
      <c r="X22" s="50" t="s">
        <v>265</v>
      </c>
      <c r="Y22" s="50" t="s">
        <v>265</v>
      </c>
      <c r="Z22" s="50" t="s">
        <v>1355</v>
      </c>
      <c r="AA22" s="50" t="s">
        <v>1209</v>
      </c>
      <c r="AB22" s="50">
        <v>92.8810572451</v>
      </c>
      <c r="AC22" s="55">
        <v>86.27</v>
      </c>
      <c r="AD22" s="50" t="s">
        <v>265</v>
      </c>
      <c r="AE22" s="50" t="s">
        <v>265</v>
      </c>
      <c r="AF22" s="50" t="s">
        <v>265</v>
      </c>
      <c r="AG22" s="50" t="s">
        <v>265</v>
      </c>
      <c r="AH22" s="43" t="s">
        <v>1356</v>
      </c>
      <c r="AI22" s="50">
        <v>94.84</v>
      </c>
      <c r="AJ22" s="50">
        <v>86.27</v>
      </c>
      <c r="AK22" s="43" t="s">
        <v>265</v>
      </c>
      <c r="AL22" s="50" t="s">
        <v>265</v>
      </c>
      <c r="AM22" s="50" t="s">
        <v>265</v>
      </c>
      <c r="AN22" s="43" t="s">
        <v>1357</v>
      </c>
      <c r="AO22" s="50">
        <v>92.35</v>
      </c>
      <c r="AP22" s="50">
        <v>86.27</v>
      </c>
      <c r="AQ22" s="43" t="s">
        <v>265</v>
      </c>
      <c r="AR22" s="50" t="s">
        <v>265</v>
      </c>
      <c r="AS22" s="50" t="s">
        <v>265</v>
      </c>
      <c r="AT22" s="43" t="s">
        <v>1358</v>
      </c>
      <c r="AU22" s="43" t="s">
        <v>1359</v>
      </c>
      <c r="AV22" s="43" t="s">
        <v>1360</v>
      </c>
      <c r="AW22" s="43" t="s">
        <v>265</v>
      </c>
      <c r="AX22" s="43" t="s">
        <v>265</v>
      </c>
      <c r="AY22" s="43" t="s">
        <v>265</v>
      </c>
    </row>
    <row r="23" s="30" customFormat="1" ht="20.1" customHeight="1" spans="1:51">
      <c r="A23" s="43" t="s">
        <v>1041</v>
      </c>
      <c r="B23" s="44">
        <v>10719800</v>
      </c>
      <c r="C23" s="44">
        <v>10720173</v>
      </c>
      <c r="D23" s="45" t="s">
        <v>48</v>
      </c>
      <c r="E23" s="43" t="s">
        <v>265</v>
      </c>
      <c r="F23" s="44"/>
      <c r="G23" s="44" t="s">
        <v>265</v>
      </c>
      <c r="H23" s="44" t="s">
        <v>265</v>
      </c>
      <c r="I23" s="45" t="s">
        <v>265</v>
      </c>
      <c r="J23" s="43" t="s">
        <v>265</v>
      </c>
      <c r="K23" s="43" t="s">
        <v>583</v>
      </c>
      <c r="L23" s="50" t="s">
        <v>265</v>
      </c>
      <c r="M23" s="50" t="s">
        <v>265</v>
      </c>
      <c r="N23" s="43" t="s">
        <v>265</v>
      </c>
      <c r="O23" s="43" t="s">
        <v>265</v>
      </c>
      <c r="P23" s="43" t="s">
        <v>265</v>
      </c>
      <c r="Q23" s="43" t="s">
        <v>265</v>
      </c>
      <c r="R23" s="50" t="s">
        <v>1361</v>
      </c>
      <c r="S23" s="50" t="s">
        <v>573</v>
      </c>
      <c r="T23" s="43">
        <v>92.03</v>
      </c>
      <c r="U23" s="43">
        <v>89.32</v>
      </c>
      <c r="V23" s="50" t="s">
        <v>265</v>
      </c>
      <c r="W23" s="50" t="s">
        <v>265</v>
      </c>
      <c r="X23" s="43" t="s">
        <v>265</v>
      </c>
      <c r="Y23" s="50" t="s">
        <v>265</v>
      </c>
      <c r="Z23" s="50" t="s">
        <v>1362</v>
      </c>
      <c r="AA23" s="50" t="s">
        <v>573</v>
      </c>
      <c r="AB23" s="50">
        <v>87.698</v>
      </c>
      <c r="AC23" s="55">
        <v>81.23</v>
      </c>
      <c r="AD23" s="50" t="s">
        <v>265</v>
      </c>
      <c r="AE23" s="50" t="s">
        <v>265</v>
      </c>
      <c r="AF23" s="50" t="s">
        <v>265</v>
      </c>
      <c r="AG23" s="50" t="s">
        <v>265</v>
      </c>
      <c r="AH23" s="50" t="s">
        <v>1363</v>
      </c>
      <c r="AI23" s="43">
        <v>88.04</v>
      </c>
      <c r="AJ23" s="50">
        <v>89</v>
      </c>
      <c r="AK23" s="50" t="s">
        <v>265</v>
      </c>
      <c r="AL23" s="43" t="s">
        <v>265</v>
      </c>
      <c r="AM23" s="50" t="s">
        <v>265</v>
      </c>
      <c r="AN23" s="50" t="s">
        <v>265</v>
      </c>
      <c r="AO23" s="43" t="s">
        <v>265</v>
      </c>
      <c r="AP23" s="50" t="s">
        <v>265</v>
      </c>
      <c r="AQ23" s="50" t="s">
        <v>265</v>
      </c>
      <c r="AR23" s="43" t="s">
        <v>265</v>
      </c>
      <c r="AS23" s="43" t="s">
        <v>265</v>
      </c>
      <c r="AT23" s="43" t="s">
        <v>265</v>
      </c>
      <c r="AU23" s="43" t="s">
        <v>265</v>
      </c>
      <c r="AV23" s="43" t="s">
        <v>265</v>
      </c>
      <c r="AW23" s="43" t="s">
        <v>265</v>
      </c>
      <c r="AX23" s="43" t="s">
        <v>265</v>
      </c>
      <c r="AY23" s="43" t="s">
        <v>265</v>
      </c>
    </row>
    <row r="24" s="31" customFormat="1" ht="20.1" customHeight="1" spans="1:72">
      <c r="A24" s="43" t="s">
        <v>1364</v>
      </c>
      <c r="B24" s="44">
        <v>11047898</v>
      </c>
      <c r="C24" s="44">
        <v>11050629</v>
      </c>
      <c r="D24" s="45" t="s">
        <v>510</v>
      </c>
      <c r="E24" s="43" t="s">
        <v>265</v>
      </c>
      <c r="F24" s="44"/>
      <c r="G24" s="44" t="s">
        <v>265</v>
      </c>
      <c r="H24" s="44" t="s">
        <v>265</v>
      </c>
      <c r="I24" s="45" t="s">
        <v>265</v>
      </c>
      <c r="J24" s="43" t="s">
        <v>265</v>
      </c>
      <c r="K24" s="43" t="s">
        <v>583</v>
      </c>
      <c r="L24" s="50" t="s">
        <v>265</v>
      </c>
      <c r="M24" s="50" t="s">
        <v>265</v>
      </c>
      <c r="N24" s="43" t="s">
        <v>265</v>
      </c>
      <c r="O24" s="43" t="s">
        <v>265</v>
      </c>
      <c r="P24" s="43" t="s">
        <v>265</v>
      </c>
      <c r="Q24" s="43" t="s">
        <v>265</v>
      </c>
      <c r="R24" s="50" t="s">
        <v>1365</v>
      </c>
      <c r="S24" s="50" t="s">
        <v>516</v>
      </c>
      <c r="T24" s="43">
        <v>96.41</v>
      </c>
      <c r="U24" s="43">
        <v>58.6</v>
      </c>
      <c r="V24" s="50" t="s">
        <v>265</v>
      </c>
      <c r="W24" s="50" t="s">
        <v>265</v>
      </c>
      <c r="X24" s="43" t="s">
        <v>265</v>
      </c>
      <c r="Y24" s="50" t="s">
        <v>265</v>
      </c>
      <c r="Z24" s="50" t="s">
        <v>1366</v>
      </c>
      <c r="AA24" s="50" t="s">
        <v>566</v>
      </c>
      <c r="AB24" s="50">
        <v>96.721</v>
      </c>
      <c r="AC24" s="55">
        <v>42.81</v>
      </c>
      <c r="AD24" s="50" t="s">
        <v>265</v>
      </c>
      <c r="AE24" s="50" t="s">
        <v>265</v>
      </c>
      <c r="AF24" s="50" t="s">
        <v>265</v>
      </c>
      <c r="AG24" s="50" t="s">
        <v>265</v>
      </c>
      <c r="AH24" s="50" t="s">
        <v>1367</v>
      </c>
      <c r="AI24" s="43">
        <v>93.06</v>
      </c>
      <c r="AJ24" s="50">
        <v>60.35</v>
      </c>
      <c r="AK24" s="50" t="s">
        <v>265</v>
      </c>
      <c r="AL24" s="43" t="s">
        <v>265</v>
      </c>
      <c r="AM24" s="50" t="s">
        <v>265</v>
      </c>
      <c r="AN24" s="50" t="s">
        <v>1368</v>
      </c>
      <c r="AO24" s="43">
        <v>94.26</v>
      </c>
      <c r="AP24" s="50">
        <v>42.81</v>
      </c>
      <c r="AQ24" s="50" t="s">
        <v>265</v>
      </c>
      <c r="AR24" s="43" t="s">
        <v>265</v>
      </c>
      <c r="AS24" s="43" t="s">
        <v>265</v>
      </c>
      <c r="AT24" s="43" t="s">
        <v>1369</v>
      </c>
      <c r="AU24" s="43" t="s">
        <v>1370</v>
      </c>
      <c r="AV24" s="43" t="s">
        <v>1371</v>
      </c>
      <c r="AW24" s="43" t="s">
        <v>265</v>
      </c>
      <c r="AX24" s="43" t="s">
        <v>265</v>
      </c>
      <c r="AY24" s="43" t="s">
        <v>265</v>
      </c>
      <c r="AZ24" s="30"/>
      <c r="BA24" s="30"/>
      <c r="BB24" s="30"/>
      <c r="BC24" s="30"/>
      <c r="BD24" s="30"/>
      <c r="BE24" s="30"/>
      <c r="BF24" s="30"/>
      <c r="BG24" s="30"/>
      <c r="BH24" s="30"/>
      <c r="BI24" s="30"/>
      <c r="BJ24" s="30"/>
      <c r="BK24" s="30"/>
      <c r="BL24" s="30"/>
      <c r="BM24" s="30"/>
      <c r="BN24" s="30"/>
      <c r="BO24" s="30"/>
      <c r="BP24" s="30"/>
      <c r="BQ24" s="30"/>
      <c r="BR24" s="30"/>
      <c r="BS24" s="30"/>
      <c r="BT24" s="30"/>
    </row>
    <row r="25" s="30" customFormat="1" ht="20.1" customHeight="1" spans="1:51">
      <c r="A25" s="43" t="s">
        <v>1372</v>
      </c>
      <c r="B25" s="44">
        <v>11088094</v>
      </c>
      <c r="C25" s="44">
        <v>11088773</v>
      </c>
      <c r="D25" s="45" t="s">
        <v>510</v>
      </c>
      <c r="E25" s="43" t="s">
        <v>265</v>
      </c>
      <c r="F25" s="44"/>
      <c r="G25" s="44" t="s">
        <v>265</v>
      </c>
      <c r="H25" s="44" t="s">
        <v>265</v>
      </c>
      <c r="I25" s="45" t="s">
        <v>265</v>
      </c>
      <c r="J25" s="43" t="s">
        <v>265</v>
      </c>
      <c r="K25" s="43" t="s">
        <v>583</v>
      </c>
      <c r="L25" s="50" t="s">
        <v>265</v>
      </c>
      <c r="M25" s="50" t="s">
        <v>265</v>
      </c>
      <c r="N25" s="43" t="s">
        <v>265</v>
      </c>
      <c r="O25" s="43" t="s">
        <v>265</v>
      </c>
      <c r="P25" s="43" t="s">
        <v>265</v>
      </c>
      <c r="Q25" s="43" t="s">
        <v>265</v>
      </c>
      <c r="R25" s="50" t="s">
        <v>1373</v>
      </c>
      <c r="S25" s="50" t="s">
        <v>433</v>
      </c>
      <c r="T25" s="43">
        <v>96.54</v>
      </c>
      <c r="U25" s="43">
        <v>98.19</v>
      </c>
      <c r="V25" s="50" t="s">
        <v>265</v>
      </c>
      <c r="W25" s="50" t="s">
        <v>265</v>
      </c>
      <c r="X25" s="43" t="s">
        <v>265</v>
      </c>
      <c r="Y25" s="50" t="s">
        <v>265</v>
      </c>
      <c r="Z25" s="50" t="s">
        <v>1374</v>
      </c>
      <c r="AA25" s="50" t="s">
        <v>571</v>
      </c>
      <c r="AB25" s="50">
        <v>93.355</v>
      </c>
      <c r="AC25" s="55">
        <v>68.25</v>
      </c>
      <c r="AD25" s="50" t="s">
        <v>265</v>
      </c>
      <c r="AE25" s="50" t="s">
        <v>265</v>
      </c>
      <c r="AF25" s="50" t="s">
        <v>265</v>
      </c>
      <c r="AG25" s="50" t="s">
        <v>265</v>
      </c>
      <c r="AH25" s="50" t="s">
        <v>1375</v>
      </c>
      <c r="AI25" s="43">
        <v>94.89</v>
      </c>
      <c r="AJ25" s="50">
        <v>62.13</v>
      </c>
      <c r="AK25" s="50" t="s">
        <v>265</v>
      </c>
      <c r="AL25" s="43" t="s">
        <v>265</v>
      </c>
      <c r="AM25" s="50" t="s">
        <v>265</v>
      </c>
      <c r="AN25" s="50" t="s">
        <v>1376</v>
      </c>
      <c r="AO25" s="43">
        <v>90.54</v>
      </c>
      <c r="AP25" s="50">
        <v>66.21</v>
      </c>
      <c r="AQ25" s="50" t="s">
        <v>265</v>
      </c>
      <c r="AR25" s="43" t="s">
        <v>265</v>
      </c>
      <c r="AS25" s="43" t="s">
        <v>265</v>
      </c>
      <c r="AT25" s="43" t="s">
        <v>1377</v>
      </c>
      <c r="AU25" s="43" t="s">
        <v>1378</v>
      </c>
      <c r="AV25" s="43" t="s">
        <v>1379</v>
      </c>
      <c r="AW25" s="43" t="s">
        <v>265</v>
      </c>
      <c r="AX25" s="43" t="s">
        <v>265</v>
      </c>
      <c r="AY25" s="43" t="s">
        <v>265</v>
      </c>
    </row>
    <row r="26" s="30" customFormat="1" ht="20.1" customHeight="1" spans="1:51">
      <c r="A26" s="43" t="s">
        <v>1380</v>
      </c>
      <c r="B26" s="44">
        <v>11358855</v>
      </c>
      <c r="C26" s="44">
        <v>11360626</v>
      </c>
      <c r="D26" s="45" t="s">
        <v>510</v>
      </c>
      <c r="E26" s="43" t="s">
        <v>265</v>
      </c>
      <c r="F26" s="44"/>
      <c r="G26" s="44" t="s">
        <v>265</v>
      </c>
      <c r="H26" s="44" t="s">
        <v>265</v>
      </c>
      <c r="I26" s="45" t="s">
        <v>265</v>
      </c>
      <c r="J26" s="43" t="s">
        <v>712</v>
      </c>
      <c r="K26" s="43" t="s">
        <v>583</v>
      </c>
      <c r="L26" s="50" t="s">
        <v>265</v>
      </c>
      <c r="M26" s="50" t="s">
        <v>265</v>
      </c>
      <c r="N26" s="43" t="s">
        <v>265</v>
      </c>
      <c r="O26" s="43" t="s">
        <v>265</v>
      </c>
      <c r="P26" s="43" t="s">
        <v>265</v>
      </c>
      <c r="Q26" s="43" t="s">
        <v>265</v>
      </c>
      <c r="R26" s="50" t="s">
        <v>1381</v>
      </c>
      <c r="S26" s="50" t="s">
        <v>504</v>
      </c>
      <c r="T26" s="43">
        <v>99.72</v>
      </c>
      <c r="U26" s="43">
        <v>52.65</v>
      </c>
      <c r="V26" s="50" t="s">
        <v>265</v>
      </c>
      <c r="W26" s="50" t="s">
        <v>265</v>
      </c>
      <c r="X26" s="43" t="s">
        <v>265</v>
      </c>
      <c r="Y26" s="50" t="s">
        <v>265</v>
      </c>
      <c r="Z26" s="50" t="s">
        <v>1382</v>
      </c>
      <c r="AA26" s="50" t="s">
        <v>504</v>
      </c>
      <c r="AB26" s="50">
        <v>96.359</v>
      </c>
      <c r="AC26" s="55">
        <v>52.65</v>
      </c>
      <c r="AD26" s="50" t="s">
        <v>265</v>
      </c>
      <c r="AE26" s="50" t="s">
        <v>265</v>
      </c>
      <c r="AF26" s="50" t="s">
        <v>265</v>
      </c>
      <c r="AG26" s="50" t="s">
        <v>265</v>
      </c>
      <c r="AH26" s="50" t="s">
        <v>1383</v>
      </c>
      <c r="AI26" s="43">
        <v>99.44</v>
      </c>
      <c r="AJ26" s="50">
        <v>52.65</v>
      </c>
      <c r="AK26" s="50" t="s">
        <v>265</v>
      </c>
      <c r="AL26" s="43" t="s">
        <v>265</v>
      </c>
      <c r="AM26" s="50" t="s">
        <v>265</v>
      </c>
      <c r="AN26" s="50" t="s">
        <v>1384</v>
      </c>
      <c r="AO26" s="43">
        <v>96.93</v>
      </c>
      <c r="AP26" s="50">
        <v>52.65</v>
      </c>
      <c r="AQ26" s="50" t="s">
        <v>265</v>
      </c>
      <c r="AR26" s="43" t="s">
        <v>265</v>
      </c>
      <c r="AS26" s="43" t="s">
        <v>265</v>
      </c>
      <c r="AT26" s="43" t="s">
        <v>1385</v>
      </c>
      <c r="AU26" s="43" t="s">
        <v>1386</v>
      </c>
      <c r="AV26" s="43" t="s">
        <v>1387</v>
      </c>
      <c r="AW26" s="43" t="s">
        <v>265</v>
      </c>
      <c r="AX26" s="43" t="s">
        <v>265</v>
      </c>
      <c r="AY26" s="43" t="s">
        <v>265</v>
      </c>
    </row>
    <row r="27" s="30" customFormat="1" ht="20.1" customHeight="1" spans="1:51">
      <c r="A27" s="43" t="s">
        <v>1388</v>
      </c>
      <c r="B27" s="44">
        <v>11714839</v>
      </c>
      <c r="C27" s="44">
        <v>11715956</v>
      </c>
      <c r="D27" s="45" t="s">
        <v>510</v>
      </c>
      <c r="E27" s="43" t="s">
        <v>265</v>
      </c>
      <c r="F27" s="44"/>
      <c r="G27" s="44" t="s">
        <v>265</v>
      </c>
      <c r="H27" s="44" t="s">
        <v>265</v>
      </c>
      <c r="I27" s="45" t="s">
        <v>265</v>
      </c>
      <c r="J27" s="43" t="s">
        <v>265</v>
      </c>
      <c r="K27" s="43" t="s">
        <v>583</v>
      </c>
      <c r="L27" s="50" t="s">
        <v>265</v>
      </c>
      <c r="M27" s="50" t="s">
        <v>265</v>
      </c>
      <c r="N27" s="43" t="s">
        <v>265</v>
      </c>
      <c r="O27" s="43" t="s">
        <v>265</v>
      </c>
      <c r="P27" s="43" t="s">
        <v>265</v>
      </c>
      <c r="Q27" s="43" t="s">
        <v>265</v>
      </c>
      <c r="R27" s="50" t="s">
        <v>1389</v>
      </c>
      <c r="S27" s="50" t="s">
        <v>375</v>
      </c>
      <c r="T27" s="43">
        <v>93.83</v>
      </c>
      <c r="U27" s="43">
        <v>70.88</v>
      </c>
      <c r="V27" s="50" t="s">
        <v>265</v>
      </c>
      <c r="W27" s="50" t="s">
        <v>265</v>
      </c>
      <c r="X27" s="43" t="s">
        <v>265</v>
      </c>
      <c r="Y27" s="50" t="s">
        <v>265</v>
      </c>
      <c r="Z27" s="50" t="s">
        <v>1390</v>
      </c>
      <c r="AA27" s="50" t="s">
        <v>1212</v>
      </c>
      <c r="AB27" s="50">
        <v>92.927</v>
      </c>
      <c r="AC27" s="55">
        <v>98.9</v>
      </c>
      <c r="AD27" s="50" t="s">
        <v>265</v>
      </c>
      <c r="AE27" s="50" t="s">
        <v>265</v>
      </c>
      <c r="AF27" s="50" t="s">
        <v>265</v>
      </c>
      <c r="AG27" s="50" t="s">
        <v>265</v>
      </c>
      <c r="AH27" s="50" t="s">
        <v>1391</v>
      </c>
      <c r="AI27" s="43">
        <v>91.08</v>
      </c>
      <c r="AJ27" s="50">
        <v>32.53</v>
      </c>
      <c r="AK27" s="50" t="s">
        <v>265</v>
      </c>
      <c r="AL27" s="43" t="s">
        <v>265</v>
      </c>
      <c r="AM27" s="50" t="s">
        <v>265</v>
      </c>
      <c r="AN27" s="50" t="s">
        <v>265</v>
      </c>
      <c r="AO27" s="43" t="s">
        <v>265</v>
      </c>
      <c r="AP27" s="50" t="s">
        <v>265</v>
      </c>
      <c r="AQ27" s="50" t="s">
        <v>265</v>
      </c>
      <c r="AR27" s="43" t="s">
        <v>265</v>
      </c>
      <c r="AS27" s="43" t="s">
        <v>265</v>
      </c>
      <c r="AT27" s="43" t="s">
        <v>265</v>
      </c>
      <c r="AU27" s="43" t="s">
        <v>265</v>
      </c>
      <c r="AV27" s="43" t="s">
        <v>265</v>
      </c>
      <c r="AW27" s="43" t="s">
        <v>265</v>
      </c>
      <c r="AX27" s="43" t="s">
        <v>265</v>
      </c>
      <c r="AY27" s="43" t="s">
        <v>265</v>
      </c>
    </row>
    <row r="28" s="30" customFormat="1" ht="20.1" customHeight="1" spans="1:72">
      <c r="A28" s="43" t="s">
        <v>1392</v>
      </c>
      <c r="B28" s="44">
        <v>10861543</v>
      </c>
      <c r="C28" s="44">
        <v>10861947</v>
      </c>
      <c r="D28" s="45" t="s">
        <v>48</v>
      </c>
      <c r="E28" s="43" t="s">
        <v>1393</v>
      </c>
      <c r="F28" s="44" t="s">
        <v>1189</v>
      </c>
      <c r="G28" s="44">
        <v>486443</v>
      </c>
      <c r="H28" s="44">
        <v>486873</v>
      </c>
      <c r="I28" s="45" t="s">
        <v>48</v>
      </c>
      <c r="J28" s="50" t="s">
        <v>265</v>
      </c>
      <c r="K28" s="50" t="s">
        <v>599</v>
      </c>
      <c r="L28" s="50">
        <v>99.38</v>
      </c>
      <c r="M28" s="50">
        <v>55.56</v>
      </c>
      <c r="N28" s="43">
        <v>75.46</v>
      </c>
      <c r="O28" s="43" t="s">
        <v>600</v>
      </c>
      <c r="P28" s="43">
        <v>1.3695</v>
      </c>
      <c r="Q28" s="43">
        <v>1.5607</v>
      </c>
      <c r="R28" s="50" t="s">
        <v>265</v>
      </c>
      <c r="S28" s="50" t="s">
        <v>265</v>
      </c>
      <c r="T28" s="43" t="s">
        <v>265</v>
      </c>
      <c r="U28" s="43" t="s">
        <v>265</v>
      </c>
      <c r="V28" s="50" t="s">
        <v>265</v>
      </c>
      <c r="W28" s="50" t="s">
        <v>265</v>
      </c>
      <c r="X28" s="43" t="s">
        <v>265</v>
      </c>
      <c r="Y28" s="50" t="s">
        <v>265</v>
      </c>
      <c r="Z28" s="50" t="s">
        <v>265</v>
      </c>
      <c r="AA28" s="50" t="s">
        <v>265</v>
      </c>
      <c r="AB28" s="50" t="s">
        <v>265</v>
      </c>
      <c r="AC28" s="55" t="s">
        <v>265</v>
      </c>
      <c r="AD28" s="50" t="s">
        <v>265</v>
      </c>
      <c r="AE28" s="50" t="s">
        <v>265</v>
      </c>
      <c r="AF28" s="50" t="s">
        <v>265</v>
      </c>
      <c r="AG28" s="50" t="s">
        <v>265</v>
      </c>
      <c r="AH28" s="50" t="s">
        <v>265</v>
      </c>
      <c r="AI28" s="43" t="s">
        <v>265</v>
      </c>
      <c r="AJ28" s="50" t="s">
        <v>265</v>
      </c>
      <c r="AK28" s="50" t="s">
        <v>265</v>
      </c>
      <c r="AL28" s="43" t="s">
        <v>265</v>
      </c>
      <c r="AM28" s="50" t="s">
        <v>265</v>
      </c>
      <c r="AN28" s="50" t="s">
        <v>265</v>
      </c>
      <c r="AO28" s="43" t="s">
        <v>265</v>
      </c>
      <c r="AP28" s="50" t="s">
        <v>265</v>
      </c>
      <c r="AQ28" s="50" t="s">
        <v>265</v>
      </c>
      <c r="AR28" s="43" t="s">
        <v>265</v>
      </c>
      <c r="AS28" s="43" t="s">
        <v>265</v>
      </c>
      <c r="AT28" s="43" t="s">
        <v>265</v>
      </c>
      <c r="AU28" s="43" t="s">
        <v>265</v>
      </c>
      <c r="AV28" s="43" t="s">
        <v>265</v>
      </c>
      <c r="AW28" s="43" t="s">
        <v>265</v>
      </c>
      <c r="AX28" s="43" t="s">
        <v>265</v>
      </c>
      <c r="AY28" s="43" t="s">
        <v>265</v>
      </c>
      <c r="BT28" s="31"/>
    </row>
    <row r="29" s="30" customFormat="1" ht="20.1" customHeight="1" spans="1:72">
      <c r="A29" s="46" t="s">
        <v>1394</v>
      </c>
      <c r="B29" s="47">
        <v>10274599</v>
      </c>
      <c r="C29" s="47">
        <v>10275062</v>
      </c>
      <c r="D29" s="48" t="s">
        <v>510</v>
      </c>
      <c r="E29" s="46" t="s">
        <v>1395</v>
      </c>
      <c r="F29" s="48" t="s">
        <v>1286</v>
      </c>
      <c r="G29" s="47">
        <v>358946</v>
      </c>
      <c r="H29" s="47">
        <v>359409</v>
      </c>
      <c r="I29" s="48" t="s">
        <v>510</v>
      </c>
      <c r="J29" s="51" t="s">
        <v>265</v>
      </c>
      <c r="K29" s="51" t="s">
        <v>599</v>
      </c>
      <c r="L29" s="51">
        <v>99.73</v>
      </c>
      <c r="M29" s="50">
        <v>100</v>
      </c>
      <c r="N29" s="50">
        <v>100</v>
      </c>
      <c r="O29" s="43" t="s">
        <v>600</v>
      </c>
      <c r="P29" s="46">
        <v>0</v>
      </c>
      <c r="Q29" s="46">
        <v>0.0094</v>
      </c>
      <c r="R29" s="51" t="s">
        <v>265</v>
      </c>
      <c r="S29" s="51" t="s">
        <v>265</v>
      </c>
      <c r="T29" s="46" t="s">
        <v>265</v>
      </c>
      <c r="U29" s="46" t="s">
        <v>265</v>
      </c>
      <c r="V29" s="51" t="s">
        <v>265</v>
      </c>
      <c r="W29" s="51" t="s">
        <v>265</v>
      </c>
      <c r="X29" s="46" t="s">
        <v>265</v>
      </c>
      <c r="Y29" s="51" t="s">
        <v>265</v>
      </c>
      <c r="Z29" s="51" t="s">
        <v>265</v>
      </c>
      <c r="AA29" s="51" t="s">
        <v>265</v>
      </c>
      <c r="AB29" s="51" t="s">
        <v>265</v>
      </c>
      <c r="AC29" s="56" t="s">
        <v>265</v>
      </c>
      <c r="AD29" s="51" t="s">
        <v>265</v>
      </c>
      <c r="AE29" s="51" t="s">
        <v>265</v>
      </c>
      <c r="AF29" s="51" t="s">
        <v>265</v>
      </c>
      <c r="AG29" s="51" t="s">
        <v>265</v>
      </c>
      <c r="AH29" s="51" t="s">
        <v>265</v>
      </c>
      <c r="AI29" s="46" t="s">
        <v>265</v>
      </c>
      <c r="AJ29" s="51" t="s">
        <v>265</v>
      </c>
      <c r="AK29" s="51" t="s">
        <v>265</v>
      </c>
      <c r="AL29" s="46" t="s">
        <v>265</v>
      </c>
      <c r="AM29" s="51" t="s">
        <v>265</v>
      </c>
      <c r="AN29" s="51" t="s">
        <v>265</v>
      </c>
      <c r="AO29" s="46" t="s">
        <v>265</v>
      </c>
      <c r="AP29" s="51" t="s">
        <v>265</v>
      </c>
      <c r="AQ29" s="51" t="s">
        <v>265</v>
      </c>
      <c r="AR29" s="46" t="s">
        <v>265</v>
      </c>
      <c r="AS29" s="46" t="s">
        <v>265</v>
      </c>
      <c r="AT29" s="46" t="s">
        <v>265</v>
      </c>
      <c r="AU29" s="46" t="s">
        <v>265</v>
      </c>
      <c r="AV29" s="46" t="s">
        <v>265</v>
      </c>
      <c r="AW29" s="46" t="s">
        <v>265</v>
      </c>
      <c r="AX29" s="59" t="s">
        <v>265</v>
      </c>
      <c r="AY29" s="46" t="s">
        <v>265</v>
      </c>
      <c r="AZ29" s="33"/>
      <c r="BA29" s="33"/>
      <c r="BB29" s="33"/>
      <c r="BC29" s="33"/>
      <c r="BD29" s="33"/>
      <c r="BE29" s="33"/>
      <c r="BF29" s="33"/>
      <c r="BG29" s="33"/>
      <c r="BH29" s="33"/>
      <c r="BI29" s="33"/>
      <c r="BJ29" s="33"/>
      <c r="BK29" s="33"/>
      <c r="BL29" s="33"/>
      <c r="BM29" s="33"/>
      <c r="BN29" s="33"/>
      <c r="BO29" s="33"/>
      <c r="BP29" s="33"/>
      <c r="BQ29" s="33"/>
      <c r="BR29" s="33"/>
      <c r="BS29" s="33"/>
      <c r="BT29" s="33"/>
    </row>
    <row r="30" s="30" customFormat="1" ht="20.1" customHeight="1" spans="1:51">
      <c r="A30" s="43" t="s">
        <v>1396</v>
      </c>
      <c r="B30" s="44">
        <v>10325031</v>
      </c>
      <c r="C30" s="44">
        <v>10328025</v>
      </c>
      <c r="D30" s="45" t="s">
        <v>48</v>
      </c>
      <c r="E30" s="43" t="s">
        <v>1397</v>
      </c>
      <c r="F30" s="43" t="s">
        <v>1286</v>
      </c>
      <c r="G30" s="44">
        <v>404674</v>
      </c>
      <c r="H30" s="44">
        <v>407560</v>
      </c>
      <c r="I30" s="45" t="s">
        <v>510</v>
      </c>
      <c r="J30" s="45" t="s">
        <v>265</v>
      </c>
      <c r="K30" s="50" t="s">
        <v>599</v>
      </c>
      <c r="L30" s="50">
        <v>97.93</v>
      </c>
      <c r="M30" s="50">
        <v>85.85</v>
      </c>
      <c r="N30" s="50">
        <v>80.67</v>
      </c>
      <c r="O30" s="43" t="s">
        <v>600</v>
      </c>
      <c r="P30" s="43">
        <v>0.0199</v>
      </c>
      <c r="Q30" s="43">
        <v>0.0409</v>
      </c>
      <c r="R30" s="43" t="s">
        <v>265</v>
      </c>
      <c r="S30" s="43" t="s">
        <v>265</v>
      </c>
      <c r="T30" s="50" t="s">
        <v>265</v>
      </c>
      <c r="U30" s="50" t="s">
        <v>265</v>
      </c>
      <c r="V30" s="43" t="s">
        <v>265</v>
      </c>
      <c r="W30" s="43" t="s">
        <v>265</v>
      </c>
      <c r="X30" s="50" t="s">
        <v>265</v>
      </c>
      <c r="Y30" s="50" t="s">
        <v>265</v>
      </c>
      <c r="Z30" s="50" t="s">
        <v>265</v>
      </c>
      <c r="AA30" s="50" t="s">
        <v>265</v>
      </c>
      <c r="AB30" s="50" t="s">
        <v>265</v>
      </c>
      <c r="AC30" s="55" t="s">
        <v>265</v>
      </c>
      <c r="AD30" s="50" t="s">
        <v>265</v>
      </c>
      <c r="AE30" s="50" t="s">
        <v>265</v>
      </c>
      <c r="AF30" s="50" t="s">
        <v>265</v>
      </c>
      <c r="AG30" s="50" t="s">
        <v>265</v>
      </c>
      <c r="AH30" s="43" t="s">
        <v>265</v>
      </c>
      <c r="AI30" s="50" t="s">
        <v>265</v>
      </c>
      <c r="AJ30" s="50" t="s">
        <v>265</v>
      </c>
      <c r="AK30" s="43" t="s">
        <v>265</v>
      </c>
      <c r="AL30" s="50" t="s">
        <v>265</v>
      </c>
      <c r="AM30" s="50" t="s">
        <v>265</v>
      </c>
      <c r="AN30" s="43" t="s">
        <v>265</v>
      </c>
      <c r="AO30" s="50" t="s">
        <v>265</v>
      </c>
      <c r="AP30" s="50" t="s">
        <v>265</v>
      </c>
      <c r="AQ30" s="43" t="s">
        <v>265</v>
      </c>
      <c r="AR30" s="50" t="s">
        <v>265</v>
      </c>
      <c r="AS30" s="50" t="s">
        <v>265</v>
      </c>
      <c r="AT30" s="43" t="s">
        <v>265</v>
      </c>
      <c r="AU30" s="43" t="s">
        <v>265</v>
      </c>
      <c r="AV30" s="43" t="s">
        <v>265</v>
      </c>
      <c r="AW30" s="43" t="s">
        <v>265</v>
      </c>
      <c r="AX30" s="43" t="s">
        <v>265</v>
      </c>
      <c r="AY30" s="43" t="s">
        <v>265</v>
      </c>
    </row>
    <row r="31" s="30" customFormat="1" ht="20.1" customHeight="1" spans="1:51">
      <c r="A31" s="43" t="s">
        <v>1398</v>
      </c>
      <c r="B31" s="44">
        <v>10423269</v>
      </c>
      <c r="C31" s="44">
        <v>10424529</v>
      </c>
      <c r="D31" s="45" t="s">
        <v>48</v>
      </c>
      <c r="E31" s="43" t="s">
        <v>1399</v>
      </c>
      <c r="F31" s="44" t="s">
        <v>1189</v>
      </c>
      <c r="G31" s="44">
        <v>151742</v>
      </c>
      <c r="H31" s="44">
        <v>152703</v>
      </c>
      <c r="I31" s="45" t="s">
        <v>48</v>
      </c>
      <c r="J31" s="50" t="s">
        <v>1400</v>
      </c>
      <c r="K31" s="50" t="s">
        <v>629</v>
      </c>
      <c r="L31" s="50">
        <v>95.87</v>
      </c>
      <c r="M31" s="50">
        <v>60.2</v>
      </c>
      <c r="N31" s="43">
        <v>38.78</v>
      </c>
      <c r="O31" s="43" t="s">
        <v>611</v>
      </c>
      <c r="P31" s="43">
        <v>0.2292</v>
      </c>
      <c r="Q31" s="43">
        <v>0.5228</v>
      </c>
      <c r="R31" s="50" t="s">
        <v>265</v>
      </c>
      <c r="S31" s="50" t="s">
        <v>265</v>
      </c>
      <c r="T31" s="43" t="s">
        <v>265</v>
      </c>
      <c r="U31" s="43" t="s">
        <v>265</v>
      </c>
      <c r="V31" s="50" t="s">
        <v>265</v>
      </c>
      <c r="W31" s="50" t="s">
        <v>265</v>
      </c>
      <c r="X31" s="43" t="s">
        <v>265</v>
      </c>
      <c r="Y31" s="50" t="s">
        <v>265</v>
      </c>
      <c r="Z31" s="50" t="s">
        <v>265</v>
      </c>
      <c r="AA31" s="50" t="s">
        <v>265</v>
      </c>
      <c r="AB31" s="50" t="s">
        <v>265</v>
      </c>
      <c r="AC31" s="55" t="s">
        <v>265</v>
      </c>
      <c r="AD31" s="50" t="s">
        <v>1401</v>
      </c>
      <c r="AE31" s="50" t="s">
        <v>424</v>
      </c>
      <c r="AF31" s="50">
        <v>94.326</v>
      </c>
      <c r="AG31" s="50">
        <v>45.19</v>
      </c>
      <c r="AH31" s="50" t="s">
        <v>265</v>
      </c>
      <c r="AI31" s="43" t="s">
        <v>265</v>
      </c>
      <c r="AJ31" s="50" t="s">
        <v>265</v>
      </c>
      <c r="AK31" s="50" t="s">
        <v>1402</v>
      </c>
      <c r="AL31" s="43">
        <v>95.75</v>
      </c>
      <c r="AM31" s="50">
        <v>45.19</v>
      </c>
      <c r="AN31" s="50" t="s">
        <v>1403</v>
      </c>
      <c r="AO31" s="43">
        <v>96.06</v>
      </c>
      <c r="AP31" s="50">
        <v>63.18</v>
      </c>
      <c r="AQ31" s="50" t="s">
        <v>1403</v>
      </c>
      <c r="AR31" s="43">
        <v>96.12</v>
      </c>
      <c r="AS31" s="43">
        <v>99.04</v>
      </c>
      <c r="AT31" s="43" t="s">
        <v>1404</v>
      </c>
      <c r="AU31" s="43" t="s">
        <v>1405</v>
      </c>
      <c r="AV31" s="43" t="s">
        <v>1406</v>
      </c>
      <c r="AW31" s="43" t="s">
        <v>1404</v>
      </c>
      <c r="AX31" s="43" t="s">
        <v>1405</v>
      </c>
      <c r="AY31" s="43" t="s">
        <v>1406</v>
      </c>
    </row>
    <row r="32" s="30" customFormat="1" ht="20.1" customHeight="1" spans="1:51">
      <c r="A32" s="43" t="s">
        <v>1407</v>
      </c>
      <c r="B32" s="44">
        <v>10997467</v>
      </c>
      <c r="C32" s="44">
        <v>11000009</v>
      </c>
      <c r="D32" s="45" t="s">
        <v>48</v>
      </c>
      <c r="E32" s="43" t="s">
        <v>1399</v>
      </c>
      <c r="F32" s="44" t="s">
        <v>1189</v>
      </c>
      <c r="G32" s="44">
        <v>151742</v>
      </c>
      <c r="H32" s="44">
        <v>152703</v>
      </c>
      <c r="I32" s="45" t="s">
        <v>48</v>
      </c>
      <c r="J32" s="50" t="s">
        <v>1408</v>
      </c>
      <c r="K32" s="50" t="s">
        <v>629</v>
      </c>
      <c r="L32" s="50">
        <v>93.62</v>
      </c>
      <c r="M32" s="50">
        <v>18.29</v>
      </c>
      <c r="N32" s="43">
        <v>45.19</v>
      </c>
      <c r="O32" s="43" t="s">
        <v>265</v>
      </c>
      <c r="P32" s="43">
        <v>0.94</v>
      </c>
      <c r="Q32" s="43">
        <v>3.07</v>
      </c>
      <c r="R32" s="50" t="s">
        <v>1409</v>
      </c>
      <c r="S32" s="50" t="s">
        <v>424</v>
      </c>
      <c r="T32" s="43">
        <v>99.32</v>
      </c>
      <c r="U32" s="43">
        <v>19.2</v>
      </c>
      <c r="V32" s="50" t="s">
        <v>265</v>
      </c>
      <c r="W32" s="50" t="s">
        <v>265</v>
      </c>
      <c r="X32" s="43" t="s">
        <v>265</v>
      </c>
      <c r="Y32" s="50" t="s">
        <v>265</v>
      </c>
      <c r="Z32" s="50" t="s">
        <v>1410</v>
      </c>
      <c r="AA32" s="50" t="s">
        <v>424</v>
      </c>
      <c r="AB32" s="50">
        <v>92.442</v>
      </c>
      <c r="AC32" s="55">
        <v>22.18</v>
      </c>
      <c r="AD32" s="50" t="s">
        <v>1401</v>
      </c>
      <c r="AE32" s="50" t="s">
        <v>424</v>
      </c>
      <c r="AF32" s="50">
        <v>94.326</v>
      </c>
      <c r="AG32" s="50">
        <v>45.19</v>
      </c>
      <c r="AH32" s="50" t="s">
        <v>1411</v>
      </c>
      <c r="AI32" s="43">
        <v>90.14</v>
      </c>
      <c r="AJ32" s="50">
        <v>38.13</v>
      </c>
      <c r="AK32" s="50" t="s">
        <v>1402</v>
      </c>
      <c r="AL32" s="43">
        <v>95.75</v>
      </c>
      <c r="AM32" s="50">
        <v>45.19</v>
      </c>
      <c r="AN32" s="50" t="s">
        <v>1403</v>
      </c>
      <c r="AO32" s="43">
        <v>93.87</v>
      </c>
      <c r="AP32" s="50">
        <v>33.72</v>
      </c>
      <c r="AQ32" s="50" t="s">
        <v>1403</v>
      </c>
      <c r="AR32" s="43">
        <v>96.12</v>
      </c>
      <c r="AS32" s="43">
        <v>99.04</v>
      </c>
      <c r="AT32" s="43" t="s">
        <v>1404</v>
      </c>
      <c r="AU32" s="43" t="s">
        <v>1405</v>
      </c>
      <c r="AV32" s="43" t="s">
        <v>1406</v>
      </c>
      <c r="AW32" s="43" t="s">
        <v>1404</v>
      </c>
      <c r="AX32" s="43" t="s">
        <v>1405</v>
      </c>
      <c r="AY32" s="43" t="s">
        <v>1406</v>
      </c>
    </row>
    <row r="33" s="32" customFormat="1" ht="20.1" customHeight="1" spans="1:72">
      <c r="A33" s="43" t="s">
        <v>1412</v>
      </c>
      <c r="B33" s="44">
        <v>11110892</v>
      </c>
      <c r="C33" s="44">
        <v>11116208</v>
      </c>
      <c r="D33" s="45" t="s">
        <v>510</v>
      </c>
      <c r="E33" s="43" t="s">
        <v>1399</v>
      </c>
      <c r="F33" s="44" t="s">
        <v>1189</v>
      </c>
      <c r="G33" s="44">
        <v>151742</v>
      </c>
      <c r="H33" s="44">
        <v>152703</v>
      </c>
      <c r="I33" s="45" t="s">
        <v>48</v>
      </c>
      <c r="J33" s="50" t="s">
        <v>1408</v>
      </c>
      <c r="K33" s="50" t="s">
        <v>629</v>
      </c>
      <c r="L33" s="50">
        <v>95.08</v>
      </c>
      <c r="M33" s="50">
        <v>6.17</v>
      </c>
      <c r="N33" s="43">
        <v>39.1</v>
      </c>
      <c r="O33" s="43" t="s">
        <v>265</v>
      </c>
      <c r="P33" s="43">
        <v>0.5915</v>
      </c>
      <c r="Q33" s="43">
        <v>3.1683</v>
      </c>
      <c r="R33" s="50" t="s">
        <v>1413</v>
      </c>
      <c r="S33" s="50" t="s">
        <v>424</v>
      </c>
      <c r="T33" s="43">
        <v>97.43</v>
      </c>
      <c r="U33" s="43">
        <v>86.49</v>
      </c>
      <c r="V33" s="50" t="s">
        <v>265</v>
      </c>
      <c r="W33" s="50" t="s">
        <v>265</v>
      </c>
      <c r="X33" s="43" t="s">
        <v>265</v>
      </c>
      <c r="Y33" s="50" t="s">
        <v>265</v>
      </c>
      <c r="Z33" s="50" t="s">
        <v>1299</v>
      </c>
      <c r="AA33" s="50" t="s">
        <v>424</v>
      </c>
      <c r="AB33" s="50">
        <v>96.1731048835</v>
      </c>
      <c r="AC33" s="55">
        <v>91.1</v>
      </c>
      <c r="AD33" s="50" t="s">
        <v>1401</v>
      </c>
      <c r="AE33" s="50" t="s">
        <v>424</v>
      </c>
      <c r="AF33" s="50">
        <v>94.326</v>
      </c>
      <c r="AG33" s="50">
        <v>45.19</v>
      </c>
      <c r="AH33" s="50" t="s">
        <v>1300</v>
      </c>
      <c r="AI33" s="43">
        <v>97.43</v>
      </c>
      <c r="AJ33" s="50">
        <v>82.5</v>
      </c>
      <c r="AK33" s="50" t="s">
        <v>1402</v>
      </c>
      <c r="AL33" s="43">
        <v>95.75</v>
      </c>
      <c r="AM33" s="50">
        <v>45.19</v>
      </c>
      <c r="AN33" s="50" t="s">
        <v>1301</v>
      </c>
      <c r="AO33" s="43">
        <v>93.19</v>
      </c>
      <c r="AP33" s="50">
        <v>91.1</v>
      </c>
      <c r="AQ33" s="50" t="s">
        <v>1403</v>
      </c>
      <c r="AR33" s="43">
        <v>96.12</v>
      </c>
      <c r="AS33" s="43">
        <v>99.04</v>
      </c>
      <c r="AT33" s="43" t="s">
        <v>1414</v>
      </c>
      <c r="AU33" s="43" t="s">
        <v>48</v>
      </c>
      <c r="AV33" s="43" t="s">
        <v>1415</v>
      </c>
      <c r="AW33" s="43" t="s">
        <v>1404</v>
      </c>
      <c r="AX33" s="43" t="s">
        <v>1405</v>
      </c>
      <c r="AY33" s="43" t="s">
        <v>1406</v>
      </c>
      <c r="AZ33" s="30"/>
      <c r="BA33" s="30"/>
      <c r="BB33" s="30"/>
      <c r="BC33" s="30"/>
      <c r="BD33" s="30"/>
      <c r="BE33" s="30"/>
      <c r="BF33" s="30"/>
      <c r="BG33" s="30"/>
      <c r="BH33" s="30"/>
      <c r="BI33" s="30"/>
      <c r="BJ33" s="30"/>
      <c r="BK33" s="30"/>
      <c r="BL33" s="30"/>
      <c r="BM33" s="30"/>
      <c r="BN33" s="30"/>
      <c r="BO33" s="30"/>
      <c r="BP33" s="30"/>
      <c r="BQ33" s="30"/>
      <c r="BR33" s="30"/>
      <c r="BS33" s="30"/>
      <c r="BT33" s="30"/>
    </row>
    <row r="34" s="30" customFormat="1" ht="20.1" customHeight="1" spans="1:72">
      <c r="A34" s="46" t="s">
        <v>1416</v>
      </c>
      <c r="B34" s="47">
        <v>11345330</v>
      </c>
      <c r="C34" s="47">
        <v>11346551</v>
      </c>
      <c r="D34" s="48" t="s">
        <v>48</v>
      </c>
      <c r="E34" s="46" t="s">
        <v>1399</v>
      </c>
      <c r="F34" s="47" t="s">
        <v>1189</v>
      </c>
      <c r="G34" s="47">
        <v>151742</v>
      </c>
      <c r="H34" s="47">
        <v>152703</v>
      </c>
      <c r="I34" s="48" t="s">
        <v>48</v>
      </c>
      <c r="J34" s="51" t="s">
        <v>1408</v>
      </c>
      <c r="K34" s="51" t="s">
        <v>629</v>
      </c>
      <c r="L34" s="51">
        <v>100</v>
      </c>
      <c r="M34" s="51">
        <v>49.14</v>
      </c>
      <c r="N34" s="46">
        <v>54.81</v>
      </c>
      <c r="O34" s="46" t="s">
        <v>684</v>
      </c>
      <c r="P34" s="46">
        <v>0.1694</v>
      </c>
      <c r="Q34" s="46">
        <v>0.4306</v>
      </c>
      <c r="R34" s="51" t="s">
        <v>1409</v>
      </c>
      <c r="S34" s="51" t="s">
        <v>424</v>
      </c>
      <c r="T34" s="46">
        <v>99.71</v>
      </c>
      <c r="U34" s="46">
        <v>99.14</v>
      </c>
      <c r="V34" s="51" t="s">
        <v>265</v>
      </c>
      <c r="W34" s="51" t="s">
        <v>265</v>
      </c>
      <c r="X34" s="46" t="s">
        <v>265</v>
      </c>
      <c r="Y34" s="51" t="s">
        <v>265</v>
      </c>
      <c r="Z34" s="51" t="s">
        <v>1417</v>
      </c>
      <c r="AA34" s="51" t="s">
        <v>566</v>
      </c>
      <c r="AB34" s="51">
        <v>89.453</v>
      </c>
      <c r="AC34" s="56">
        <v>73.56</v>
      </c>
      <c r="AD34" s="51" t="s">
        <v>1401</v>
      </c>
      <c r="AE34" s="51" t="s">
        <v>424</v>
      </c>
      <c r="AF34" s="51">
        <v>94.326</v>
      </c>
      <c r="AG34" s="51">
        <v>45.19</v>
      </c>
      <c r="AH34" s="51" t="s">
        <v>1418</v>
      </c>
      <c r="AI34" s="46">
        <v>100</v>
      </c>
      <c r="AJ34" s="51">
        <v>15.8</v>
      </c>
      <c r="AK34" s="51" t="s">
        <v>1402</v>
      </c>
      <c r="AL34" s="46">
        <v>95.75</v>
      </c>
      <c r="AM34" s="51">
        <v>45.19</v>
      </c>
      <c r="AN34" s="51" t="s">
        <v>1403</v>
      </c>
      <c r="AO34" s="46">
        <v>94.9</v>
      </c>
      <c r="AP34" s="51">
        <v>73.28</v>
      </c>
      <c r="AQ34" s="51" t="s">
        <v>1403</v>
      </c>
      <c r="AR34" s="46">
        <v>96.12</v>
      </c>
      <c r="AS34" s="46">
        <v>99.04</v>
      </c>
      <c r="AT34" s="46" t="s">
        <v>1404</v>
      </c>
      <c r="AU34" s="46" t="s">
        <v>1405</v>
      </c>
      <c r="AV34" s="46" t="s">
        <v>1406</v>
      </c>
      <c r="AW34" s="46" t="s">
        <v>1404</v>
      </c>
      <c r="AX34" s="46" t="s">
        <v>1405</v>
      </c>
      <c r="AY34" s="46" t="s">
        <v>1406</v>
      </c>
      <c r="AZ34" s="33"/>
      <c r="BA34" s="33"/>
      <c r="BB34" s="33"/>
      <c r="BC34" s="33"/>
      <c r="BD34" s="33"/>
      <c r="BE34" s="33"/>
      <c r="BF34" s="33"/>
      <c r="BG34" s="33"/>
      <c r="BH34" s="33"/>
      <c r="BI34" s="33"/>
      <c r="BJ34" s="33"/>
      <c r="BK34" s="33"/>
      <c r="BL34" s="33"/>
      <c r="BM34" s="33"/>
      <c r="BN34" s="33"/>
      <c r="BO34" s="33"/>
      <c r="BP34" s="33"/>
      <c r="BQ34" s="33"/>
      <c r="BR34" s="33"/>
      <c r="BS34" s="33"/>
      <c r="BT34" s="33"/>
    </row>
    <row r="35" s="30" customFormat="1" ht="20.1" customHeight="1" spans="1:72">
      <c r="A35" s="43" t="s">
        <v>1419</v>
      </c>
      <c r="B35" s="44">
        <v>11518061</v>
      </c>
      <c r="C35" s="44">
        <v>11520520</v>
      </c>
      <c r="D35" s="45" t="s">
        <v>510</v>
      </c>
      <c r="E35" s="43" t="s">
        <v>1399</v>
      </c>
      <c r="F35" s="44" t="s">
        <v>1189</v>
      </c>
      <c r="G35" s="44">
        <v>151742</v>
      </c>
      <c r="H35" s="44">
        <v>152703</v>
      </c>
      <c r="I35" s="45" t="s">
        <v>48</v>
      </c>
      <c r="J35" s="50" t="s">
        <v>1408</v>
      </c>
      <c r="K35" s="50" t="s">
        <v>629</v>
      </c>
      <c r="L35" s="50">
        <v>92.2</v>
      </c>
      <c r="M35" s="50">
        <v>32.19</v>
      </c>
      <c r="N35" s="50">
        <v>45.19</v>
      </c>
      <c r="O35" s="43" t="s">
        <v>265</v>
      </c>
      <c r="P35" s="43">
        <v>0.8286</v>
      </c>
      <c r="Q35" s="43">
        <v>3.0208</v>
      </c>
      <c r="R35" s="50" t="s">
        <v>1420</v>
      </c>
      <c r="S35" s="50" t="s">
        <v>566</v>
      </c>
      <c r="T35" s="43">
        <v>88.66</v>
      </c>
      <c r="U35" s="43">
        <v>56.39</v>
      </c>
      <c r="V35" s="50" t="s">
        <v>265</v>
      </c>
      <c r="W35" s="50" t="s">
        <v>265</v>
      </c>
      <c r="X35" s="43" t="s">
        <v>265</v>
      </c>
      <c r="Y35" s="50" t="s">
        <v>265</v>
      </c>
      <c r="Z35" s="50" t="s">
        <v>1417</v>
      </c>
      <c r="AA35" s="50" t="s">
        <v>566</v>
      </c>
      <c r="AB35" s="50">
        <v>88.71</v>
      </c>
      <c r="AC35" s="55">
        <v>56.62</v>
      </c>
      <c r="AD35" s="50" t="s">
        <v>1401</v>
      </c>
      <c r="AE35" s="50" t="s">
        <v>424</v>
      </c>
      <c r="AF35" s="50">
        <v>94.326</v>
      </c>
      <c r="AG35" s="50">
        <v>45.19</v>
      </c>
      <c r="AH35" s="50" t="s">
        <v>1421</v>
      </c>
      <c r="AI35" s="43">
        <v>89.33</v>
      </c>
      <c r="AJ35" s="50">
        <v>68.49</v>
      </c>
      <c r="AK35" s="50" t="s">
        <v>1402</v>
      </c>
      <c r="AL35" s="43">
        <v>95.75</v>
      </c>
      <c r="AM35" s="50">
        <v>45.19</v>
      </c>
      <c r="AN35" s="50" t="s">
        <v>1403</v>
      </c>
      <c r="AO35" s="43">
        <v>93.95</v>
      </c>
      <c r="AP35" s="50">
        <v>56.62</v>
      </c>
      <c r="AQ35" s="50" t="s">
        <v>1403</v>
      </c>
      <c r="AR35" s="43">
        <v>96.12</v>
      </c>
      <c r="AS35" s="43">
        <v>99.04</v>
      </c>
      <c r="AT35" s="43" t="s">
        <v>1404</v>
      </c>
      <c r="AU35" s="43" t="s">
        <v>1405</v>
      </c>
      <c r="AV35" s="43" t="s">
        <v>1406</v>
      </c>
      <c r="AW35" s="43" t="s">
        <v>1404</v>
      </c>
      <c r="AX35" s="43" t="s">
        <v>1405</v>
      </c>
      <c r="AY35" s="43" t="s">
        <v>1406</v>
      </c>
      <c r="AZ35" s="31"/>
      <c r="BA35" s="31"/>
      <c r="BB35" s="31"/>
      <c r="BC35" s="31"/>
      <c r="BD35" s="31"/>
      <c r="BE35" s="31"/>
      <c r="BF35" s="31"/>
      <c r="BG35" s="31"/>
      <c r="BH35" s="31"/>
      <c r="BI35" s="31"/>
      <c r="BJ35" s="31"/>
      <c r="BK35" s="31"/>
      <c r="BL35" s="31"/>
      <c r="BM35" s="31"/>
      <c r="BN35" s="31"/>
      <c r="BO35" s="31"/>
      <c r="BP35" s="31"/>
      <c r="BQ35" s="31"/>
      <c r="BR35" s="31"/>
      <c r="BS35" s="31"/>
      <c r="BT35" s="31"/>
    </row>
    <row r="36" s="30" customFormat="1" ht="20.1" customHeight="1" spans="1:71">
      <c r="A36" s="43" t="s">
        <v>1422</v>
      </c>
      <c r="B36" s="44">
        <v>11752920</v>
      </c>
      <c r="C36" s="44">
        <v>11756401</v>
      </c>
      <c r="D36" s="45" t="s">
        <v>510</v>
      </c>
      <c r="E36" s="43" t="s">
        <v>1399</v>
      </c>
      <c r="F36" s="44" t="s">
        <v>1189</v>
      </c>
      <c r="G36" s="44">
        <v>151742</v>
      </c>
      <c r="H36" s="44">
        <v>152703</v>
      </c>
      <c r="I36" s="45" t="s">
        <v>48</v>
      </c>
      <c r="J36" s="50" t="s">
        <v>1400</v>
      </c>
      <c r="K36" s="50" t="s">
        <v>629</v>
      </c>
      <c r="L36" s="50">
        <v>96.15</v>
      </c>
      <c r="M36" s="50">
        <v>5.56</v>
      </c>
      <c r="N36" s="50">
        <v>25</v>
      </c>
      <c r="O36" s="43" t="s">
        <v>265</v>
      </c>
      <c r="P36" s="43">
        <v>0.6421</v>
      </c>
      <c r="Q36" s="43">
        <v>3.1909</v>
      </c>
      <c r="R36" s="50" t="s">
        <v>1423</v>
      </c>
      <c r="S36" s="50" t="s">
        <v>424</v>
      </c>
      <c r="T36" s="43">
        <v>98.04</v>
      </c>
      <c r="U36" s="43">
        <v>86.68</v>
      </c>
      <c r="V36" s="50" t="s">
        <v>265</v>
      </c>
      <c r="W36" s="50" t="s">
        <v>265</v>
      </c>
      <c r="X36" s="43" t="s">
        <v>265</v>
      </c>
      <c r="Y36" s="50" t="s">
        <v>265</v>
      </c>
      <c r="Z36" s="50" t="s">
        <v>1299</v>
      </c>
      <c r="AA36" s="50" t="s">
        <v>424</v>
      </c>
      <c r="AB36" s="50">
        <v>94.1450137112</v>
      </c>
      <c r="AC36" s="55">
        <v>77.56</v>
      </c>
      <c r="AD36" s="50" t="s">
        <v>1401</v>
      </c>
      <c r="AE36" s="50" t="s">
        <v>424</v>
      </c>
      <c r="AF36" s="50">
        <v>94.326</v>
      </c>
      <c r="AG36" s="50">
        <v>45.19</v>
      </c>
      <c r="AH36" s="50" t="s">
        <v>1424</v>
      </c>
      <c r="AI36" s="43">
        <v>95.5</v>
      </c>
      <c r="AJ36" s="50">
        <v>77.56</v>
      </c>
      <c r="AK36" s="50" t="s">
        <v>1402</v>
      </c>
      <c r="AL36" s="43">
        <v>95.75</v>
      </c>
      <c r="AM36" s="50">
        <v>45.19</v>
      </c>
      <c r="AN36" s="50" t="s">
        <v>1301</v>
      </c>
      <c r="AO36" s="43">
        <v>91.97</v>
      </c>
      <c r="AP36" s="50">
        <v>77.56</v>
      </c>
      <c r="AQ36" s="50" t="s">
        <v>1403</v>
      </c>
      <c r="AR36" s="43">
        <v>96.12</v>
      </c>
      <c r="AS36" s="43">
        <v>99.04</v>
      </c>
      <c r="AT36" s="43" t="s">
        <v>1414</v>
      </c>
      <c r="AU36" s="43" t="s">
        <v>48</v>
      </c>
      <c r="AV36" s="43" t="s">
        <v>1415</v>
      </c>
      <c r="AW36" s="43" t="s">
        <v>1404</v>
      </c>
      <c r="AX36" s="43" t="s">
        <v>1405</v>
      </c>
      <c r="AY36" s="43" t="s">
        <v>1406</v>
      </c>
      <c r="AZ36" s="31"/>
      <c r="BA36" s="31"/>
      <c r="BB36" s="31"/>
      <c r="BC36" s="31"/>
      <c r="BD36" s="31"/>
      <c r="BE36" s="31"/>
      <c r="BF36" s="31"/>
      <c r="BG36" s="31"/>
      <c r="BH36" s="31"/>
      <c r="BI36" s="31"/>
      <c r="BJ36" s="31"/>
      <c r="BK36" s="31"/>
      <c r="BL36" s="31"/>
      <c r="BM36" s="31"/>
      <c r="BN36" s="31"/>
      <c r="BO36" s="31"/>
      <c r="BP36" s="31"/>
      <c r="BQ36" s="31"/>
      <c r="BR36" s="31"/>
      <c r="BS36" s="31"/>
    </row>
    <row r="37" s="30" customFormat="1" ht="20.1" customHeight="1" spans="1:51">
      <c r="A37" s="43" t="s">
        <v>1425</v>
      </c>
      <c r="B37" s="44">
        <v>11109746</v>
      </c>
      <c r="C37" s="44">
        <v>11110138</v>
      </c>
      <c r="D37" s="45" t="s">
        <v>510</v>
      </c>
      <c r="E37" s="43" t="s">
        <v>1426</v>
      </c>
      <c r="F37" s="44" t="s">
        <v>1189</v>
      </c>
      <c r="G37" s="44">
        <v>159698</v>
      </c>
      <c r="H37" s="44">
        <v>160033</v>
      </c>
      <c r="I37" s="45" t="s">
        <v>510</v>
      </c>
      <c r="J37" s="50" t="s">
        <v>265</v>
      </c>
      <c r="K37" s="50" t="s">
        <v>629</v>
      </c>
      <c r="L37" s="50">
        <v>99.34</v>
      </c>
      <c r="M37" s="50">
        <v>53.33</v>
      </c>
      <c r="N37" s="43">
        <v>66.67</v>
      </c>
      <c r="O37" s="43" t="s">
        <v>265</v>
      </c>
      <c r="P37" s="43">
        <v>0.064</v>
      </c>
      <c r="Q37" s="43">
        <v>0.1789</v>
      </c>
      <c r="R37" s="50" t="s">
        <v>1427</v>
      </c>
      <c r="S37" s="50" t="s">
        <v>424</v>
      </c>
      <c r="T37" s="43">
        <v>99.39</v>
      </c>
      <c r="U37" s="43">
        <v>57.89</v>
      </c>
      <c r="V37" s="50" t="s">
        <v>265</v>
      </c>
      <c r="W37" s="50" t="s">
        <v>265</v>
      </c>
      <c r="X37" s="43" t="s">
        <v>265</v>
      </c>
      <c r="Y37" s="50" t="s">
        <v>265</v>
      </c>
      <c r="Z37" s="50" t="s">
        <v>1428</v>
      </c>
      <c r="AA37" s="50" t="s">
        <v>424</v>
      </c>
      <c r="AB37" s="50">
        <v>89.873</v>
      </c>
      <c r="AC37" s="55">
        <v>27.72</v>
      </c>
      <c r="AD37" s="50" t="s">
        <v>1428</v>
      </c>
      <c r="AE37" s="50" t="s">
        <v>424</v>
      </c>
      <c r="AF37" s="50">
        <v>89.873</v>
      </c>
      <c r="AG37" s="50">
        <v>34.65</v>
      </c>
      <c r="AH37" s="50" t="s">
        <v>1429</v>
      </c>
      <c r="AI37" s="43">
        <v>90.97</v>
      </c>
      <c r="AJ37" s="50">
        <v>100</v>
      </c>
      <c r="AK37" s="50" t="s">
        <v>1429</v>
      </c>
      <c r="AL37" s="43">
        <v>96.71</v>
      </c>
      <c r="AM37" s="50">
        <v>66.67</v>
      </c>
      <c r="AN37" s="50" t="s">
        <v>265</v>
      </c>
      <c r="AO37" s="43" t="s">
        <v>265</v>
      </c>
      <c r="AP37" s="50" t="s">
        <v>265</v>
      </c>
      <c r="AQ37" s="50" t="s">
        <v>265</v>
      </c>
      <c r="AR37" s="43" t="s">
        <v>265</v>
      </c>
      <c r="AS37" s="43" t="s">
        <v>265</v>
      </c>
      <c r="AT37" s="43" t="s">
        <v>265</v>
      </c>
      <c r="AU37" s="43" t="s">
        <v>265</v>
      </c>
      <c r="AV37" s="43" t="s">
        <v>265</v>
      </c>
      <c r="AW37" s="43" t="s">
        <v>265</v>
      </c>
      <c r="AX37" s="43" t="s">
        <v>265</v>
      </c>
      <c r="AY37" s="43" t="s">
        <v>265</v>
      </c>
    </row>
    <row r="38" s="30" customFormat="1" ht="20.1" customHeight="1" spans="1:71">
      <c r="A38" s="43" t="s">
        <v>1430</v>
      </c>
      <c r="B38" s="44">
        <v>11701383</v>
      </c>
      <c r="C38" s="44">
        <v>11701821</v>
      </c>
      <c r="D38" s="45" t="s">
        <v>510</v>
      </c>
      <c r="E38" s="43" t="s">
        <v>1426</v>
      </c>
      <c r="F38" s="44" t="s">
        <v>1189</v>
      </c>
      <c r="G38" s="44">
        <v>159698</v>
      </c>
      <c r="H38" s="44">
        <v>160033</v>
      </c>
      <c r="I38" s="45" t="s">
        <v>510</v>
      </c>
      <c r="J38" s="50" t="s">
        <v>265</v>
      </c>
      <c r="K38" s="50" t="s">
        <v>629</v>
      </c>
      <c r="L38" s="50">
        <v>98.68</v>
      </c>
      <c r="M38" s="50">
        <v>66.67</v>
      </c>
      <c r="N38" s="43">
        <v>66.67</v>
      </c>
      <c r="O38" s="43" t="s">
        <v>265</v>
      </c>
      <c r="P38" s="43">
        <v>0.2335</v>
      </c>
      <c r="Q38" s="43">
        <v>0.3943</v>
      </c>
      <c r="R38" s="50" t="s">
        <v>1427</v>
      </c>
      <c r="S38" s="50" t="s">
        <v>424</v>
      </c>
      <c r="T38" s="43">
        <v>98.76</v>
      </c>
      <c r="U38" s="43">
        <v>70.61</v>
      </c>
      <c r="V38" s="50" t="s">
        <v>1427</v>
      </c>
      <c r="W38" s="50" t="s">
        <v>424</v>
      </c>
      <c r="X38" s="43">
        <v>100</v>
      </c>
      <c r="Y38" s="50">
        <v>66.67</v>
      </c>
      <c r="Z38" s="50" t="s">
        <v>1428</v>
      </c>
      <c r="AA38" s="50" t="s">
        <v>424</v>
      </c>
      <c r="AB38" s="50">
        <v>89.873</v>
      </c>
      <c r="AC38" s="55">
        <v>34.65</v>
      </c>
      <c r="AD38" s="50" t="s">
        <v>1428</v>
      </c>
      <c r="AE38" s="50" t="s">
        <v>424</v>
      </c>
      <c r="AF38" s="50">
        <v>89.873</v>
      </c>
      <c r="AG38" s="50">
        <v>34.65</v>
      </c>
      <c r="AH38" s="50" t="s">
        <v>1429</v>
      </c>
      <c r="AI38" s="43">
        <v>95.65</v>
      </c>
      <c r="AJ38" s="50">
        <v>100</v>
      </c>
      <c r="AK38" s="50" t="s">
        <v>1429</v>
      </c>
      <c r="AL38" s="43">
        <v>96.71</v>
      </c>
      <c r="AM38" s="50">
        <v>66.67</v>
      </c>
      <c r="AN38" s="50" t="s">
        <v>265</v>
      </c>
      <c r="AO38" s="43" t="s">
        <v>265</v>
      </c>
      <c r="AP38" s="50" t="s">
        <v>265</v>
      </c>
      <c r="AQ38" s="50" t="s">
        <v>265</v>
      </c>
      <c r="AR38" s="43" t="s">
        <v>265</v>
      </c>
      <c r="AS38" s="43" t="s">
        <v>265</v>
      </c>
      <c r="AT38" s="43" t="s">
        <v>265</v>
      </c>
      <c r="AU38" s="43" t="s">
        <v>265</v>
      </c>
      <c r="AV38" s="43" t="s">
        <v>265</v>
      </c>
      <c r="AW38" s="43" t="s">
        <v>265</v>
      </c>
      <c r="AX38" s="43" t="s">
        <v>265</v>
      </c>
      <c r="AY38" s="43" t="s">
        <v>265</v>
      </c>
      <c r="BS38" s="62"/>
    </row>
    <row r="39" s="30" customFormat="1" ht="20.1" customHeight="1" spans="1:71">
      <c r="A39" s="43" t="s">
        <v>1431</v>
      </c>
      <c r="B39" s="44">
        <v>11506836</v>
      </c>
      <c r="C39" s="44">
        <v>11512581</v>
      </c>
      <c r="D39" s="45" t="s">
        <v>48</v>
      </c>
      <c r="E39" s="43" t="s">
        <v>1432</v>
      </c>
      <c r="F39" s="44" t="s">
        <v>1189</v>
      </c>
      <c r="G39" s="44">
        <v>165323</v>
      </c>
      <c r="H39" s="44">
        <v>172930</v>
      </c>
      <c r="I39" s="45" t="s">
        <v>510</v>
      </c>
      <c r="J39" s="50" t="s">
        <v>1408</v>
      </c>
      <c r="K39" s="50" t="s">
        <v>629</v>
      </c>
      <c r="L39" s="50">
        <v>86.98</v>
      </c>
      <c r="M39" s="50">
        <v>45.99</v>
      </c>
      <c r="N39" s="43">
        <v>22.49</v>
      </c>
      <c r="O39" s="43" t="s">
        <v>600</v>
      </c>
      <c r="P39" s="43">
        <v>0.4162</v>
      </c>
      <c r="Q39" s="43">
        <v>1.1014</v>
      </c>
      <c r="R39" s="50" t="s">
        <v>265</v>
      </c>
      <c r="S39" s="50" t="s">
        <v>265</v>
      </c>
      <c r="T39" s="43" t="s">
        <v>265</v>
      </c>
      <c r="U39" s="43" t="s">
        <v>265</v>
      </c>
      <c r="V39" s="50" t="s">
        <v>265</v>
      </c>
      <c r="W39" s="50" t="s">
        <v>265</v>
      </c>
      <c r="X39" s="43" t="s">
        <v>265</v>
      </c>
      <c r="Y39" s="50" t="s">
        <v>265</v>
      </c>
      <c r="Z39" s="50" t="s">
        <v>1428</v>
      </c>
      <c r="AA39" s="50" t="s">
        <v>424</v>
      </c>
      <c r="AB39" s="50">
        <v>84.524</v>
      </c>
      <c r="AC39" s="55">
        <v>33.76</v>
      </c>
      <c r="AD39" s="50" t="s">
        <v>1433</v>
      </c>
      <c r="AE39" s="50" t="s">
        <v>424</v>
      </c>
      <c r="AF39" s="50">
        <v>94.9510788177</v>
      </c>
      <c r="AG39" s="50">
        <v>55.35</v>
      </c>
      <c r="AH39" s="50" t="s">
        <v>1434</v>
      </c>
      <c r="AI39" s="43">
        <v>90.24</v>
      </c>
      <c r="AJ39" s="50">
        <v>56.26</v>
      </c>
      <c r="AK39" s="50" t="s">
        <v>1434</v>
      </c>
      <c r="AL39" s="43">
        <v>91.91</v>
      </c>
      <c r="AM39" s="50">
        <v>22.49</v>
      </c>
      <c r="AN39" s="50" t="s">
        <v>1403</v>
      </c>
      <c r="AO39" s="43">
        <v>94.57</v>
      </c>
      <c r="AP39" s="50">
        <v>72.15</v>
      </c>
      <c r="AQ39" s="50" t="s">
        <v>1435</v>
      </c>
      <c r="AR39" s="43">
        <v>93.98</v>
      </c>
      <c r="AS39" s="43">
        <v>60.05</v>
      </c>
      <c r="AT39" s="43" t="s">
        <v>1404</v>
      </c>
      <c r="AU39" s="43" t="s">
        <v>1405</v>
      </c>
      <c r="AV39" s="43" t="s">
        <v>1406</v>
      </c>
      <c r="AW39" s="43" t="s">
        <v>1436</v>
      </c>
      <c r="AX39" s="43" t="s">
        <v>48</v>
      </c>
      <c r="AY39" s="43" t="s">
        <v>1437</v>
      </c>
      <c r="AZ39" s="31"/>
      <c r="BA39" s="31"/>
      <c r="BB39" s="31"/>
      <c r="BC39" s="31"/>
      <c r="BD39" s="31"/>
      <c r="BE39" s="31"/>
      <c r="BF39" s="31"/>
      <c r="BG39" s="31"/>
      <c r="BH39" s="31"/>
      <c r="BI39" s="31"/>
      <c r="BJ39" s="31"/>
      <c r="BK39" s="31"/>
      <c r="BL39" s="31"/>
      <c r="BM39" s="31"/>
      <c r="BN39" s="31"/>
      <c r="BO39" s="31"/>
      <c r="BP39" s="31"/>
      <c r="BQ39" s="31"/>
      <c r="BR39" s="31"/>
      <c r="BS39" s="31"/>
    </row>
    <row r="40" s="30" customFormat="1" ht="20.1" customHeight="1" spans="1:51">
      <c r="A40" s="43" t="s">
        <v>1419</v>
      </c>
      <c r="B40" s="44">
        <v>11518061</v>
      </c>
      <c r="C40" s="44">
        <v>11520520</v>
      </c>
      <c r="D40" s="45" t="s">
        <v>510</v>
      </c>
      <c r="E40" s="43" t="s">
        <v>1432</v>
      </c>
      <c r="F40" s="44" t="s">
        <v>1189</v>
      </c>
      <c r="G40" s="44">
        <v>165323</v>
      </c>
      <c r="H40" s="44">
        <v>172930</v>
      </c>
      <c r="I40" s="45" t="s">
        <v>510</v>
      </c>
      <c r="J40" s="50" t="s">
        <v>1408</v>
      </c>
      <c r="K40" s="50" t="s">
        <v>629</v>
      </c>
      <c r="L40" s="50">
        <v>90.59</v>
      </c>
      <c r="M40" s="50">
        <v>19.41</v>
      </c>
      <c r="N40" s="43">
        <v>5.79</v>
      </c>
      <c r="O40" s="43" t="s">
        <v>265</v>
      </c>
      <c r="P40" s="43">
        <v>0.6057</v>
      </c>
      <c r="Q40" s="43">
        <v>2.826</v>
      </c>
      <c r="R40" s="50" t="s">
        <v>1420</v>
      </c>
      <c r="S40" s="50" t="s">
        <v>566</v>
      </c>
      <c r="T40" s="43">
        <v>88.66</v>
      </c>
      <c r="U40" s="43">
        <v>56.39</v>
      </c>
      <c r="V40" s="50" t="s">
        <v>265</v>
      </c>
      <c r="W40" s="50" t="s">
        <v>265</v>
      </c>
      <c r="X40" s="43" t="s">
        <v>265</v>
      </c>
      <c r="Y40" s="50" t="s">
        <v>265</v>
      </c>
      <c r="Z40" s="50" t="s">
        <v>1417</v>
      </c>
      <c r="AA40" s="50" t="s">
        <v>566</v>
      </c>
      <c r="AB40" s="50">
        <v>88.71</v>
      </c>
      <c r="AC40" s="55">
        <v>56.62</v>
      </c>
      <c r="AD40" s="50" t="s">
        <v>1433</v>
      </c>
      <c r="AE40" s="50" t="s">
        <v>424</v>
      </c>
      <c r="AF40" s="50">
        <v>94.9510788177</v>
      </c>
      <c r="AG40" s="50">
        <v>55.35</v>
      </c>
      <c r="AH40" s="50" t="s">
        <v>1421</v>
      </c>
      <c r="AI40" s="43">
        <v>89.33</v>
      </c>
      <c r="AJ40" s="50">
        <v>68.49</v>
      </c>
      <c r="AK40" s="50" t="s">
        <v>1434</v>
      </c>
      <c r="AL40" s="43">
        <v>91.91</v>
      </c>
      <c r="AM40" s="50">
        <v>22.49</v>
      </c>
      <c r="AN40" s="50" t="s">
        <v>1403</v>
      </c>
      <c r="AO40" s="43">
        <v>93.95</v>
      </c>
      <c r="AP40" s="50">
        <v>56.62</v>
      </c>
      <c r="AQ40" s="50" t="s">
        <v>1435</v>
      </c>
      <c r="AR40" s="43">
        <v>93.98</v>
      </c>
      <c r="AS40" s="43">
        <v>60.05</v>
      </c>
      <c r="AT40" s="43" t="s">
        <v>1404</v>
      </c>
      <c r="AU40" s="43" t="s">
        <v>1405</v>
      </c>
      <c r="AV40" s="43" t="s">
        <v>1406</v>
      </c>
      <c r="AW40" s="43" t="s">
        <v>1436</v>
      </c>
      <c r="AX40" s="43" t="s">
        <v>48</v>
      </c>
      <c r="AY40" s="43" t="s">
        <v>1437</v>
      </c>
    </row>
    <row r="41" s="30" customFormat="1" ht="20.1" customHeight="1" spans="1:51">
      <c r="A41" s="43" t="s">
        <v>1438</v>
      </c>
      <c r="B41" s="44">
        <v>11926501</v>
      </c>
      <c r="C41" s="44">
        <v>11927409</v>
      </c>
      <c r="D41" s="45" t="s">
        <v>48</v>
      </c>
      <c r="E41" s="43" t="s">
        <v>1439</v>
      </c>
      <c r="F41" s="44" t="s">
        <v>1189</v>
      </c>
      <c r="G41" s="44">
        <v>190947</v>
      </c>
      <c r="H41" s="44">
        <v>191855</v>
      </c>
      <c r="I41" s="45" t="s">
        <v>510</v>
      </c>
      <c r="J41" s="50" t="s">
        <v>265</v>
      </c>
      <c r="K41" s="50" t="s">
        <v>629</v>
      </c>
      <c r="L41" s="50">
        <v>99.66</v>
      </c>
      <c r="M41" s="50">
        <v>100</v>
      </c>
      <c r="N41" s="50">
        <v>100</v>
      </c>
      <c r="O41" s="50" t="s">
        <v>600</v>
      </c>
      <c r="P41" s="43">
        <v>0.0025</v>
      </c>
      <c r="Q41" s="43">
        <v>0.0056</v>
      </c>
      <c r="R41" s="50" t="s">
        <v>265</v>
      </c>
      <c r="S41" s="50" t="s">
        <v>265</v>
      </c>
      <c r="T41" s="43" t="s">
        <v>265</v>
      </c>
      <c r="U41" s="43" t="s">
        <v>265</v>
      </c>
      <c r="V41" s="50" t="s">
        <v>265</v>
      </c>
      <c r="W41" s="50" t="s">
        <v>265</v>
      </c>
      <c r="X41" s="43" t="s">
        <v>265</v>
      </c>
      <c r="Y41" s="50" t="s">
        <v>265</v>
      </c>
      <c r="Z41" s="50" t="s">
        <v>1440</v>
      </c>
      <c r="AA41" s="50" t="s">
        <v>424</v>
      </c>
      <c r="AB41" s="50">
        <v>94.758</v>
      </c>
      <c r="AC41" s="55">
        <v>85.66</v>
      </c>
      <c r="AD41" s="50" t="s">
        <v>1440</v>
      </c>
      <c r="AE41" s="50" t="s">
        <v>424</v>
      </c>
      <c r="AF41" s="50">
        <v>94.758</v>
      </c>
      <c r="AG41" s="50">
        <v>85.66</v>
      </c>
      <c r="AH41" s="50" t="s">
        <v>1441</v>
      </c>
      <c r="AI41" s="43">
        <v>95.03</v>
      </c>
      <c r="AJ41" s="50">
        <v>58.2</v>
      </c>
      <c r="AK41" s="50" t="s">
        <v>1441</v>
      </c>
      <c r="AL41" s="50">
        <v>95.03</v>
      </c>
      <c r="AM41" s="50">
        <v>58.2</v>
      </c>
      <c r="AN41" s="50" t="s">
        <v>265</v>
      </c>
      <c r="AO41" s="43" t="s">
        <v>265</v>
      </c>
      <c r="AP41" s="50" t="s">
        <v>265</v>
      </c>
      <c r="AQ41" s="50" t="s">
        <v>265</v>
      </c>
      <c r="AR41" s="43" t="s">
        <v>265</v>
      </c>
      <c r="AS41" s="43" t="s">
        <v>265</v>
      </c>
      <c r="AT41" s="43" t="s">
        <v>1442</v>
      </c>
      <c r="AU41" s="43" t="s">
        <v>48</v>
      </c>
      <c r="AV41" s="43" t="s">
        <v>764</v>
      </c>
      <c r="AW41" s="43" t="s">
        <v>1442</v>
      </c>
      <c r="AX41" s="43" t="s">
        <v>48</v>
      </c>
      <c r="AY41" s="43" t="s">
        <v>764</v>
      </c>
    </row>
    <row r="42" s="30" customFormat="1" ht="20.1" customHeight="1" spans="1:51">
      <c r="A42" s="43" t="s">
        <v>1443</v>
      </c>
      <c r="B42" s="44">
        <v>11899091</v>
      </c>
      <c r="C42" s="44">
        <v>11899606</v>
      </c>
      <c r="D42" s="45" t="s">
        <v>510</v>
      </c>
      <c r="E42" s="43" t="s">
        <v>1444</v>
      </c>
      <c r="F42" s="43" t="s">
        <v>1189</v>
      </c>
      <c r="G42" s="44">
        <v>211361</v>
      </c>
      <c r="H42" s="44">
        <v>211876</v>
      </c>
      <c r="I42" s="45" t="s">
        <v>48</v>
      </c>
      <c r="J42" s="45" t="s">
        <v>265</v>
      </c>
      <c r="K42" s="50" t="s">
        <v>629</v>
      </c>
      <c r="L42" s="50">
        <v>99.74</v>
      </c>
      <c r="M42" s="50">
        <v>100</v>
      </c>
      <c r="N42" s="50">
        <v>100</v>
      </c>
      <c r="O42" s="50" t="s">
        <v>600</v>
      </c>
      <c r="P42" s="43">
        <v>0</v>
      </c>
      <c r="Q42" s="43">
        <v>0.0097</v>
      </c>
      <c r="R42" s="43" t="s">
        <v>265</v>
      </c>
      <c r="S42" s="43" t="s">
        <v>265</v>
      </c>
      <c r="T42" s="50" t="s">
        <v>265</v>
      </c>
      <c r="U42" s="50" t="s">
        <v>265</v>
      </c>
      <c r="V42" s="43" t="s">
        <v>265</v>
      </c>
      <c r="W42" s="43" t="s">
        <v>265</v>
      </c>
      <c r="X42" s="50" t="s">
        <v>265</v>
      </c>
      <c r="Y42" s="50" t="s">
        <v>265</v>
      </c>
      <c r="Z42" s="50" t="s">
        <v>1445</v>
      </c>
      <c r="AA42" s="50" t="s">
        <v>424</v>
      </c>
      <c r="AB42" s="50">
        <v>94.795</v>
      </c>
      <c r="AC42" s="55">
        <v>95.8</v>
      </c>
      <c r="AD42" s="50" t="s">
        <v>1445</v>
      </c>
      <c r="AE42" s="50" t="s">
        <v>424</v>
      </c>
      <c r="AF42" s="50">
        <v>94.823</v>
      </c>
      <c r="AG42" s="50">
        <v>96.33</v>
      </c>
      <c r="AH42" s="43" t="s">
        <v>1446</v>
      </c>
      <c r="AI42" s="50">
        <v>98.9</v>
      </c>
      <c r="AJ42" s="50">
        <v>95.8</v>
      </c>
      <c r="AK42" s="43" t="s">
        <v>1446</v>
      </c>
      <c r="AL42" s="50">
        <v>98.91</v>
      </c>
      <c r="AM42" s="50">
        <v>96.33</v>
      </c>
      <c r="AN42" s="43" t="s">
        <v>1447</v>
      </c>
      <c r="AO42" s="50">
        <v>87.94</v>
      </c>
      <c r="AP42" s="50">
        <v>95.8</v>
      </c>
      <c r="AQ42" s="43" t="s">
        <v>1447</v>
      </c>
      <c r="AR42" s="50">
        <v>88</v>
      </c>
      <c r="AS42" s="50">
        <v>96.33</v>
      </c>
      <c r="AT42" s="43" t="s">
        <v>265</v>
      </c>
      <c r="AU42" s="43" t="s">
        <v>265</v>
      </c>
      <c r="AV42" s="43" t="s">
        <v>265</v>
      </c>
      <c r="AW42" s="43" t="s">
        <v>265</v>
      </c>
      <c r="AX42" s="43" t="s">
        <v>265</v>
      </c>
      <c r="AY42" s="43" t="s">
        <v>265</v>
      </c>
    </row>
    <row r="43" s="30" customFormat="1" ht="20.1" customHeight="1" spans="1:51">
      <c r="A43" s="43" t="s">
        <v>1448</v>
      </c>
      <c r="B43" s="44">
        <v>11847628</v>
      </c>
      <c r="C43" s="44">
        <v>11849887</v>
      </c>
      <c r="D43" s="45" t="s">
        <v>48</v>
      </c>
      <c r="E43" s="43" t="s">
        <v>1449</v>
      </c>
      <c r="F43" s="44" t="s">
        <v>1189</v>
      </c>
      <c r="G43" s="44">
        <v>262234</v>
      </c>
      <c r="H43" s="44">
        <v>264004</v>
      </c>
      <c r="I43" s="45" t="s">
        <v>510</v>
      </c>
      <c r="J43" s="50" t="s">
        <v>265</v>
      </c>
      <c r="K43" s="50" t="s">
        <v>629</v>
      </c>
      <c r="L43" s="50">
        <v>98.63</v>
      </c>
      <c r="M43" s="50">
        <v>91.47</v>
      </c>
      <c r="N43" s="43">
        <v>94.17</v>
      </c>
      <c r="O43" s="43" t="s">
        <v>600</v>
      </c>
      <c r="P43" s="43">
        <v>0.0531</v>
      </c>
      <c r="Q43" s="43">
        <v>0.0748</v>
      </c>
      <c r="R43" s="50" t="s">
        <v>265</v>
      </c>
      <c r="S43" s="50" t="s">
        <v>265</v>
      </c>
      <c r="T43" s="43" t="s">
        <v>265</v>
      </c>
      <c r="U43" s="43" t="s">
        <v>265</v>
      </c>
      <c r="V43" s="50" t="s">
        <v>265</v>
      </c>
      <c r="W43" s="50" t="s">
        <v>265</v>
      </c>
      <c r="X43" s="43" t="s">
        <v>265</v>
      </c>
      <c r="Y43" s="50" t="s">
        <v>265</v>
      </c>
      <c r="Z43" s="50" t="s">
        <v>1450</v>
      </c>
      <c r="AA43" s="50" t="s">
        <v>424</v>
      </c>
      <c r="AB43" s="50">
        <v>92.638</v>
      </c>
      <c r="AC43" s="55">
        <v>100</v>
      </c>
      <c r="AD43" s="50" t="s">
        <v>1450</v>
      </c>
      <c r="AE43" s="50" t="s">
        <v>424</v>
      </c>
      <c r="AF43" s="50">
        <v>92.288</v>
      </c>
      <c r="AG43" s="50">
        <v>94.17</v>
      </c>
      <c r="AH43" s="50" t="s">
        <v>1451</v>
      </c>
      <c r="AI43" s="43">
        <v>98.12</v>
      </c>
      <c r="AJ43" s="50">
        <v>100</v>
      </c>
      <c r="AK43" s="50" t="s">
        <v>1451</v>
      </c>
      <c r="AL43" s="43">
        <v>97.95</v>
      </c>
      <c r="AM43" s="50">
        <v>94.17</v>
      </c>
      <c r="AN43" s="50" t="s">
        <v>1452</v>
      </c>
      <c r="AO43" s="43">
        <v>91.24</v>
      </c>
      <c r="AP43" s="50">
        <v>98.51</v>
      </c>
      <c r="AQ43" s="50" t="s">
        <v>1452</v>
      </c>
      <c r="AR43" s="43">
        <v>90.66</v>
      </c>
      <c r="AS43" s="43">
        <v>94.17</v>
      </c>
      <c r="AT43" s="43" t="s">
        <v>1453</v>
      </c>
      <c r="AU43" s="43" t="s">
        <v>1454</v>
      </c>
      <c r="AV43" s="43" t="s">
        <v>1455</v>
      </c>
      <c r="AW43" s="43" t="s">
        <v>1453</v>
      </c>
      <c r="AX43" s="43" t="s">
        <v>1454</v>
      </c>
      <c r="AY43" s="43" t="s">
        <v>1455</v>
      </c>
    </row>
    <row r="44" s="30" customFormat="1" ht="20.1" customHeight="1" spans="1:51">
      <c r="A44" s="43" t="s">
        <v>1456</v>
      </c>
      <c r="B44" s="44">
        <v>10966664</v>
      </c>
      <c r="C44" s="44">
        <v>10975625</v>
      </c>
      <c r="D44" s="45" t="s">
        <v>48</v>
      </c>
      <c r="E44" s="43" t="s">
        <v>1457</v>
      </c>
      <c r="F44" s="44" t="s">
        <v>1189</v>
      </c>
      <c r="G44" s="44">
        <v>378154</v>
      </c>
      <c r="H44" s="44">
        <v>385211</v>
      </c>
      <c r="I44" s="45" t="s">
        <v>510</v>
      </c>
      <c r="J44" s="50" t="s">
        <v>265</v>
      </c>
      <c r="K44" s="50" t="s">
        <v>629</v>
      </c>
      <c r="L44" s="50">
        <v>95.78</v>
      </c>
      <c r="M44" s="50">
        <v>86.06</v>
      </c>
      <c r="N44" s="43">
        <v>89.26</v>
      </c>
      <c r="O44" s="43" t="s">
        <v>684</v>
      </c>
      <c r="P44" s="43">
        <v>0.0749</v>
      </c>
      <c r="Q44" s="43">
        <v>0.1167</v>
      </c>
      <c r="R44" s="50" t="s">
        <v>1458</v>
      </c>
      <c r="S44" s="50" t="s">
        <v>566</v>
      </c>
      <c r="T44" s="43">
        <v>93.63</v>
      </c>
      <c r="U44" s="43">
        <v>88.28</v>
      </c>
      <c r="V44" s="50" t="s">
        <v>265</v>
      </c>
      <c r="W44" s="50" t="s">
        <v>265</v>
      </c>
      <c r="X44" s="43" t="s">
        <v>265</v>
      </c>
      <c r="Y44" s="50" t="s">
        <v>265</v>
      </c>
      <c r="Z44" s="50" t="s">
        <v>1459</v>
      </c>
      <c r="AA44" s="50" t="s">
        <v>566</v>
      </c>
      <c r="AB44" s="50">
        <v>93.0542012628</v>
      </c>
      <c r="AC44" s="55">
        <v>100</v>
      </c>
      <c r="AD44" s="50" t="s">
        <v>1459</v>
      </c>
      <c r="AE44" s="50" t="s">
        <v>566</v>
      </c>
      <c r="AF44" s="50">
        <v>91.8307464789</v>
      </c>
      <c r="AG44" s="50">
        <v>83.97</v>
      </c>
      <c r="AH44" s="50" t="s">
        <v>1460</v>
      </c>
      <c r="AI44" s="43">
        <v>99.13</v>
      </c>
      <c r="AJ44" s="50">
        <v>100</v>
      </c>
      <c r="AK44" s="50" t="s">
        <v>1460</v>
      </c>
      <c r="AL44" s="43">
        <v>95.23</v>
      </c>
      <c r="AM44" s="50">
        <v>89.26</v>
      </c>
      <c r="AN44" s="50" t="s">
        <v>1461</v>
      </c>
      <c r="AO44" s="43">
        <v>96.83</v>
      </c>
      <c r="AP44" s="50">
        <v>100</v>
      </c>
      <c r="AQ44" s="50" t="s">
        <v>1461</v>
      </c>
      <c r="AR44" s="43">
        <v>92.93</v>
      </c>
      <c r="AS44" s="43">
        <v>89.26</v>
      </c>
      <c r="AT44" s="43" t="s">
        <v>1462</v>
      </c>
      <c r="AU44" s="43" t="s">
        <v>1463</v>
      </c>
      <c r="AV44" s="43" t="s">
        <v>1464</v>
      </c>
      <c r="AW44" s="43" t="s">
        <v>1462</v>
      </c>
      <c r="AX44" s="43" t="s">
        <v>1463</v>
      </c>
      <c r="AY44" s="43" t="s">
        <v>1464</v>
      </c>
    </row>
    <row r="45" s="30" customFormat="1" ht="20.1" customHeight="1" spans="1:51">
      <c r="A45" s="43" t="s">
        <v>1465</v>
      </c>
      <c r="B45" s="44">
        <v>10959112</v>
      </c>
      <c r="C45" s="44">
        <v>10964484</v>
      </c>
      <c r="D45" s="45" t="s">
        <v>48</v>
      </c>
      <c r="E45" s="43" t="s">
        <v>1466</v>
      </c>
      <c r="F45" s="44" t="s">
        <v>1189</v>
      </c>
      <c r="G45" s="44">
        <v>389696</v>
      </c>
      <c r="H45" s="44">
        <v>394221</v>
      </c>
      <c r="I45" s="45" t="s">
        <v>510</v>
      </c>
      <c r="J45" s="50" t="s">
        <v>265</v>
      </c>
      <c r="K45" s="50" t="s">
        <v>629</v>
      </c>
      <c r="L45" s="50">
        <v>99.12</v>
      </c>
      <c r="M45" s="50">
        <v>92.1</v>
      </c>
      <c r="N45" s="43">
        <v>87.97</v>
      </c>
      <c r="O45" s="43" t="s">
        <v>600</v>
      </c>
      <c r="P45" s="43">
        <v>0.0438</v>
      </c>
      <c r="Q45" s="43">
        <v>0.0764</v>
      </c>
      <c r="R45" s="50" t="s">
        <v>265</v>
      </c>
      <c r="S45" s="50" t="s">
        <v>265</v>
      </c>
      <c r="T45" s="43" t="s">
        <v>265</v>
      </c>
      <c r="U45" s="43" t="s">
        <v>265</v>
      </c>
      <c r="V45" s="50" t="s">
        <v>265</v>
      </c>
      <c r="W45" s="50" t="s">
        <v>265</v>
      </c>
      <c r="X45" s="43" t="s">
        <v>265</v>
      </c>
      <c r="Y45" s="50" t="s">
        <v>265</v>
      </c>
      <c r="Z45" s="50" t="s">
        <v>1467</v>
      </c>
      <c r="AA45" s="50" t="s">
        <v>424</v>
      </c>
      <c r="AB45" s="50">
        <v>94.492</v>
      </c>
      <c r="AC45" s="55">
        <v>100</v>
      </c>
      <c r="AD45" s="50" t="s">
        <v>1467</v>
      </c>
      <c r="AE45" s="50" t="s">
        <v>424</v>
      </c>
      <c r="AF45" s="50">
        <v>94.828</v>
      </c>
      <c r="AG45" s="50">
        <v>87.97</v>
      </c>
      <c r="AH45" s="50" t="s">
        <v>1468</v>
      </c>
      <c r="AI45" s="43">
        <v>98.22</v>
      </c>
      <c r="AJ45" s="50">
        <v>100</v>
      </c>
      <c r="AK45" s="50" t="s">
        <v>1468</v>
      </c>
      <c r="AL45" s="43">
        <v>98.32</v>
      </c>
      <c r="AM45" s="50">
        <v>87.97</v>
      </c>
      <c r="AN45" s="50" t="s">
        <v>1469</v>
      </c>
      <c r="AO45" s="43">
        <v>93.81</v>
      </c>
      <c r="AP45" s="50">
        <v>100</v>
      </c>
      <c r="AQ45" s="50" t="s">
        <v>1469</v>
      </c>
      <c r="AR45" s="43">
        <v>94.26</v>
      </c>
      <c r="AS45" s="43">
        <v>87.69</v>
      </c>
      <c r="AT45" s="43" t="s">
        <v>1470</v>
      </c>
      <c r="AU45" s="43" t="s">
        <v>1471</v>
      </c>
      <c r="AV45" s="43" t="s">
        <v>1472</v>
      </c>
      <c r="AW45" s="43" t="s">
        <v>1470</v>
      </c>
      <c r="AX45" s="43" t="s">
        <v>1471</v>
      </c>
      <c r="AY45" s="43" t="s">
        <v>1472</v>
      </c>
    </row>
    <row r="46" s="30" customFormat="1" ht="20.1" customHeight="1" spans="1:71">
      <c r="A46" s="43" t="s">
        <v>1473</v>
      </c>
      <c r="B46" s="44">
        <v>10953624</v>
      </c>
      <c r="C46" s="44">
        <v>10958674</v>
      </c>
      <c r="D46" s="45" t="s">
        <v>510</v>
      </c>
      <c r="E46" s="43" t="s">
        <v>1474</v>
      </c>
      <c r="F46" s="44" t="s">
        <v>1189</v>
      </c>
      <c r="G46" s="44">
        <v>394548</v>
      </c>
      <c r="H46" s="44">
        <v>400088</v>
      </c>
      <c r="I46" s="45" t="s">
        <v>48</v>
      </c>
      <c r="J46" s="50" t="s">
        <v>265</v>
      </c>
      <c r="K46" s="50" t="s">
        <v>629</v>
      </c>
      <c r="L46" s="50">
        <v>99.35</v>
      </c>
      <c r="M46" s="50">
        <v>95.25</v>
      </c>
      <c r="N46" s="50">
        <v>83.71</v>
      </c>
      <c r="O46" s="43" t="s">
        <v>600</v>
      </c>
      <c r="P46" s="43">
        <v>0.0062</v>
      </c>
      <c r="Q46" s="43">
        <v>0.0074</v>
      </c>
      <c r="R46" s="50" t="s">
        <v>265</v>
      </c>
      <c r="S46" s="50" t="s">
        <v>265</v>
      </c>
      <c r="T46" s="43" t="s">
        <v>265</v>
      </c>
      <c r="U46" s="43" t="s">
        <v>265</v>
      </c>
      <c r="V46" s="50" t="s">
        <v>265</v>
      </c>
      <c r="W46" s="50" t="s">
        <v>265</v>
      </c>
      <c r="X46" s="43" t="s">
        <v>265</v>
      </c>
      <c r="Y46" s="50" t="s">
        <v>265</v>
      </c>
      <c r="Z46" s="50" t="s">
        <v>1475</v>
      </c>
      <c r="AA46" s="50" t="s">
        <v>424</v>
      </c>
      <c r="AB46" s="50">
        <v>97.17</v>
      </c>
      <c r="AC46" s="55">
        <v>100</v>
      </c>
      <c r="AD46" s="50" t="s">
        <v>1475</v>
      </c>
      <c r="AE46" s="50" t="s">
        <v>424</v>
      </c>
      <c r="AF46" s="50">
        <v>96.915886121</v>
      </c>
      <c r="AG46" s="50">
        <v>83.71</v>
      </c>
      <c r="AH46" s="50" t="s">
        <v>1476</v>
      </c>
      <c r="AI46" s="43">
        <v>98.53</v>
      </c>
      <c r="AJ46" s="50">
        <v>100</v>
      </c>
      <c r="AK46" s="50" t="s">
        <v>1476</v>
      </c>
      <c r="AL46" s="43">
        <v>98.16</v>
      </c>
      <c r="AM46" s="50">
        <v>83.71</v>
      </c>
      <c r="AN46" s="50" t="s">
        <v>1477</v>
      </c>
      <c r="AO46" s="43">
        <v>95.13</v>
      </c>
      <c r="AP46" s="50">
        <v>100</v>
      </c>
      <c r="AQ46" s="50" t="s">
        <v>1477</v>
      </c>
      <c r="AR46" s="43">
        <v>95.02</v>
      </c>
      <c r="AS46" s="43">
        <v>83.71</v>
      </c>
      <c r="AT46" s="43" t="s">
        <v>1478</v>
      </c>
      <c r="AU46" s="43" t="s">
        <v>1479</v>
      </c>
      <c r="AV46" s="43" t="s">
        <v>1480</v>
      </c>
      <c r="AW46" s="43" t="s">
        <v>1478</v>
      </c>
      <c r="AX46" s="43" t="s">
        <v>1479</v>
      </c>
      <c r="AY46" s="43" t="s">
        <v>1480</v>
      </c>
      <c r="AZ46" s="31"/>
      <c r="BA46" s="31"/>
      <c r="BB46" s="31"/>
      <c r="BC46" s="31"/>
      <c r="BD46" s="31"/>
      <c r="BE46" s="31"/>
      <c r="BF46" s="31"/>
      <c r="BG46" s="31"/>
      <c r="BH46" s="31"/>
      <c r="BI46" s="31"/>
      <c r="BJ46" s="31"/>
      <c r="BK46" s="31"/>
      <c r="BL46" s="31"/>
      <c r="BM46" s="31"/>
      <c r="BN46" s="31"/>
      <c r="BO46" s="31"/>
      <c r="BP46" s="31"/>
      <c r="BQ46" s="31"/>
      <c r="BR46" s="31"/>
      <c r="BS46" s="31"/>
    </row>
    <row r="47" s="30" customFormat="1" ht="20.1" customHeight="1" spans="1:51">
      <c r="A47" s="43" t="s">
        <v>1481</v>
      </c>
      <c r="B47" s="44">
        <v>10931572</v>
      </c>
      <c r="C47" s="44">
        <v>10932620</v>
      </c>
      <c r="D47" s="45" t="s">
        <v>48</v>
      </c>
      <c r="E47" s="43" t="s">
        <v>1482</v>
      </c>
      <c r="F47" s="44" t="s">
        <v>1189</v>
      </c>
      <c r="G47" s="44">
        <v>414392</v>
      </c>
      <c r="H47" s="44">
        <v>415132</v>
      </c>
      <c r="I47" s="45" t="s">
        <v>510</v>
      </c>
      <c r="J47" s="50" t="s">
        <v>265</v>
      </c>
      <c r="K47" s="50" t="s">
        <v>629</v>
      </c>
      <c r="L47" s="50">
        <v>99.77</v>
      </c>
      <c r="M47" s="50">
        <v>70.94</v>
      </c>
      <c r="N47" s="43">
        <v>100</v>
      </c>
      <c r="O47" s="43" t="s">
        <v>600</v>
      </c>
      <c r="P47" s="43">
        <v>0</v>
      </c>
      <c r="Q47" s="43">
        <v>0.0076</v>
      </c>
      <c r="R47" s="50" t="s">
        <v>265</v>
      </c>
      <c r="S47" s="50" t="s">
        <v>265</v>
      </c>
      <c r="T47" s="43" t="s">
        <v>265</v>
      </c>
      <c r="U47" s="43" t="s">
        <v>265</v>
      </c>
      <c r="V47" s="50" t="s">
        <v>265</v>
      </c>
      <c r="W47" s="50" t="s">
        <v>265</v>
      </c>
      <c r="X47" s="43" t="s">
        <v>265</v>
      </c>
      <c r="Y47" s="50" t="s">
        <v>265</v>
      </c>
      <c r="Z47" s="50" t="s">
        <v>1483</v>
      </c>
      <c r="AA47" s="50" t="s">
        <v>424</v>
      </c>
      <c r="AB47" s="50">
        <v>95.074</v>
      </c>
      <c r="AC47" s="55">
        <v>100</v>
      </c>
      <c r="AD47" s="50" t="s">
        <v>1483</v>
      </c>
      <c r="AE47" s="50" t="s">
        <v>424</v>
      </c>
      <c r="AF47" s="50">
        <v>95.602</v>
      </c>
      <c r="AG47" s="50">
        <v>100</v>
      </c>
      <c r="AH47" s="50" t="s">
        <v>1484</v>
      </c>
      <c r="AI47" s="43">
        <v>95.75</v>
      </c>
      <c r="AJ47" s="50">
        <v>100</v>
      </c>
      <c r="AK47" s="50" t="s">
        <v>1484</v>
      </c>
      <c r="AL47" s="43">
        <v>96.09</v>
      </c>
      <c r="AM47" s="50">
        <v>100</v>
      </c>
      <c r="AN47" s="50" t="s">
        <v>1485</v>
      </c>
      <c r="AO47" s="43">
        <v>92.17</v>
      </c>
      <c r="AP47" s="50">
        <v>100</v>
      </c>
      <c r="AQ47" s="50" t="s">
        <v>1485</v>
      </c>
      <c r="AR47" s="43">
        <v>92.61</v>
      </c>
      <c r="AS47" s="43">
        <v>100</v>
      </c>
      <c r="AT47" s="43" t="s">
        <v>1486</v>
      </c>
      <c r="AU47" s="43" t="s">
        <v>48</v>
      </c>
      <c r="AV47" s="43" t="s">
        <v>1487</v>
      </c>
      <c r="AW47" s="43" t="s">
        <v>1486</v>
      </c>
      <c r="AX47" s="43" t="s">
        <v>48</v>
      </c>
      <c r="AY47" s="43" t="s">
        <v>1487</v>
      </c>
    </row>
    <row r="48" s="31" customFormat="1" ht="20.1" customHeight="1" spans="1:72">
      <c r="A48" s="43" t="s">
        <v>1488</v>
      </c>
      <c r="B48" s="44">
        <v>10928784</v>
      </c>
      <c r="C48" s="44">
        <v>10931028</v>
      </c>
      <c r="D48" s="45" t="s">
        <v>510</v>
      </c>
      <c r="E48" s="43" t="s">
        <v>1489</v>
      </c>
      <c r="F48" s="44" t="s">
        <v>1189</v>
      </c>
      <c r="G48" s="44">
        <v>416110</v>
      </c>
      <c r="H48" s="44">
        <v>417974</v>
      </c>
      <c r="I48" s="45" t="s">
        <v>48</v>
      </c>
      <c r="J48" s="50" t="s">
        <v>265</v>
      </c>
      <c r="K48" s="50" t="s">
        <v>629</v>
      </c>
      <c r="L48" s="50">
        <v>99.83</v>
      </c>
      <c r="M48" s="50">
        <v>100</v>
      </c>
      <c r="N48" s="43">
        <v>100</v>
      </c>
      <c r="O48" s="43" t="s">
        <v>600</v>
      </c>
      <c r="P48" s="43">
        <v>0</v>
      </c>
      <c r="Q48" s="43">
        <v>0.0062</v>
      </c>
      <c r="R48" s="50" t="s">
        <v>265</v>
      </c>
      <c r="S48" s="50" t="s">
        <v>265</v>
      </c>
      <c r="T48" s="43" t="s">
        <v>265</v>
      </c>
      <c r="U48" s="43" t="s">
        <v>265</v>
      </c>
      <c r="V48" s="50" t="s">
        <v>265</v>
      </c>
      <c r="W48" s="50" t="s">
        <v>265</v>
      </c>
      <c r="X48" s="43" t="s">
        <v>265</v>
      </c>
      <c r="Y48" s="50" t="s">
        <v>265</v>
      </c>
      <c r="Z48" s="50" t="s">
        <v>1490</v>
      </c>
      <c r="AA48" s="50" t="s">
        <v>424</v>
      </c>
      <c r="AB48" s="50">
        <v>93.881</v>
      </c>
      <c r="AC48" s="55">
        <v>100</v>
      </c>
      <c r="AD48" s="50" t="s">
        <v>1490</v>
      </c>
      <c r="AE48" s="50" t="s">
        <v>424</v>
      </c>
      <c r="AF48" s="50">
        <v>93.72</v>
      </c>
      <c r="AG48" s="50">
        <v>100</v>
      </c>
      <c r="AH48" s="50" t="s">
        <v>1491</v>
      </c>
      <c r="AI48" s="43">
        <v>95.65</v>
      </c>
      <c r="AJ48" s="50">
        <v>100</v>
      </c>
      <c r="AK48" s="50" t="s">
        <v>1491</v>
      </c>
      <c r="AL48" s="43">
        <v>95.49</v>
      </c>
      <c r="AM48" s="50">
        <v>100</v>
      </c>
      <c r="AN48" s="50" t="s">
        <v>1492</v>
      </c>
      <c r="AO48" s="43">
        <v>91.63</v>
      </c>
      <c r="AP48" s="50">
        <v>100</v>
      </c>
      <c r="AQ48" s="50" t="s">
        <v>1492</v>
      </c>
      <c r="AR48" s="43">
        <v>91.47</v>
      </c>
      <c r="AS48" s="43">
        <v>100</v>
      </c>
      <c r="AT48" s="43" t="s">
        <v>1493</v>
      </c>
      <c r="AU48" s="43" t="s">
        <v>48</v>
      </c>
      <c r="AV48" s="43" t="s">
        <v>1494</v>
      </c>
      <c r="AW48" s="43" t="s">
        <v>1493</v>
      </c>
      <c r="AX48" s="43" t="s">
        <v>48</v>
      </c>
      <c r="AY48" s="43" t="s">
        <v>1494</v>
      </c>
      <c r="AZ48" s="30"/>
      <c r="BA48" s="30"/>
      <c r="BB48" s="30"/>
      <c r="BC48" s="30"/>
      <c r="BD48" s="30"/>
      <c r="BE48" s="30"/>
      <c r="BF48" s="30"/>
      <c r="BG48" s="30"/>
      <c r="BH48" s="30"/>
      <c r="BI48" s="30"/>
      <c r="BJ48" s="30"/>
      <c r="BK48" s="30"/>
      <c r="BL48" s="30"/>
      <c r="BM48" s="30"/>
      <c r="BN48" s="30"/>
      <c r="BO48" s="30"/>
      <c r="BP48" s="30"/>
      <c r="BQ48" s="30"/>
      <c r="BR48" s="30"/>
      <c r="BS48" s="30"/>
      <c r="BT48" s="30"/>
    </row>
    <row r="49" s="31" customFormat="1" ht="20.1" customHeight="1" spans="1:72">
      <c r="A49" s="43" t="s">
        <v>1495</v>
      </c>
      <c r="B49" s="44">
        <v>10911214</v>
      </c>
      <c r="C49" s="44">
        <v>10911854</v>
      </c>
      <c r="D49" s="45" t="s">
        <v>510</v>
      </c>
      <c r="E49" s="43" t="s">
        <v>1496</v>
      </c>
      <c r="F49" s="44" t="s">
        <v>1189</v>
      </c>
      <c r="G49" s="44">
        <v>434770</v>
      </c>
      <c r="H49" s="44">
        <v>435410</v>
      </c>
      <c r="I49" s="45" t="s">
        <v>48</v>
      </c>
      <c r="J49" s="50" t="s">
        <v>265</v>
      </c>
      <c r="K49" s="50" t="s">
        <v>629</v>
      </c>
      <c r="L49" s="50">
        <v>99.63</v>
      </c>
      <c r="M49" s="50">
        <v>100</v>
      </c>
      <c r="N49" s="43">
        <v>100</v>
      </c>
      <c r="O49" s="43" t="s">
        <v>600</v>
      </c>
      <c r="P49" s="43">
        <v>0</v>
      </c>
      <c r="Q49" s="43">
        <v>0.0125</v>
      </c>
      <c r="R49" s="50" t="s">
        <v>265</v>
      </c>
      <c r="S49" s="50" t="s">
        <v>265</v>
      </c>
      <c r="T49" s="43" t="s">
        <v>265</v>
      </c>
      <c r="U49" s="43" t="s">
        <v>265</v>
      </c>
      <c r="V49" s="50" t="s">
        <v>265</v>
      </c>
      <c r="W49" s="50" t="s">
        <v>265</v>
      </c>
      <c r="X49" s="43" t="s">
        <v>265</v>
      </c>
      <c r="Y49" s="50" t="s">
        <v>265</v>
      </c>
      <c r="Z49" s="50" t="s">
        <v>1497</v>
      </c>
      <c r="AA49" s="50" t="s">
        <v>424</v>
      </c>
      <c r="AB49" s="50">
        <v>95.948</v>
      </c>
      <c r="AC49" s="55">
        <v>100</v>
      </c>
      <c r="AD49" s="50" t="s">
        <v>1497</v>
      </c>
      <c r="AE49" s="50" t="s">
        <v>424</v>
      </c>
      <c r="AF49" s="50">
        <v>96.317</v>
      </c>
      <c r="AG49" s="50">
        <v>100</v>
      </c>
      <c r="AH49" s="50" t="s">
        <v>1498</v>
      </c>
      <c r="AI49" s="43">
        <v>96.87</v>
      </c>
      <c r="AJ49" s="50">
        <v>100</v>
      </c>
      <c r="AK49" s="50" t="s">
        <v>1498</v>
      </c>
      <c r="AL49" s="43">
        <v>97.24</v>
      </c>
      <c r="AM49" s="50">
        <v>100</v>
      </c>
      <c r="AN49" s="50" t="s">
        <v>1499</v>
      </c>
      <c r="AO49" s="43">
        <v>92.5</v>
      </c>
      <c r="AP49" s="50">
        <v>98.16</v>
      </c>
      <c r="AQ49" s="50" t="s">
        <v>1499</v>
      </c>
      <c r="AR49" s="43">
        <v>92.87</v>
      </c>
      <c r="AS49" s="43">
        <v>98.16</v>
      </c>
      <c r="AT49" s="43" t="s">
        <v>1500</v>
      </c>
      <c r="AU49" s="43" t="s">
        <v>1501</v>
      </c>
      <c r="AV49" s="43" t="s">
        <v>1502</v>
      </c>
      <c r="AW49" s="43" t="s">
        <v>1500</v>
      </c>
      <c r="AX49" s="43" t="s">
        <v>1501</v>
      </c>
      <c r="AY49" s="43" t="s">
        <v>1502</v>
      </c>
      <c r="AZ49" s="30"/>
      <c r="BA49" s="30"/>
      <c r="BB49" s="30"/>
      <c r="BC49" s="30"/>
      <c r="BD49" s="30"/>
      <c r="BE49" s="30"/>
      <c r="BF49" s="30"/>
      <c r="BG49" s="30"/>
      <c r="BH49" s="30"/>
      <c r="BI49" s="30"/>
      <c r="BJ49" s="30"/>
      <c r="BK49" s="30"/>
      <c r="BL49" s="30"/>
      <c r="BM49" s="30"/>
      <c r="BN49" s="30"/>
      <c r="BO49" s="30"/>
      <c r="BP49" s="30"/>
      <c r="BQ49" s="30"/>
      <c r="BR49" s="30"/>
      <c r="BS49" s="30"/>
      <c r="BT49" s="30"/>
    </row>
    <row r="50" s="30" customFormat="1" ht="20.1" customHeight="1" spans="1:51">
      <c r="A50" s="43" t="s">
        <v>1503</v>
      </c>
      <c r="B50" s="44">
        <v>10825167</v>
      </c>
      <c r="C50" s="44">
        <v>10849647</v>
      </c>
      <c r="D50" s="45" t="s">
        <v>510</v>
      </c>
      <c r="E50" s="43" t="s">
        <v>1504</v>
      </c>
      <c r="F50" s="44" t="s">
        <v>1189</v>
      </c>
      <c r="G50" s="44">
        <v>500451</v>
      </c>
      <c r="H50" s="44">
        <v>525064</v>
      </c>
      <c r="I50" s="45" t="s">
        <v>48</v>
      </c>
      <c r="J50" s="50" t="s">
        <v>265</v>
      </c>
      <c r="K50" s="50" t="s">
        <v>629</v>
      </c>
      <c r="L50" s="50">
        <v>98.77</v>
      </c>
      <c r="M50" s="50">
        <v>99.98</v>
      </c>
      <c r="N50" s="43">
        <v>99.04</v>
      </c>
      <c r="O50" s="43" t="s">
        <v>600</v>
      </c>
      <c r="P50" s="43">
        <v>0.0067</v>
      </c>
      <c r="Q50" s="43">
        <v>0.0255</v>
      </c>
      <c r="R50" s="50" t="s">
        <v>265</v>
      </c>
      <c r="S50" s="50" t="s">
        <v>265</v>
      </c>
      <c r="T50" s="43" t="s">
        <v>265</v>
      </c>
      <c r="U50" s="43" t="s">
        <v>265</v>
      </c>
      <c r="V50" s="50" t="s">
        <v>265</v>
      </c>
      <c r="W50" s="50" t="s">
        <v>265</v>
      </c>
      <c r="X50" s="43" t="s">
        <v>265</v>
      </c>
      <c r="Y50" s="50" t="s">
        <v>265</v>
      </c>
      <c r="Z50" s="50" t="s">
        <v>1505</v>
      </c>
      <c r="AA50" s="50" t="s">
        <v>424</v>
      </c>
      <c r="AB50" s="50">
        <v>96.597</v>
      </c>
      <c r="AC50" s="55">
        <v>100</v>
      </c>
      <c r="AD50" s="50" t="s">
        <v>1505</v>
      </c>
      <c r="AE50" s="50" t="s">
        <v>424</v>
      </c>
      <c r="AF50" s="50">
        <v>96.3366489954</v>
      </c>
      <c r="AG50" s="50">
        <v>99.14</v>
      </c>
      <c r="AH50" s="50" t="s">
        <v>1506</v>
      </c>
      <c r="AI50" s="43">
        <v>98.59</v>
      </c>
      <c r="AJ50" s="50">
        <v>100</v>
      </c>
      <c r="AK50" s="50" t="s">
        <v>1507</v>
      </c>
      <c r="AL50" s="43">
        <v>97.39</v>
      </c>
      <c r="AM50" s="50">
        <v>99.11</v>
      </c>
      <c r="AN50" s="50" t="s">
        <v>1508</v>
      </c>
      <c r="AO50" s="43">
        <v>95.53</v>
      </c>
      <c r="AP50" s="50">
        <v>99.37</v>
      </c>
      <c r="AQ50" s="50" t="s">
        <v>1508</v>
      </c>
      <c r="AR50" s="43">
        <v>95.07</v>
      </c>
      <c r="AS50" s="43">
        <v>98.99</v>
      </c>
      <c r="AT50" s="43" t="s">
        <v>1509</v>
      </c>
      <c r="AU50" s="43" t="s">
        <v>1510</v>
      </c>
      <c r="AV50" s="43" t="s">
        <v>1511</v>
      </c>
      <c r="AW50" s="43" t="s">
        <v>1509</v>
      </c>
      <c r="AX50" s="43" t="s">
        <v>1510</v>
      </c>
      <c r="AY50" s="43" t="s">
        <v>1511</v>
      </c>
    </row>
    <row r="51" s="30" customFormat="1" ht="20.1" customHeight="1" spans="1:71">
      <c r="A51" s="43" t="s">
        <v>1512</v>
      </c>
      <c r="B51" s="44">
        <v>10797496</v>
      </c>
      <c r="C51" s="44">
        <v>10800604</v>
      </c>
      <c r="D51" s="45" t="s">
        <v>510</v>
      </c>
      <c r="E51" s="43" t="s">
        <v>1513</v>
      </c>
      <c r="F51" s="44" t="s">
        <v>1189</v>
      </c>
      <c r="G51" s="44">
        <v>573850</v>
      </c>
      <c r="H51" s="44">
        <v>578338</v>
      </c>
      <c r="I51" s="45" t="s">
        <v>48</v>
      </c>
      <c r="J51" s="50" t="s">
        <v>265</v>
      </c>
      <c r="K51" s="50" t="s">
        <v>629</v>
      </c>
      <c r="L51" s="50">
        <v>98.96</v>
      </c>
      <c r="M51" s="50">
        <v>87.83</v>
      </c>
      <c r="N51" s="50">
        <v>82.12</v>
      </c>
      <c r="O51" s="43" t="s">
        <v>600</v>
      </c>
      <c r="P51" s="43">
        <v>0.021</v>
      </c>
      <c r="Q51" s="43">
        <v>0.0266</v>
      </c>
      <c r="R51" s="50" t="s">
        <v>265</v>
      </c>
      <c r="S51" s="50" t="s">
        <v>265</v>
      </c>
      <c r="T51" s="43" t="s">
        <v>265</v>
      </c>
      <c r="U51" s="43" t="s">
        <v>265</v>
      </c>
      <c r="V51" s="50" t="s">
        <v>265</v>
      </c>
      <c r="W51" s="50" t="s">
        <v>265</v>
      </c>
      <c r="X51" s="43" t="s">
        <v>265</v>
      </c>
      <c r="Y51" s="50" t="s">
        <v>265</v>
      </c>
      <c r="Z51" s="50" t="s">
        <v>1514</v>
      </c>
      <c r="AA51" s="50" t="s">
        <v>424</v>
      </c>
      <c r="AB51" s="50">
        <v>95.8500111732</v>
      </c>
      <c r="AC51" s="55">
        <v>88.12</v>
      </c>
      <c r="AD51" s="50" t="s">
        <v>1514</v>
      </c>
      <c r="AE51" s="50" t="s">
        <v>424</v>
      </c>
      <c r="AF51" s="50">
        <v>95.761</v>
      </c>
      <c r="AG51" s="50">
        <v>83.76</v>
      </c>
      <c r="AH51" s="50" t="s">
        <v>1515</v>
      </c>
      <c r="AI51" s="43">
        <v>98.32</v>
      </c>
      <c r="AJ51" s="50">
        <v>88.12</v>
      </c>
      <c r="AK51" s="50" t="s">
        <v>1515</v>
      </c>
      <c r="AL51" s="43">
        <v>98.44</v>
      </c>
      <c r="AM51" s="50">
        <v>84.16</v>
      </c>
      <c r="AN51" s="50" t="s">
        <v>265</v>
      </c>
      <c r="AO51" s="43" t="s">
        <v>265</v>
      </c>
      <c r="AP51" s="50" t="s">
        <v>265</v>
      </c>
      <c r="AQ51" s="50" t="s">
        <v>1516</v>
      </c>
      <c r="AR51" s="43">
        <v>80.59</v>
      </c>
      <c r="AS51" s="43">
        <v>37.54</v>
      </c>
      <c r="AT51" s="43" t="s">
        <v>1517</v>
      </c>
      <c r="AU51" s="43" t="s">
        <v>48</v>
      </c>
      <c r="AV51" s="43" t="s">
        <v>1518</v>
      </c>
      <c r="AW51" s="43" t="s">
        <v>1519</v>
      </c>
      <c r="AX51" s="43" t="s">
        <v>48</v>
      </c>
      <c r="AY51" s="43" t="s">
        <v>1518</v>
      </c>
      <c r="AZ51" s="31"/>
      <c r="BA51" s="31"/>
      <c r="BB51" s="31"/>
      <c r="BC51" s="31"/>
      <c r="BD51" s="31"/>
      <c r="BE51" s="31"/>
      <c r="BF51" s="31"/>
      <c r="BG51" s="31"/>
      <c r="BH51" s="31"/>
      <c r="BI51" s="31"/>
      <c r="BJ51" s="31"/>
      <c r="BK51" s="31"/>
      <c r="BL51" s="31"/>
      <c r="BM51" s="31"/>
      <c r="BN51" s="31"/>
      <c r="BO51" s="31"/>
      <c r="BP51" s="31"/>
      <c r="BQ51" s="31"/>
      <c r="BR51" s="31"/>
      <c r="BS51" s="31"/>
    </row>
    <row r="52" s="30" customFormat="1" ht="20.1" customHeight="1" spans="1:71">
      <c r="A52" s="43" t="s">
        <v>1520</v>
      </c>
      <c r="B52" s="44">
        <v>10792844</v>
      </c>
      <c r="C52" s="44">
        <v>10797092</v>
      </c>
      <c r="D52" s="45" t="s">
        <v>48</v>
      </c>
      <c r="E52" s="43" t="s">
        <v>1521</v>
      </c>
      <c r="F52" s="44" t="s">
        <v>1189</v>
      </c>
      <c r="G52" s="44">
        <v>579700</v>
      </c>
      <c r="H52" s="44">
        <v>582839</v>
      </c>
      <c r="I52" s="45" t="s">
        <v>510</v>
      </c>
      <c r="J52" s="50" t="s">
        <v>265</v>
      </c>
      <c r="K52" s="50" t="s">
        <v>629</v>
      </c>
      <c r="L52" s="50">
        <v>99.23</v>
      </c>
      <c r="M52" s="50">
        <v>100</v>
      </c>
      <c r="N52" s="43">
        <v>96.7</v>
      </c>
      <c r="O52" s="43" t="s">
        <v>600</v>
      </c>
      <c r="P52" s="43">
        <v>0.0072</v>
      </c>
      <c r="Q52" s="43">
        <v>0.0092</v>
      </c>
      <c r="R52" s="50" t="s">
        <v>265</v>
      </c>
      <c r="S52" s="50" t="s">
        <v>265</v>
      </c>
      <c r="T52" s="43" t="s">
        <v>265</v>
      </c>
      <c r="U52" s="43" t="s">
        <v>265</v>
      </c>
      <c r="V52" s="50" t="s">
        <v>265</v>
      </c>
      <c r="W52" s="50" t="s">
        <v>265</v>
      </c>
      <c r="X52" s="43" t="s">
        <v>265</v>
      </c>
      <c r="Y52" s="50" t="s">
        <v>265</v>
      </c>
      <c r="Z52" s="50" t="s">
        <v>1522</v>
      </c>
      <c r="AA52" s="50" t="s">
        <v>424</v>
      </c>
      <c r="AB52" s="50">
        <v>96.569</v>
      </c>
      <c r="AC52" s="55">
        <v>99.66</v>
      </c>
      <c r="AD52" s="50" t="s">
        <v>1522</v>
      </c>
      <c r="AE52" s="50" t="s">
        <v>424</v>
      </c>
      <c r="AF52" s="50">
        <v>97.2603835616</v>
      </c>
      <c r="AG52" s="50">
        <v>96.37</v>
      </c>
      <c r="AH52" s="50" t="s">
        <v>1523</v>
      </c>
      <c r="AI52" s="43">
        <v>98.2</v>
      </c>
      <c r="AJ52" s="50">
        <v>99.91</v>
      </c>
      <c r="AK52" s="50" t="s">
        <v>1523</v>
      </c>
      <c r="AL52" s="43">
        <v>98.72</v>
      </c>
      <c r="AM52" s="50">
        <v>96.62</v>
      </c>
      <c r="AN52" s="50" t="s">
        <v>1524</v>
      </c>
      <c r="AO52" s="43">
        <v>93.83</v>
      </c>
      <c r="AP52" s="50">
        <v>99.4</v>
      </c>
      <c r="AQ52" s="50" t="s">
        <v>1524</v>
      </c>
      <c r="AR52" s="43">
        <v>94.52</v>
      </c>
      <c r="AS52" s="43">
        <v>96.12</v>
      </c>
      <c r="AT52" s="43" t="s">
        <v>1525</v>
      </c>
      <c r="AU52" s="43" t="s">
        <v>1526</v>
      </c>
      <c r="AV52" s="43" t="s">
        <v>1527</v>
      </c>
      <c r="AW52" s="43" t="s">
        <v>1525</v>
      </c>
      <c r="AX52" s="43" t="s">
        <v>1526</v>
      </c>
      <c r="AY52" s="43" t="s">
        <v>1527</v>
      </c>
      <c r="BS52" s="62"/>
    </row>
    <row r="53" s="30" customFormat="1" ht="20.1" customHeight="1" spans="1:51">
      <c r="A53" s="43" t="s">
        <v>1528</v>
      </c>
      <c r="B53" s="44">
        <v>10665549</v>
      </c>
      <c r="C53" s="44">
        <v>10669679</v>
      </c>
      <c r="D53" s="45" t="s">
        <v>48</v>
      </c>
      <c r="E53" s="43" t="s">
        <v>1529</v>
      </c>
      <c r="F53" s="44" t="s">
        <v>1189</v>
      </c>
      <c r="G53" s="44">
        <v>651872</v>
      </c>
      <c r="H53" s="44">
        <v>655135</v>
      </c>
      <c r="I53" s="45" t="s">
        <v>510</v>
      </c>
      <c r="J53" s="50" t="s">
        <v>265</v>
      </c>
      <c r="K53" s="50" t="s">
        <v>629</v>
      </c>
      <c r="L53" s="50">
        <v>99.79</v>
      </c>
      <c r="M53" s="50">
        <v>100</v>
      </c>
      <c r="N53" s="43">
        <v>100</v>
      </c>
      <c r="O53" s="43" t="s">
        <v>600</v>
      </c>
      <c r="P53" s="43">
        <v>0</v>
      </c>
      <c r="Q53" s="43">
        <v>0.0081</v>
      </c>
      <c r="R53" s="50" t="s">
        <v>265</v>
      </c>
      <c r="S53" s="50" t="s">
        <v>265</v>
      </c>
      <c r="T53" s="43" t="s">
        <v>265</v>
      </c>
      <c r="U53" s="43" t="s">
        <v>265</v>
      </c>
      <c r="V53" s="50" t="s">
        <v>265</v>
      </c>
      <c r="W53" s="50" t="s">
        <v>265</v>
      </c>
      <c r="X53" s="43" t="s">
        <v>265</v>
      </c>
      <c r="Y53" s="50" t="s">
        <v>265</v>
      </c>
      <c r="Z53" s="50" t="s">
        <v>1530</v>
      </c>
      <c r="AA53" s="50" t="s">
        <v>424</v>
      </c>
      <c r="AB53" s="50">
        <v>98.726</v>
      </c>
      <c r="AC53" s="55">
        <v>100</v>
      </c>
      <c r="AD53" s="50" t="s">
        <v>1530</v>
      </c>
      <c r="AE53" s="50" t="s">
        <v>424</v>
      </c>
      <c r="AF53" s="50">
        <v>98.514</v>
      </c>
      <c r="AG53" s="50">
        <v>100</v>
      </c>
      <c r="AH53" s="50" t="s">
        <v>1531</v>
      </c>
      <c r="AI53" s="43">
        <v>99.15</v>
      </c>
      <c r="AJ53" s="50">
        <v>100</v>
      </c>
      <c r="AK53" s="50" t="s">
        <v>1531</v>
      </c>
      <c r="AL53" s="43">
        <v>98.94</v>
      </c>
      <c r="AM53" s="50">
        <v>100</v>
      </c>
      <c r="AN53" s="50" t="s">
        <v>1532</v>
      </c>
      <c r="AO53" s="43">
        <v>98.73</v>
      </c>
      <c r="AP53" s="50">
        <v>100</v>
      </c>
      <c r="AQ53" s="50" t="s">
        <v>1532</v>
      </c>
      <c r="AR53" s="43">
        <v>98.51</v>
      </c>
      <c r="AS53" s="43">
        <v>100</v>
      </c>
      <c r="AT53" s="43" t="s">
        <v>1533</v>
      </c>
      <c r="AU53" s="43" t="s">
        <v>1534</v>
      </c>
      <c r="AV53" s="43" t="s">
        <v>1535</v>
      </c>
      <c r="AW53" s="43" t="s">
        <v>1533</v>
      </c>
      <c r="AX53" s="43" t="s">
        <v>1534</v>
      </c>
      <c r="AY53" s="43" t="s">
        <v>1535</v>
      </c>
    </row>
    <row r="54" s="30" customFormat="1" ht="20.1" customHeight="1" spans="1:51">
      <c r="A54" s="43" t="s">
        <v>1536</v>
      </c>
      <c r="B54" s="44">
        <v>10450254</v>
      </c>
      <c r="C54" s="44">
        <v>10454941</v>
      </c>
      <c r="D54" s="45" t="s">
        <v>510</v>
      </c>
      <c r="E54" s="43" t="s">
        <v>1537</v>
      </c>
      <c r="F54" s="44" t="s">
        <v>1189</v>
      </c>
      <c r="G54" s="44">
        <v>720375</v>
      </c>
      <c r="H54" s="44">
        <v>725040</v>
      </c>
      <c r="I54" s="45" t="s">
        <v>48</v>
      </c>
      <c r="J54" s="50" t="s">
        <v>1538</v>
      </c>
      <c r="K54" s="50" t="s">
        <v>629</v>
      </c>
      <c r="L54" s="50">
        <v>93.58</v>
      </c>
      <c r="M54" s="50">
        <v>82.27</v>
      </c>
      <c r="N54" s="43">
        <v>96.75</v>
      </c>
      <c r="O54" s="43" t="s">
        <v>684</v>
      </c>
      <c r="P54" s="43">
        <v>0.1159</v>
      </c>
      <c r="Q54" s="43">
        <v>0.1907</v>
      </c>
      <c r="R54" s="50" t="s">
        <v>1539</v>
      </c>
      <c r="S54" s="50" t="s">
        <v>566</v>
      </c>
      <c r="T54" s="43">
        <v>97.96</v>
      </c>
      <c r="U54" s="43">
        <v>63.38</v>
      </c>
      <c r="V54" s="50" t="s">
        <v>265</v>
      </c>
      <c r="W54" s="50" t="s">
        <v>265</v>
      </c>
      <c r="X54" s="43" t="s">
        <v>265</v>
      </c>
      <c r="Y54" s="50" t="s">
        <v>265</v>
      </c>
      <c r="Z54" s="50" t="s">
        <v>1540</v>
      </c>
      <c r="AA54" s="50" t="s">
        <v>424</v>
      </c>
      <c r="AB54" s="50">
        <v>95.698</v>
      </c>
      <c r="AC54" s="55">
        <v>98.96</v>
      </c>
      <c r="AD54" s="50" t="s">
        <v>1540</v>
      </c>
      <c r="AE54" s="50" t="s">
        <v>424</v>
      </c>
      <c r="AF54" s="50">
        <v>93.2251614807</v>
      </c>
      <c r="AG54" s="50">
        <v>95.93</v>
      </c>
      <c r="AH54" s="50" t="s">
        <v>1541</v>
      </c>
      <c r="AI54" s="43">
        <v>96.35</v>
      </c>
      <c r="AJ54" s="50">
        <v>98.96</v>
      </c>
      <c r="AK54" s="50" t="s">
        <v>1541</v>
      </c>
      <c r="AL54" s="43">
        <v>94.79</v>
      </c>
      <c r="AM54" s="50">
        <v>99.23</v>
      </c>
      <c r="AN54" s="50" t="s">
        <v>1542</v>
      </c>
      <c r="AO54" s="43">
        <v>93.26</v>
      </c>
      <c r="AP54" s="50">
        <v>97.84</v>
      </c>
      <c r="AQ54" s="50" t="s">
        <v>1542</v>
      </c>
      <c r="AR54" s="43">
        <v>90.88</v>
      </c>
      <c r="AS54" s="43">
        <v>97.58</v>
      </c>
      <c r="AT54" s="43" t="s">
        <v>1543</v>
      </c>
      <c r="AU54" s="43" t="s">
        <v>48</v>
      </c>
      <c r="AV54" s="43" t="s">
        <v>1544</v>
      </c>
      <c r="AW54" s="43" t="s">
        <v>1543</v>
      </c>
      <c r="AX54" s="43" t="s">
        <v>48</v>
      </c>
      <c r="AY54" s="43" t="s">
        <v>1544</v>
      </c>
    </row>
    <row r="55" s="30" customFormat="1" ht="20.1" customHeight="1" spans="1:51">
      <c r="A55" s="43" t="s">
        <v>1536</v>
      </c>
      <c r="B55" s="44">
        <v>10450254</v>
      </c>
      <c r="C55" s="44">
        <v>10454941</v>
      </c>
      <c r="D55" s="45" t="s">
        <v>510</v>
      </c>
      <c r="E55" s="43" t="s">
        <v>1545</v>
      </c>
      <c r="F55" s="44" t="s">
        <v>1189</v>
      </c>
      <c r="G55" s="44">
        <v>765634</v>
      </c>
      <c r="H55" s="44">
        <v>770339</v>
      </c>
      <c r="I55" s="45" t="s">
        <v>48</v>
      </c>
      <c r="J55" s="50" t="s">
        <v>1538</v>
      </c>
      <c r="K55" s="50" t="s">
        <v>629</v>
      </c>
      <c r="L55" s="50">
        <v>95.38</v>
      </c>
      <c r="M55" s="50">
        <v>87.98</v>
      </c>
      <c r="N55" s="43">
        <v>97.48</v>
      </c>
      <c r="O55" s="43" t="s">
        <v>684</v>
      </c>
      <c r="P55" s="43">
        <v>0.0539</v>
      </c>
      <c r="Q55" s="43">
        <v>0.0809</v>
      </c>
      <c r="R55" s="50" t="s">
        <v>1539</v>
      </c>
      <c r="S55" s="50" t="s">
        <v>566</v>
      </c>
      <c r="T55" s="43">
        <v>97.96</v>
      </c>
      <c r="U55" s="43">
        <v>63.38</v>
      </c>
      <c r="V55" s="50" t="s">
        <v>265</v>
      </c>
      <c r="W55" s="50" t="s">
        <v>265</v>
      </c>
      <c r="X55" s="43" t="s">
        <v>265</v>
      </c>
      <c r="Y55" s="50" t="s">
        <v>265</v>
      </c>
      <c r="Z55" s="50" t="s">
        <v>1540</v>
      </c>
      <c r="AA55" s="50" t="s">
        <v>424</v>
      </c>
      <c r="AB55" s="50">
        <v>95.698</v>
      </c>
      <c r="AC55" s="55">
        <v>98.96</v>
      </c>
      <c r="AD55" s="50" t="s">
        <v>1540</v>
      </c>
      <c r="AE55" s="50" t="s">
        <v>424</v>
      </c>
      <c r="AF55" s="50">
        <v>95.3609714964</v>
      </c>
      <c r="AG55" s="50">
        <v>99.9</v>
      </c>
      <c r="AH55" s="50" t="s">
        <v>1541</v>
      </c>
      <c r="AI55" s="43">
        <v>96.35</v>
      </c>
      <c r="AJ55" s="50">
        <v>98.96</v>
      </c>
      <c r="AK55" s="50" t="s">
        <v>1541</v>
      </c>
      <c r="AL55" s="43">
        <v>96.36</v>
      </c>
      <c r="AM55" s="50">
        <v>100</v>
      </c>
      <c r="AN55" s="50" t="s">
        <v>1542</v>
      </c>
      <c r="AO55" s="43">
        <v>93.26</v>
      </c>
      <c r="AP55" s="50">
        <v>97.84</v>
      </c>
      <c r="AQ55" s="50" t="s">
        <v>1542</v>
      </c>
      <c r="AR55" s="43">
        <v>92.76</v>
      </c>
      <c r="AS55" s="43">
        <v>98.53</v>
      </c>
      <c r="AT55" s="43" t="s">
        <v>1543</v>
      </c>
      <c r="AU55" s="43" t="s">
        <v>48</v>
      </c>
      <c r="AV55" s="43" t="s">
        <v>1544</v>
      </c>
      <c r="AW55" s="43" t="s">
        <v>1543</v>
      </c>
      <c r="AX55" s="43" t="s">
        <v>48</v>
      </c>
      <c r="AY55" s="43" t="s">
        <v>1544</v>
      </c>
    </row>
    <row r="56" s="30" customFormat="1" ht="20.1" customHeight="1" spans="1:51">
      <c r="A56" s="43" t="s">
        <v>1546</v>
      </c>
      <c r="B56" s="44">
        <v>11866499</v>
      </c>
      <c r="C56" s="44">
        <v>11869967</v>
      </c>
      <c r="D56" s="45" t="s">
        <v>48</v>
      </c>
      <c r="E56" s="43" t="s">
        <v>1547</v>
      </c>
      <c r="F56" s="44" t="s">
        <v>1189</v>
      </c>
      <c r="G56" s="44">
        <v>808087</v>
      </c>
      <c r="H56" s="44">
        <v>811719</v>
      </c>
      <c r="I56" s="45" t="s">
        <v>48</v>
      </c>
      <c r="J56" s="50" t="s">
        <v>265</v>
      </c>
      <c r="K56" s="50" t="s">
        <v>629</v>
      </c>
      <c r="L56" s="50">
        <v>89.47</v>
      </c>
      <c r="M56" s="50">
        <v>54.95</v>
      </c>
      <c r="N56" s="43">
        <v>74.58</v>
      </c>
      <c r="O56" s="43" t="s">
        <v>265</v>
      </c>
      <c r="P56" s="43">
        <v>0.1851</v>
      </c>
      <c r="Q56" s="43">
        <v>0.6628</v>
      </c>
      <c r="R56" s="50" t="s">
        <v>1548</v>
      </c>
      <c r="S56" s="50" t="s">
        <v>504</v>
      </c>
      <c r="T56" s="43">
        <v>98.97</v>
      </c>
      <c r="U56" s="43">
        <v>59.06</v>
      </c>
      <c r="V56" s="50" t="s">
        <v>1549</v>
      </c>
      <c r="W56" s="50" t="s">
        <v>527</v>
      </c>
      <c r="X56" s="43">
        <v>95.62</v>
      </c>
      <c r="Y56" s="50">
        <v>76.04</v>
      </c>
      <c r="Z56" s="50" t="s">
        <v>1550</v>
      </c>
      <c r="AA56" s="50" t="s">
        <v>514</v>
      </c>
      <c r="AB56" s="50">
        <v>87.374</v>
      </c>
      <c r="AC56" s="55">
        <v>30.14</v>
      </c>
      <c r="AD56" s="50" t="s">
        <v>1550</v>
      </c>
      <c r="AE56" s="50" t="s">
        <v>514</v>
      </c>
      <c r="AF56" s="50">
        <v>96.023</v>
      </c>
      <c r="AG56" s="50">
        <v>36.67</v>
      </c>
      <c r="AH56" s="50" t="s">
        <v>1551</v>
      </c>
      <c r="AI56" s="43">
        <v>88.65</v>
      </c>
      <c r="AJ56" s="50">
        <v>41.25</v>
      </c>
      <c r="AK56" s="50" t="s">
        <v>265</v>
      </c>
      <c r="AL56" s="43" t="s">
        <v>265</v>
      </c>
      <c r="AM56" s="50" t="s">
        <v>265</v>
      </c>
      <c r="AN56" s="50" t="s">
        <v>1552</v>
      </c>
      <c r="AO56" s="43">
        <v>89.71</v>
      </c>
      <c r="AP56" s="50">
        <v>41.25</v>
      </c>
      <c r="AQ56" s="50" t="s">
        <v>265</v>
      </c>
      <c r="AR56" s="43" t="s">
        <v>265</v>
      </c>
      <c r="AS56" s="43" t="s">
        <v>265</v>
      </c>
      <c r="AT56" s="43" t="s">
        <v>1553</v>
      </c>
      <c r="AU56" s="43" t="s">
        <v>48</v>
      </c>
      <c r="AV56" s="43" t="s">
        <v>1554</v>
      </c>
      <c r="AW56" s="43" t="s">
        <v>1555</v>
      </c>
      <c r="AX56" s="43" t="s">
        <v>48</v>
      </c>
      <c r="AY56" s="43" t="s">
        <v>1556</v>
      </c>
    </row>
    <row r="57" s="31" customFormat="1" ht="20.1" customHeight="1" spans="1:72">
      <c r="A57" s="43" t="s">
        <v>1557</v>
      </c>
      <c r="B57" s="44">
        <v>11141660</v>
      </c>
      <c r="C57" s="44">
        <v>11147676</v>
      </c>
      <c r="D57" s="45" t="s">
        <v>510</v>
      </c>
      <c r="E57" s="43" t="s">
        <v>1558</v>
      </c>
      <c r="F57" s="44" t="s">
        <v>1189</v>
      </c>
      <c r="G57" s="44">
        <v>814081</v>
      </c>
      <c r="H57" s="44">
        <v>815065</v>
      </c>
      <c r="I57" s="45" t="s">
        <v>48</v>
      </c>
      <c r="J57" s="50" t="s">
        <v>1559</v>
      </c>
      <c r="K57" s="50" t="s">
        <v>629</v>
      </c>
      <c r="L57" s="50">
        <v>96.36</v>
      </c>
      <c r="M57" s="50">
        <v>12.82</v>
      </c>
      <c r="N57" s="43">
        <v>20.37</v>
      </c>
      <c r="O57" s="43" t="s">
        <v>265</v>
      </c>
      <c r="P57" s="43">
        <v>0.6641</v>
      </c>
      <c r="Q57" s="43">
        <v>0.9291</v>
      </c>
      <c r="R57" s="50" t="s">
        <v>1560</v>
      </c>
      <c r="S57" s="50" t="s">
        <v>424</v>
      </c>
      <c r="T57" s="43">
        <v>100</v>
      </c>
      <c r="U57" s="43">
        <v>61.54</v>
      </c>
      <c r="V57" s="50" t="s">
        <v>265</v>
      </c>
      <c r="W57" s="50" t="s">
        <v>265</v>
      </c>
      <c r="X57" s="43" t="s">
        <v>265</v>
      </c>
      <c r="Y57" s="50" t="s">
        <v>265</v>
      </c>
      <c r="Z57" s="50" t="s">
        <v>1561</v>
      </c>
      <c r="AA57" s="50" t="s">
        <v>424</v>
      </c>
      <c r="AB57" s="50">
        <v>95.118039627</v>
      </c>
      <c r="AC57" s="55">
        <v>99.53</v>
      </c>
      <c r="AD57" s="50" t="s">
        <v>1561</v>
      </c>
      <c r="AE57" s="50" t="s">
        <v>424</v>
      </c>
      <c r="AF57" s="50">
        <v>94.3331219512</v>
      </c>
      <c r="AG57" s="50">
        <v>89.26</v>
      </c>
      <c r="AH57" s="50" t="s">
        <v>1562</v>
      </c>
      <c r="AI57" s="43">
        <v>96.05</v>
      </c>
      <c r="AJ57" s="50">
        <v>99.53</v>
      </c>
      <c r="AK57" s="50" t="s">
        <v>1562</v>
      </c>
      <c r="AL57" s="43">
        <v>95.14</v>
      </c>
      <c r="AM57" s="50">
        <v>89.26</v>
      </c>
      <c r="AN57" s="50" t="s">
        <v>1563</v>
      </c>
      <c r="AO57" s="43">
        <v>95.18</v>
      </c>
      <c r="AP57" s="50">
        <v>81.82</v>
      </c>
      <c r="AQ57" s="50" t="s">
        <v>1563</v>
      </c>
      <c r="AR57" s="43">
        <v>93.58</v>
      </c>
      <c r="AS57" s="43">
        <v>68.89</v>
      </c>
      <c r="AT57" s="43" t="s">
        <v>1564</v>
      </c>
      <c r="AU57" s="43" t="s">
        <v>1565</v>
      </c>
      <c r="AV57" s="43" t="s">
        <v>1566</v>
      </c>
      <c r="AW57" s="43" t="s">
        <v>1564</v>
      </c>
      <c r="AX57" s="43" t="s">
        <v>1565</v>
      </c>
      <c r="AY57" s="43" t="s">
        <v>1566</v>
      </c>
      <c r="AZ57" s="30"/>
      <c r="BA57" s="30"/>
      <c r="BB57" s="30"/>
      <c r="BC57" s="30"/>
      <c r="BD57" s="30"/>
      <c r="BE57" s="30"/>
      <c r="BF57" s="30"/>
      <c r="BG57" s="30"/>
      <c r="BH57" s="30"/>
      <c r="BI57" s="30"/>
      <c r="BJ57" s="30"/>
      <c r="BK57" s="30"/>
      <c r="BL57" s="30"/>
      <c r="BM57" s="30"/>
      <c r="BN57" s="30"/>
      <c r="BO57" s="30"/>
      <c r="BP57" s="30"/>
      <c r="BQ57" s="30"/>
      <c r="BR57" s="30"/>
      <c r="BS57" s="62"/>
      <c r="BT57" s="30"/>
    </row>
    <row r="58" s="30" customFormat="1" ht="20.1" customHeight="1" spans="1:51">
      <c r="A58" s="43" t="s">
        <v>1567</v>
      </c>
      <c r="B58" s="44">
        <v>11162377</v>
      </c>
      <c r="C58" s="44">
        <v>11165637</v>
      </c>
      <c r="D58" s="45" t="s">
        <v>510</v>
      </c>
      <c r="E58" s="43" t="s">
        <v>1558</v>
      </c>
      <c r="F58" s="44" t="s">
        <v>1189</v>
      </c>
      <c r="G58" s="44">
        <v>814081</v>
      </c>
      <c r="H58" s="44">
        <v>815065</v>
      </c>
      <c r="I58" s="45" t="s">
        <v>48</v>
      </c>
      <c r="J58" s="50" t="s">
        <v>1559</v>
      </c>
      <c r="K58" s="50" t="s">
        <v>629</v>
      </c>
      <c r="L58" s="50">
        <v>95.87</v>
      </c>
      <c r="M58" s="50">
        <v>19.77</v>
      </c>
      <c r="N58" s="43">
        <v>44.81</v>
      </c>
      <c r="O58" s="43" t="s">
        <v>265</v>
      </c>
      <c r="P58" s="43">
        <v>0.3235</v>
      </c>
      <c r="Q58" s="43">
        <v>0.4601</v>
      </c>
      <c r="R58" s="50" t="s">
        <v>1568</v>
      </c>
      <c r="S58" s="50" t="s">
        <v>424</v>
      </c>
      <c r="T58" s="43">
        <v>97.72</v>
      </c>
      <c r="U58" s="43">
        <v>70.59</v>
      </c>
      <c r="V58" s="50" t="s">
        <v>265</v>
      </c>
      <c r="W58" s="50" t="s">
        <v>265</v>
      </c>
      <c r="X58" s="43" t="s">
        <v>265</v>
      </c>
      <c r="Y58" s="50" t="s">
        <v>265</v>
      </c>
      <c r="Z58" s="50" t="s">
        <v>1561</v>
      </c>
      <c r="AA58" s="50" t="s">
        <v>424</v>
      </c>
      <c r="AB58" s="50">
        <v>94.1298855219</v>
      </c>
      <c r="AC58" s="55">
        <v>96.08</v>
      </c>
      <c r="AD58" s="50" t="s">
        <v>1561</v>
      </c>
      <c r="AE58" s="50" t="s">
        <v>424</v>
      </c>
      <c r="AF58" s="50">
        <v>94.3331219512</v>
      </c>
      <c r="AG58" s="50">
        <v>89.26</v>
      </c>
      <c r="AH58" s="50" t="s">
        <v>1562</v>
      </c>
      <c r="AI58" s="43">
        <v>94.63</v>
      </c>
      <c r="AJ58" s="50">
        <v>96.08</v>
      </c>
      <c r="AK58" s="50" t="s">
        <v>1562</v>
      </c>
      <c r="AL58" s="43">
        <v>95.14</v>
      </c>
      <c r="AM58" s="50">
        <v>89.26</v>
      </c>
      <c r="AN58" s="50" t="s">
        <v>1563</v>
      </c>
      <c r="AO58" s="43">
        <v>93.72</v>
      </c>
      <c r="AP58" s="50">
        <v>85.29</v>
      </c>
      <c r="AQ58" s="50" t="s">
        <v>1563</v>
      </c>
      <c r="AR58" s="43">
        <v>93.58</v>
      </c>
      <c r="AS58" s="43">
        <v>68.89</v>
      </c>
      <c r="AT58" s="43" t="s">
        <v>1564</v>
      </c>
      <c r="AU58" s="43" t="s">
        <v>1565</v>
      </c>
      <c r="AV58" s="43" t="s">
        <v>1566</v>
      </c>
      <c r="AW58" s="43" t="s">
        <v>1564</v>
      </c>
      <c r="AX58" s="43" t="s">
        <v>1565</v>
      </c>
      <c r="AY58" s="43" t="s">
        <v>1566</v>
      </c>
    </row>
    <row r="59" s="30" customFormat="1" ht="20.1" customHeight="1" spans="1:51">
      <c r="A59" s="43" t="s">
        <v>1569</v>
      </c>
      <c r="B59" s="44">
        <v>11177993</v>
      </c>
      <c r="C59" s="44">
        <v>11184032</v>
      </c>
      <c r="D59" s="45" t="s">
        <v>510</v>
      </c>
      <c r="E59" s="43" t="s">
        <v>1558</v>
      </c>
      <c r="F59" s="44" t="s">
        <v>1189</v>
      </c>
      <c r="G59" s="44">
        <v>814081</v>
      </c>
      <c r="H59" s="44">
        <v>815065</v>
      </c>
      <c r="I59" s="45" t="s">
        <v>48</v>
      </c>
      <c r="J59" s="50" t="s">
        <v>1559</v>
      </c>
      <c r="K59" s="50" t="s">
        <v>629</v>
      </c>
      <c r="L59" s="50">
        <v>92.56</v>
      </c>
      <c r="M59" s="50">
        <v>33.75</v>
      </c>
      <c r="N59" s="43">
        <v>87.41</v>
      </c>
      <c r="O59" s="43" t="s">
        <v>684</v>
      </c>
      <c r="P59" s="43">
        <v>0.1423</v>
      </c>
      <c r="Q59" s="43">
        <v>0.1714</v>
      </c>
      <c r="R59" s="50" t="s">
        <v>1570</v>
      </c>
      <c r="S59" s="50" t="s">
        <v>424</v>
      </c>
      <c r="T59" s="43">
        <v>93.17</v>
      </c>
      <c r="U59" s="43">
        <v>87.03</v>
      </c>
      <c r="V59" s="50" t="s">
        <v>265</v>
      </c>
      <c r="W59" s="50" t="s">
        <v>265</v>
      </c>
      <c r="X59" s="43" t="s">
        <v>265</v>
      </c>
      <c r="Y59" s="50" t="s">
        <v>265</v>
      </c>
      <c r="Z59" s="50" t="s">
        <v>1561</v>
      </c>
      <c r="AA59" s="50" t="s">
        <v>424</v>
      </c>
      <c r="AB59" s="50">
        <v>94.08</v>
      </c>
      <c r="AC59" s="55">
        <v>87.17</v>
      </c>
      <c r="AD59" s="50" t="s">
        <v>1561</v>
      </c>
      <c r="AE59" s="50" t="s">
        <v>424</v>
      </c>
      <c r="AF59" s="50">
        <v>94.3331219512</v>
      </c>
      <c r="AG59" s="50">
        <v>89.26</v>
      </c>
      <c r="AH59" s="50" t="s">
        <v>1562</v>
      </c>
      <c r="AI59" s="43">
        <v>94.72</v>
      </c>
      <c r="AJ59" s="50">
        <v>87.17</v>
      </c>
      <c r="AK59" s="50" t="s">
        <v>1562</v>
      </c>
      <c r="AL59" s="43">
        <v>95.14</v>
      </c>
      <c r="AM59" s="50">
        <v>89.26</v>
      </c>
      <c r="AN59" s="50" t="s">
        <v>1563</v>
      </c>
      <c r="AO59" s="43">
        <v>93.28</v>
      </c>
      <c r="AP59" s="50">
        <v>87.17</v>
      </c>
      <c r="AQ59" s="50" t="s">
        <v>1563</v>
      </c>
      <c r="AR59" s="43">
        <v>93.58</v>
      </c>
      <c r="AS59" s="43">
        <v>68.89</v>
      </c>
      <c r="AT59" s="43" t="s">
        <v>1564</v>
      </c>
      <c r="AU59" s="43" t="s">
        <v>1565</v>
      </c>
      <c r="AV59" s="43" t="s">
        <v>1566</v>
      </c>
      <c r="AW59" s="43" t="s">
        <v>1564</v>
      </c>
      <c r="AX59" s="43" t="s">
        <v>1565</v>
      </c>
      <c r="AY59" s="43" t="s">
        <v>1566</v>
      </c>
    </row>
    <row r="60" s="30" customFormat="1" ht="20.1" customHeight="1" spans="1:71">
      <c r="A60" s="43" t="s">
        <v>1571</v>
      </c>
      <c r="B60" s="44">
        <v>9847937</v>
      </c>
      <c r="C60" s="44">
        <v>9857058</v>
      </c>
      <c r="D60" s="45" t="s">
        <v>510</v>
      </c>
      <c r="E60" s="43" t="s">
        <v>1572</v>
      </c>
      <c r="F60" s="44" t="s">
        <v>1189</v>
      </c>
      <c r="G60" s="44">
        <v>822463</v>
      </c>
      <c r="H60" s="44">
        <v>829770</v>
      </c>
      <c r="I60" s="45" t="s">
        <v>510</v>
      </c>
      <c r="J60" s="50" t="s">
        <v>1573</v>
      </c>
      <c r="K60" s="50" t="s">
        <v>629</v>
      </c>
      <c r="L60" s="50">
        <v>98.14</v>
      </c>
      <c r="M60" s="50">
        <v>87.48</v>
      </c>
      <c r="N60" s="43">
        <v>97.94</v>
      </c>
      <c r="O60" s="43" t="s">
        <v>684</v>
      </c>
      <c r="P60" s="43">
        <v>0.0315</v>
      </c>
      <c r="Q60" s="43">
        <v>0.0602</v>
      </c>
      <c r="R60" s="50" t="s">
        <v>1574</v>
      </c>
      <c r="S60" s="50" t="s">
        <v>566</v>
      </c>
      <c r="T60" s="43">
        <v>84.77</v>
      </c>
      <c r="U60" s="43">
        <v>97.5</v>
      </c>
      <c r="V60" s="50" t="s">
        <v>265</v>
      </c>
      <c r="W60" s="50" t="s">
        <v>265</v>
      </c>
      <c r="X60" s="43" t="s">
        <v>265</v>
      </c>
      <c r="Y60" s="50" t="s">
        <v>265</v>
      </c>
      <c r="Z60" s="50" t="s">
        <v>1575</v>
      </c>
      <c r="AA60" s="50" t="s">
        <v>424</v>
      </c>
      <c r="AB60" s="50">
        <v>95.4743940227</v>
      </c>
      <c r="AC60" s="55">
        <v>98</v>
      </c>
      <c r="AD60" s="50" t="s">
        <v>1575</v>
      </c>
      <c r="AE60" s="50" t="s">
        <v>424</v>
      </c>
      <c r="AF60" s="50">
        <v>94.2594734504</v>
      </c>
      <c r="AG60" s="50">
        <v>100</v>
      </c>
      <c r="AH60" s="50" t="s">
        <v>1576</v>
      </c>
      <c r="AI60" s="43">
        <v>98.14</v>
      </c>
      <c r="AJ60" s="50">
        <v>98.58</v>
      </c>
      <c r="AK60" s="50" t="s">
        <v>1577</v>
      </c>
      <c r="AL60" s="43">
        <v>96.86</v>
      </c>
      <c r="AM60" s="50">
        <v>99.92</v>
      </c>
      <c r="AN60" s="50" t="s">
        <v>1578</v>
      </c>
      <c r="AO60" s="43">
        <v>93.44</v>
      </c>
      <c r="AP60" s="50">
        <v>96.83</v>
      </c>
      <c r="AQ60" s="50" t="s">
        <v>1578</v>
      </c>
      <c r="AR60" s="43">
        <v>92.52</v>
      </c>
      <c r="AS60" s="43">
        <v>93.28</v>
      </c>
      <c r="AT60" s="43" t="s">
        <v>1579</v>
      </c>
      <c r="AU60" s="43" t="s">
        <v>48</v>
      </c>
      <c r="AV60" s="43" t="s">
        <v>1580</v>
      </c>
      <c r="AW60" s="43" t="s">
        <v>1581</v>
      </c>
      <c r="AX60" s="43" t="s">
        <v>48</v>
      </c>
      <c r="AY60" s="43" t="s">
        <v>1580</v>
      </c>
      <c r="BS60" s="62"/>
    </row>
    <row r="61" s="30" customFormat="1" ht="20.1" customHeight="1" spans="1:72">
      <c r="A61" s="43" t="s">
        <v>1582</v>
      </c>
      <c r="B61" s="44">
        <v>9862483</v>
      </c>
      <c r="C61" s="44">
        <v>9865551</v>
      </c>
      <c r="D61" s="45" t="s">
        <v>510</v>
      </c>
      <c r="E61" s="43" t="s">
        <v>1583</v>
      </c>
      <c r="F61" s="44" t="s">
        <v>1189</v>
      </c>
      <c r="G61" s="44">
        <v>842017</v>
      </c>
      <c r="H61" s="44">
        <v>843307</v>
      </c>
      <c r="I61" s="45" t="s">
        <v>510</v>
      </c>
      <c r="J61" s="50" t="s">
        <v>265</v>
      </c>
      <c r="K61" s="50" t="s">
        <v>629</v>
      </c>
      <c r="L61" s="50">
        <v>99.62</v>
      </c>
      <c r="M61" s="50">
        <v>81.31</v>
      </c>
      <c r="N61" s="43">
        <v>49.15</v>
      </c>
      <c r="O61" s="43" t="s">
        <v>600</v>
      </c>
      <c r="P61" s="43">
        <v>0.1076</v>
      </c>
      <c r="Q61" s="43">
        <v>0.1262</v>
      </c>
      <c r="R61" s="50" t="s">
        <v>265</v>
      </c>
      <c r="S61" s="50" t="s">
        <v>265</v>
      </c>
      <c r="T61" s="43" t="s">
        <v>265</v>
      </c>
      <c r="U61" s="43" t="s">
        <v>265</v>
      </c>
      <c r="V61" s="50" t="s">
        <v>265</v>
      </c>
      <c r="W61" s="50" t="s">
        <v>265</v>
      </c>
      <c r="X61" s="43" t="s">
        <v>265</v>
      </c>
      <c r="Y61" s="50" t="s">
        <v>265</v>
      </c>
      <c r="Z61" s="50" t="s">
        <v>1584</v>
      </c>
      <c r="AA61" s="50" t="s">
        <v>424</v>
      </c>
      <c r="AB61" s="50">
        <v>98.442</v>
      </c>
      <c r="AC61" s="55">
        <v>100</v>
      </c>
      <c r="AD61" s="50" t="s">
        <v>1584</v>
      </c>
      <c r="AE61" s="50" t="s">
        <v>424</v>
      </c>
      <c r="AF61" s="50">
        <v>98.467</v>
      </c>
      <c r="AG61" s="50">
        <v>49.15</v>
      </c>
      <c r="AH61" s="50" t="s">
        <v>1585</v>
      </c>
      <c r="AI61" s="43">
        <v>99.07</v>
      </c>
      <c r="AJ61" s="50">
        <v>100</v>
      </c>
      <c r="AK61" s="50" t="s">
        <v>1585</v>
      </c>
      <c r="AL61" s="43">
        <v>98.85</v>
      </c>
      <c r="AM61" s="50">
        <v>49.15</v>
      </c>
      <c r="AN61" s="50" t="s">
        <v>1586</v>
      </c>
      <c r="AO61" s="43">
        <v>95.68</v>
      </c>
      <c r="AP61" s="50">
        <v>100</v>
      </c>
      <c r="AQ61" s="50" t="s">
        <v>1586</v>
      </c>
      <c r="AR61" s="43">
        <v>95.08</v>
      </c>
      <c r="AS61" s="43">
        <v>49.15</v>
      </c>
      <c r="AT61" s="43" t="s">
        <v>1587</v>
      </c>
      <c r="AU61" s="43" t="s">
        <v>48</v>
      </c>
      <c r="AV61" s="43" t="s">
        <v>1588</v>
      </c>
      <c r="AW61" s="43" t="s">
        <v>1587</v>
      </c>
      <c r="AX61" s="43" t="s">
        <v>48</v>
      </c>
      <c r="AY61" s="43" t="s">
        <v>1588</v>
      </c>
      <c r="BT61" s="31"/>
    </row>
    <row r="62" s="30" customFormat="1" ht="20.1" customHeight="1" spans="1:72">
      <c r="A62" s="43" t="s">
        <v>1571</v>
      </c>
      <c r="B62" s="44">
        <v>9847937</v>
      </c>
      <c r="C62" s="44">
        <v>9857058</v>
      </c>
      <c r="D62" s="45" t="s">
        <v>510</v>
      </c>
      <c r="E62" s="43" t="s">
        <v>1589</v>
      </c>
      <c r="F62" s="44" t="s">
        <v>1189</v>
      </c>
      <c r="G62" s="44">
        <v>856166</v>
      </c>
      <c r="H62" s="44">
        <v>861425</v>
      </c>
      <c r="I62" s="45" t="s">
        <v>510</v>
      </c>
      <c r="J62" s="50" t="s">
        <v>1590</v>
      </c>
      <c r="K62" s="50" t="s">
        <v>629</v>
      </c>
      <c r="L62" s="50">
        <v>83.56</v>
      </c>
      <c r="M62" s="50">
        <v>60.27</v>
      </c>
      <c r="N62" s="43">
        <v>85.1</v>
      </c>
      <c r="O62" s="43" t="s">
        <v>265</v>
      </c>
      <c r="P62" s="43">
        <v>0.1852</v>
      </c>
      <c r="Q62" s="43">
        <v>0.4123</v>
      </c>
      <c r="R62" s="50" t="s">
        <v>1574</v>
      </c>
      <c r="S62" s="50" t="s">
        <v>566</v>
      </c>
      <c r="T62" s="43">
        <v>84.77</v>
      </c>
      <c r="U62" s="43">
        <v>97.5</v>
      </c>
      <c r="V62" s="50" t="s">
        <v>265</v>
      </c>
      <c r="W62" s="50" t="s">
        <v>265</v>
      </c>
      <c r="X62" s="43" t="s">
        <v>265</v>
      </c>
      <c r="Y62" s="50" t="s">
        <v>265</v>
      </c>
      <c r="Z62" s="50" t="s">
        <v>1575</v>
      </c>
      <c r="AA62" s="50" t="s">
        <v>424</v>
      </c>
      <c r="AB62" s="50">
        <v>95.4743940227</v>
      </c>
      <c r="AC62" s="55">
        <v>98</v>
      </c>
      <c r="AD62" s="50" t="s">
        <v>1591</v>
      </c>
      <c r="AE62" s="50" t="s">
        <v>424</v>
      </c>
      <c r="AF62" s="50">
        <v>96.2712419437</v>
      </c>
      <c r="AG62" s="50">
        <v>100</v>
      </c>
      <c r="AH62" s="50" t="s">
        <v>1576</v>
      </c>
      <c r="AI62" s="43">
        <v>98.14</v>
      </c>
      <c r="AJ62" s="50">
        <v>98.58</v>
      </c>
      <c r="AK62" s="50" t="s">
        <v>1592</v>
      </c>
      <c r="AL62" s="43">
        <v>97.43</v>
      </c>
      <c r="AM62" s="50">
        <v>100</v>
      </c>
      <c r="AN62" s="50" t="s">
        <v>1578</v>
      </c>
      <c r="AO62" s="43">
        <v>93.44</v>
      </c>
      <c r="AP62" s="50">
        <v>96.83</v>
      </c>
      <c r="AQ62" s="50" t="s">
        <v>1593</v>
      </c>
      <c r="AR62" s="43">
        <v>92.64</v>
      </c>
      <c r="AS62" s="43">
        <v>97.72</v>
      </c>
      <c r="AT62" s="43" t="s">
        <v>1579</v>
      </c>
      <c r="AU62" s="43" t="s">
        <v>48</v>
      </c>
      <c r="AV62" s="43" t="s">
        <v>1580</v>
      </c>
      <c r="AW62" s="43" t="s">
        <v>1581</v>
      </c>
      <c r="AX62" s="43" t="s">
        <v>48</v>
      </c>
      <c r="AY62" s="43" t="s">
        <v>1580</v>
      </c>
      <c r="BT62" s="31"/>
    </row>
    <row r="63" s="30" customFormat="1" ht="20.1" customHeight="1" spans="1:51">
      <c r="A63" s="43" t="s">
        <v>1594</v>
      </c>
      <c r="B63" s="44">
        <v>9871717</v>
      </c>
      <c r="C63" s="44">
        <v>9877461</v>
      </c>
      <c r="D63" s="45" t="s">
        <v>510</v>
      </c>
      <c r="E63" s="43" t="s">
        <v>1589</v>
      </c>
      <c r="F63" s="44" t="s">
        <v>1189</v>
      </c>
      <c r="G63" s="44">
        <v>856166</v>
      </c>
      <c r="H63" s="44">
        <v>861425</v>
      </c>
      <c r="I63" s="45" t="s">
        <v>510</v>
      </c>
      <c r="J63" s="50" t="s">
        <v>1590</v>
      </c>
      <c r="K63" s="50" t="s">
        <v>629</v>
      </c>
      <c r="L63" s="50">
        <v>99.08</v>
      </c>
      <c r="M63" s="50">
        <v>94.66</v>
      </c>
      <c r="N63" s="43">
        <v>100</v>
      </c>
      <c r="O63" s="43" t="s">
        <v>600</v>
      </c>
      <c r="P63" s="43">
        <v>0.0077</v>
      </c>
      <c r="Q63" s="43">
        <v>0.0138</v>
      </c>
      <c r="R63" s="50" t="s">
        <v>265</v>
      </c>
      <c r="S63" s="50" t="s">
        <v>265</v>
      </c>
      <c r="T63" s="43" t="s">
        <v>265</v>
      </c>
      <c r="U63" s="43" t="s">
        <v>265</v>
      </c>
      <c r="V63" s="50" t="s">
        <v>265</v>
      </c>
      <c r="W63" s="50" t="s">
        <v>265</v>
      </c>
      <c r="X63" s="43" t="s">
        <v>265</v>
      </c>
      <c r="Y63" s="50" t="s">
        <v>265</v>
      </c>
      <c r="Z63" s="50" t="s">
        <v>1591</v>
      </c>
      <c r="AA63" s="50" t="s">
        <v>424</v>
      </c>
      <c r="AB63" s="50">
        <v>96.251</v>
      </c>
      <c r="AC63" s="55">
        <v>100</v>
      </c>
      <c r="AD63" s="50" t="s">
        <v>1591</v>
      </c>
      <c r="AE63" s="50" t="s">
        <v>424</v>
      </c>
      <c r="AF63" s="50">
        <v>96.2712419437</v>
      </c>
      <c r="AG63" s="50">
        <v>100</v>
      </c>
      <c r="AH63" s="50" t="s">
        <v>1592</v>
      </c>
      <c r="AI63" s="43">
        <v>97.83</v>
      </c>
      <c r="AJ63" s="50">
        <v>100</v>
      </c>
      <c r="AK63" s="50" t="s">
        <v>1592</v>
      </c>
      <c r="AL63" s="43">
        <v>97.43</v>
      </c>
      <c r="AM63" s="50">
        <v>100</v>
      </c>
      <c r="AN63" s="50" t="s">
        <v>1593</v>
      </c>
      <c r="AO63" s="43">
        <v>92.38</v>
      </c>
      <c r="AP63" s="50">
        <v>100</v>
      </c>
      <c r="AQ63" s="50" t="s">
        <v>1593</v>
      </c>
      <c r="AR63" s="43">
        <v>92.64</v>
      </c>
      <c r="AS63" s="43">
        <v>97.72</v>
      </c>
      <c r="AT63" s="43" t="s">
        <v>1581</v>
      </c>
      <c r="AU63" s="43" t="s">
        <v>48</v>
      </c>
      <c r="AV63" s="43" t="s">
        <v>1580</v>
      </c>
      <c r="AW63" s="43" t="s">
        <v>1581</v>
      </c>
      <c r="AX63" s="43" t="s">
        <v>48</v>
      </c>
      <c r="AY63" s="43" t="s">
        <v>1580</v>
      </c>
    </row>
    <row r="64" s="30" customFormat="1" ht="20.1" customHeight="1" spans="1:51">
      <c r="A64" s="43" t="s">
        <v>1595</v>
      </c>
      <c r="B64" s="44">
        <v>9880065</v>
      </c>
      <c r="C64" s="44">
        <v>9889936</v>
      </c>
      <c r="D64" s="45" t="s">
        <v>510</v>
      </c>
      <c r="E64" s="43" t="s">
        <v>1596</v>
      </c>
      <c r="F64" s="44" t="s">
        <v>1189</v>
      </c>
      <c r="G64" s="44">
        <v>863735</v>
      </c>
      <c r="H64" s="44">
        <v>873226</v>
      </c>
      <c r="I64" s="45" t="s">
        <v>510</v>
      </c>
      <c r="J64" s="50" t="s">
        <v>265</v>
      </c>
      <c r="K64" s="50" t="s">
        <v>629</v>
      </c>
      <c r="L64" s="50">
        <v>99.13</v>
      </c>
      <c r="M64" s="50">
        <v>100</v>
      </c>
      <c r="N64" s="43">
        <v>100</v>
      </c>
      <c r="O64" s="43" t="s">
        <v>600</v>
      </c>
      <c r="P64" s="43">
        <v>0.0018</v>
      </c>
      <c r="Q64" s="43">
        <v>0.0133</v>
      </c>
      <c r="R64" s="50" t="s">
        <v>265</v>
      </c>
      <c r="S64" s="50" t="s">
        <v>265</v>
      </c>
      <c r="T64" s="43" t="s">
        <v>265</v>
      </c>
      <c r="U64" s="43" t="s">
        <v>265</v>
      </c>
      <c r="V64" s="50" t="s">
        <v>265</v>
      </c>
      <c r="W64" s="50" t="s">
        <v>265</v>
      </c>
      <c r="X64" s="43" t="s">
        <v>265</v>
      </c>
      <c r="Y64" s="50" t="s">
        <v>265</v>
      </c>
      <c r="Z64" s="50" t="s">
        <v>1597</v>
      </c>
      <c r="AA64" s="50" t="s">
        <v>424</v>
      </c>
      <c r="AB64" s="50">
        <v>97.422</v>
      </c>
      <c r="AC64" s="55">
        <v>100</v>
      </c>
      <c r="AD64" s="50" t="s">
        <v>1597</v>
      </c>
      <c r="AE64" s="50" t="s">
        <v>424</v>
      </c>
      <c r="AF64" s="50">
        <v>96.966</v>
      </c>
      <c r="AG64" s="50">
        <v>100</v>
      </c>
      <c r="AH64" s="50" t="s">
        <v>1598</v>
      </c>
      <c r="AI64" s="43">
        <v>99.03</v>
      </c>
      <c r="AJ64" s="50">
        <v>100</v>
      </c>
      <c r="AK64" s="50" t="s">
        <v>1598</v>
      </c>
      <c r="AL64" s="43">
        <v>98.62</v>
      </c>
      <c r="AM64" s="50">
        <v>100</v>
      </c>
      <c r="AN64" s="50" t="s">
        <v>1599</v>
      </c>
      <c r="AO64" s="43">
        <v>94.84</v>
      </c>
      <c r="AP64" s="50">
        <v>100</v>
      </c>
      <c r="AQ64" s="50" t="s">
        <v>1599</v>
      </c>
      <c r="AR64" s="43">
        <v>94.35</v>
      </c>
      <c r="AS64" s="43">
        <v>100</v>
      </c>
      <c r="AT64" s="43" t="s">
        <v>1600</v>
      </c>
      <c r="AU64" s="43" t="s">
        <v>1601</v>
      </c>
      <c r="AV64" s="43" t="s">
        <v>1602</v>
      </c>
      <c r="AW64" s="43" t="s">
        <v>1600</v>
      </c>
      <c r="AX64" s="43" t="s">
        <v>1601</v>
      </c>
      <c r="AY64" s="43" t="s">
        <v>1602</v>
      </c>
    </row>
    <row r="65" s="30" customFormat="1" ht="20.1" customHeight="1" spans="1:51">
      <c r="A65" s="43" t="s">
        <v>1603</v>
      </c>
      <c r="B65" s="44">
        <v>9904668</v>
      </c>
      <c r="C65" s="44">
        <v>9905933</v>
      </c>
      <c r="D65" s="45" t="s">
        <v>48</v>
      </c>
      <c r="E65" s="43" t="s">
        <v>1604</v>
      </c>
      <c r="F65" s="44" t="s">
        <v>1189</v>
      </c>
      <c r="G65" s="44">
        <v>887894</v>
      </c>
      <c r="H65" s="44">
        <v>889158</v>
      </c>
      <c r="I65" s="45" t="s">
        <v>48</v>
      </c>
      <c r="J65" s="50" t="s">
        <v>265</v>
      </c>
      <c r="K65" s="50" t="s">
        <v>629</v>
      </c>
      <c r="L65" s="50">
        <v>99.35</v>
      </c>
      <c r="M65" s="50">
        <v>100</v>
      </c>
      <c r="N65" s="43">
        <v>100</v>
      </c>
      <c r="O65" s="43" t="s">
        <v>600</v>
      </c>
      <c r="P65" s="43">
        <v>0.0035</v>
      </c>
      <c r="Q65" s="43">
        <v>0.0159</v>
      </c>
      <c r="R65" s="50" t="s">
        <v>265</v>
      </c>
      <c r="S65" s="50" t="s">
        <v>265</v>
      </c>
      <c r="T65" s="43" t="s">
        <v>265</v>
      </c>
      <c r="U65" s="43" t="s">
        <v>265</v>
      </c>
      <c r="V65" s="50" t="s">
        <v>265</v>
      </c>
      <c r="W65" s="50" t="s">
        <v>265</v>
      </c>
      <c r="X65" s="43" t="s">
        <v>265</v>
      </c>
      <c r="Y65" s="50" t="s">
        <v>265</v>
      </c>
      <c r="Z65" s="50" t="s">
        <v>265</v>
      </c>
      <c r="AA65" s="50" t="s">
        <v>265</v>
      </c>
      <c r="AB65" s="50" t="s">
        <v>265</v>
      </c>
      <c r="AC65" s="55" t="s">
        <v>265</v>
      </c>
      <c r="AD65" s="50" t="s">
        <v>265</v>
      </c>
      <c r="AE65" s="50" t="s">
        <v>265</v>
      </c>
      <c r="AF65" s="50" t="s">
        <v>265</v>
      </c>
      <c r="AG65" s="50" t="s">
        <v>265</v>
      </c>
      <c r="AH65" s="50" t="s">
        <v>1605</v>
      </c>
      <c r="AI65" s="43">
        <v>95</v>
      </c>
      <c r="AJ65" s="50">
        <v>100</v>
      </c>
      <c r="AK65" s="50" t="s">
        <v>1605</v>
      </c>
      <c r="AL65" s="43">
        <v>95.13</v>
      </c>
      <c r="AM65" s="50">
        <v>100</v>
      </c>
      <c r="AN65" s="50" t="s">
        <v>1606</v>
      </c>
      <c r="AO65" s="43">
        <v>91.76</v>
      </c>
      <c r="AP65" s="50">
        <v>100</v>
      </c>
      <c r="AQ65" s="50" t="s">
        <v>1606</v>
      </c>
      <c r="AR65" s="43">
        <v>92.15</v>
      </c>
      <c r="AS65" s="43">
        <v>100</v>
      </c>
      <c r="AT65" s="43" t="s">
        <v>1607</v>
      </c>
      <c r="AU65" s="43" t="s">
        <v>1608</v>
      </c>
      <c r="AV65" s="43" t="s">
        <v>1609</v>
      </c>
      <c r="AW65" s="43" t="s">
        <v>1607</v>
      </c>
      <c r="AX65" s="43" t="s">
        <v>1608</v>
      </c>
      <c r="AY65" s="43" t="s">
        <v>1609</v>
      </c>
    </row>
    <row r="66" s="30" customFormat="1" ht="20.1" customHeight="1" spans="1:72">
      <c r="A66" s="43" t="s">
        <v>1610</v>
      </c>
      <c r="B66" s="44">
        <v>9919048</v>
      </c>
      <c r="C66" s="44">
        <v>9920245</v>
      </c>
      <c r="D66" s="45" t="s">
        <v>48</v>
      </c>
      <c r="E66" s="43" t="s">
        <v>1611</v>
      </c>
      <c r="F66" s="43" t="s">
        <v>1189</v>
      </c>
      <c r="G66" s="44">
        <v>902321</v>
      </c>
      <c r="H66" s="44">
        <v>903522</v>
      </c>
      <c r="I66" s="45" t="s">
        <v>48</v>
      </c>
      <c r="J66" s="45" t="s">
        <v>265</v>
      </c>
      <c r="K66" s="50" t="s">
        <v>629</v>
      </c>
      <c r="L66" s="50">
        <v>99.39</v>
      </c>
      <c r="M66" s="50">
        <v>100</v>
      </c>
      <c r="N66" s="50">
        <v>100</v>
      </c>
      <c r="O66" s="43" t="s">
        <v>600</v>
      </c>
      <c r="P66" s="43">
        <v>0.0062</v>
      </c>
      <c r="Q66" s="43">
        <v>0.0058</v>
      </c>
      <c r="R66" s="43" t="s">
        <v>265</v>
      </c>
      <c r="S66" s="43" t="s">
        <v>265</v>
      </c>
      <c r="T66" s="50" t="s">
        <v>265</v>
      </c>
      <c r="U66" s="50" t="s">
        <v>265</v>
      </c>
      <c r="V66" s="43" t="s">
        <v>265</v>
      </c>
      <c r="W66" s="43" t="s">
        <v>265</v>
      </c>
      <c r="X66" s="50" t="s">
        <v>265</v>
      </c>
      <c r="Y66" s="50" t="s">
        <v>265</v>
      </c>
      <c r="Z66" s="50" t="s">
        <v>265</v>
      </c>
      <c r="AA66" s="50" t="s">
        <v>265</v>
      </c>
      <c r="AB66" s="50" t="s">
        <v>265</v>
      </c>
      <c r="AC66" s="55" t="s">
        <v>265</v>
      </c>
      <c r="AD66" s="50" t="s">
        <v>265</v>
      </c>
      <c r="AE66" s="50" t="s">
        <v>265</v>
      </c>
      <c r="AF66" s="50" t="s">
        <v>265</v>
      </c>
      <c r="AG66" s="50" t="s">
        <v>265</v>
      </c>
      <c r="AH66" s="43" t="s">
        <v>1612</v>
      </c>
      <c r="AI66" s="50">
        <v>97.92</v>
      </c>
      <c r="AJ66" s="50">
        <v>100</v>
      </c>
      <c r="AK66" s="43" t="s">
        <v>1612</v>
      </c>
      <c r="AL66" s="50">
        <v>98.05</v>
      </c>
      <c r="AM66" s="50">
        <v>100</v>
      </c>
      <c r="AN66" s="43" t="s">
        <v>1613</v>
      </c>
      <c r="AO66" s="50">
        <v>91.39</v>
      </c>
      <c r="AP66" s="50">
        <v>100</v>
      </c>
      <c r="AQ66" s="43" t="s">
        <v>1613</v>
      </c>
      <c r="AR66" s="50">
        <v>91.64</v>
      </c>
      <c r="AS66" s="50">
        <v>100</v>
      </c>
      <c r="AT66" s="43" t="s">
        <v>1607</v>
      </c>
      <c r="AU66" s="43" t="s">
        <v>1608</v>
      </c>
      <c r="AV66" s="43" t="s">
        <v>1609</v>
      </c>
      <c r="AW66" s="43" t="s">
        <v>1607</v>
      </c>
      <c r="AX66" s="43" t="s">
        <v>1608</v>
      </c>
      <c r="AY66" s="43" t="s">
        <v>1609</v>
      </c>
      <c r="AZ66" s="32"/>
      <c r="BA66" s="32"/>
      <c r="BB66" s="32"/>
      <c r="BC66" s="32"/>
      <c r="BD66" s="32"/>
      <c r="BE66" s="32"/>
      <c r="BF66" s="32"/>
      <c r="BG66" s="32"/>
      <c r="BH66" s="32"/>
      <c r="BI66" s="32"/>
      <c r="BJ66" s="32"/>
      <c r="BK66" s="32"/>
      <c r="BL66" s="32"/>
      <c r="BM66" s="32"/>
      <c r="BN66" s="32"/>
      <c r="BO66" s="32"/>
      <c r="BP66" s="32"/>
      <c r="BQ66" s="32"/>
      <c r="BR66" s="32"/>
      <c r="BS66" s="32"/>
      <c r="BT66" s="32"/>
    </row>
    <row r="67" s="30" customFormat="1" ht="20.1" customHeight="1" spans="1:51">
      <c r="A67" s="43" t="s">
        <v>1614</v>
      </c>
      <c r="B67" s="44">
        <v>9937474</v>
      </c>
      <c r="C67" s="44">
        <v>9940885</v>
      </c>
      <c r="D67" s="45" t="s">
        <v>48</v>
      </c>
      <c r="E67" s="43" t="s">
        <v>1615</v>
      </c>
      <c r="F67" s="44" t="s">
        <v>1189</v>
      </c>
      <c r="G67" s="44">
        <v>918842</v>
      </c>
      <c r="H67" s="44">
        <v>920838</v>
      </c>
      <c r="I67" s="45" t="s">
        <v>48</v>
      </c>
      <c r="J67" s="50" t="s">
        <v>265</v>
      </c>
      <c r="K67" s="50" t="s">
        <v>629</v>
      </c>
      <c r="L67" s="50">
        <v>99.73</v>
      </c>
      <c r="M67" s="50">
        <v>38.05</v>
      </c>
      <c r="N67" s="43">
        <v>65.53</v>
      </c>
      <c r="O67" s="43" t="s">
        <v>684</v>
      </c>
      <c r="P67" s="43">
        <v>0.1269</v>
      </c>
      <c r="Q67" s="43">
        <v>0.2331</v>
      </c>
      <c r="R67" s="50" t="s">
        <v>265</v>
      </c>
      <c r="S67" s="50" t="s">
        <v>265</v>
      </c>
      <c r="T67" s="43" t="s">
        <v>265</v>
      </c>
      <c r="U67" s="43" t="s">
        <v>265</v>
      </c>
      <c r="V67" s="50" t="s">
        <v>265</v>
      </c>
      <c r="W67" s="50" t="s">
        <v>265</v>
      </c>
      <c r="X67" s="43" t="s">
        <v>265</v>
      </c>
      <c r="Y67" s="50" t="s">
        <v>265</v>
      </c>
      <c r="Z67" s="50" t="s">
        <v>1616</v>
      </c>
      <c r="AA67" s="50" t="s">
        <v>424</v>
      </c>
      <c r="AB67" s="50">
        <v>96.753487013</v>
      </c>
      <c r="AC67" s="55">
        <v>100</v>
      </c>
      <c r="AD67" s="50" t="s">
        <v>1616</v>
      </c>
      <c r="AE67" s="50" t="s">
        <v>424</v>
      </c>
      <c r="AF67" s="50">
        <v>96.5407196532</v>
      </c>
      <c r="AG67" s="50">
        <v>65.53</v>
      </c>
      <c r="AH67" s="50" t="s">
        <v>1617</v>
      </c>
      <c r="AI67" s="43">
        <v>98.27</v>
      </c>
      <c r="AJ67" s="50">
        <v>100</v>
      </c>
      <c r="AK67" s="50" t="s">
        <v>1618</v>
      </c>
      <c r="AL67" s="43">
        <v>97.41</v>
      </c>
      <c r="AM67" s="50">
        <v>65.53</v>
      </c>
      <c r="AN67" s="50" t="s">
        <v>1619</v>
      </c>
      <c r="AO67" s="43">
        <v>93.61</v>
      </c>
      <c r="AP67" s="50">
        <v>100</v>
      </c>
      <c r="AQ67" s="50" t="s">
        <v>1619</v>
      </c>
      <c r="AR67" s="43">
        <v>94.23</v>
      </c>
      <c r="AS67" s="43">
        <v>65.53</v>
      </c>
      <c r="AT67" s="43" t="s">
        <v>1620</v>
      </c>
      <c r="AU67" s="43" t="s">
        <v>1621</v>
      </c>
      <c r="AV67" s="43" t="s">
        <v>1622</v>
      </c>
      <c r="AW67" s="43" t="s">
        <v>1620</v>
      </c>
      <c r="AX67" s="43" t="s">
        <v>1621</v>
      </c>
      <c r="AY67" s="43" t="s">
        <v>1622</v>
      </c>
    </row>
    <row r="68" s="30" customFormat="1" ht="20.1" customHeight="1" spans="1:51">
      <c r="A68" s="43" t="s">
        <v>1623</v>
      </c>
      <c r="B68" s="44">
        <v>9949395</v>
      </c>
      <c r="C68" s="44">
        <v>9951816</v>
      </c>
      <c r="D68" s="45" t="s">
        <v>510</v>
      </c>
      <c r="E68" s="43" t="s">
        <v>1624</v>
      </c>
      <c r="F68" s="44" t="s">
        <v>1189</v>
      </c>
      <c r="G68" s="44">
        <v>930489</v>
      </c>
      <c r="H68" s="44">
        <v>932356</v>
      </c>
      <c r="I68" s="45" t="s">
        <v>510</v>
      </c>
      <c r="J68" s="50" t="s">
        <v>265</v>
      </c>
      <c r="K68" s="50" t="s">
        <v>629</v>
      </c>
      <c r="L68" s="50">
        <v>99.46</v>
      </c>
      <c r="M68" s="50">
        <v>90.53</v>
      </c>
      <c r="N68" s="43">
        <v>100</v>
      </c>
      <c r="O68" s="43" t="s">
        <v>600</v>
      </c>
      <c r="P68" s="43">
        <v>99</v>
      </c>
      <c r="Q68" s="43">
        <v>0</v>
      </c>
      <c r="R68" s="50" t="s">
        <v>265</v>
      </c>
      <c r="S68" s="50" t="s">
        <v>265</v>
      </c>
      <c r="T68" s="43" t="s">
        <v>265</v>
      </c>
      <c r="U68" s="43" t="s">
        <v>265</v>
      </c>
      <c r="V68" s="50" t="s">
        <v>265</v>
      </c>
      <c r="W68" s="50" t="s">
        <v>265</v>
      </c>
      <c r="X68" s="43" t="s">
        <v>265</v>
      </c>
      <c r="Y68" s="50" t="s">
        <v>265</v>
      </c>
      <c r="Z68" s="50" t="s">
        <v>1625</v>
      </c>
      <c r="AA68" s="50" t="s">
        <v>424</v>
      </c>
      <c r="AB68" s="50">
        <v>96.6031875</v>
      </c>
      <c r="AC68" s="55">
        <v>90.53</v>
      </c>
      <c r="AD68" s="50" t="s">
        <v>1625</v>
      </c>
      <c r="AE68" s="50" t="s">
        <v>424</v>
      </c>
      <c r="AF68" s="50">
        <v>96.871</v>
      </c>
      <c r="AG68" s="50">
        <v>100</v>
      </c>
      <c r="AH68" s="50" t="s">
        <v>1626</v>
      </c>
      <c r="AI68" s="43">
        <v>97.28</v>
      </c>
      <c r="AJ68" s="50">
        <v>90.53</v>
      </c>
      <c r="AK68" s="50" t="s">
        <v>1626</v>
      </c>
      <c r="AL68" s="43">
        <v>97.55</v>
      </c>
      <c r="AM68" s="50">
        <v>100</v>
      </c>
      <c r="AN68" s="50" t="s">
        <v>1627</v>
      </c>
      <c r="AO68" s="43">
        <v>93.46</v>
      </c>
      <c r="AP68" s="50">
        <v>90.28</v>
      </c>
      <c r="AQ68" s="50" t="s">
        <v>1627</v>
      </c>
      <c r="AR68" s="43">
        <v>93.61</v>
      </c>
      <c r="AS68" s="43">
        <v>100</v>
      </c>
      <c r="AT68" s="43" t="s">
        <v>1628</v>
      </c>
      <c r="AU68" s="43" t="s">
        <v>1629</v>
      </c>
      <c r="AV68" s="43" t="s">
        <v>1630</v>
      </c>
      <c r="AW68" s="43" t="s">
        <v>1628</v>
      </c>
      <c r="AX68" s="43" t="s">
        <v>1629</v>
      </c>
      <c r="AY68" s="43" t="s">
        <v>1630</v>
      </c>
    </row>
    <row r="69" s="30" customFormat="1" ht="20.1" customHeight="1" spans="1:51">
      <c r="A69" s="43" t="s">
        <v>1631</v>
      </c>
      <c r="B69" s="44">
        <v>9960616</v>
      </c>
      <c r="C69" s="44">
        <v>9970583</v>
      </c>
      <c r="D69" s="45" t="s">
        <v>48</v>
      </c>
      <c r="E69" s="43" t="s">
        <v>1632</v>
      </c>
      <c r="F69" s="44" t="s">
        <v>1189</v>
      </c>
      <c r="G69" s="44">
        <v>942949</v>
      </c>
      <c r="H69" s="44">
        <v>950726</v>
      </c>
      <c r="I69" s="45" t="s">
        <v>48</v>
      </c>
      <c r="J69" s="50" t="s">
        <v>265</v>
      </c>
      <c r="K69" s="50" t="s">
        <v>629</v>
      </c>
      <c r="L69" s="50">
        <v>98.59</v>
      </c>
      <c r="M69" s="50">
        <v>82.47</v>
      </c>
      <c r="N69" s="43">
        <v>88.51</v>
      </c>
      <c r="O69" s="43" t="s">
        <v>684</v>
      </c>
      <c r="P69" s="43">
        <v>0.061</v>
      </c>
      <c r="Q69" s="43">
        <v>0.1264</v>
      </c>
      <c r="R69" s="50" t="s">
        <v>265</v>
      </c>
      <c r="S69" s="50" t="s">
        <v>265</v>
      </c>
      <c r="T69" s="43" t="s">
        <v>265</v>
      </c>
      <c r="U69" s="43" t="s">
        <v>265</v>
      </c>
      <c r="V69" s="50" t="s">
        <v>265</v>
      </c>
      <c r="W69" s="50" t="s">
        <v>265</v>
      </c>
      <c r="X69" s="43" t="s">
        <v>265</v>
      </c>
      <c r="Y69" s="50" t="s">
        <v>265</v>
      </c>
      <c r="Z69" s="50" t="s">
        <v>1633</v>
      </c>
      <c r="AA69" s="50" t="s">
        <v>424</v>
      </c>
      <c r="AB69" s="50">
        <v>97.974</v>
      </c>
      <c r="AC69" s="55">
        <v>100</v>
      </c>
      <c r="AD69" s="50" t="s">
        <v>1633</v>
      </c>
      <c r="AE69" s="50" t="s">
        <v>424</v>
      </c>
      <c r="AF69" s="50">
        <v>96.8109993816</v>
      </c>
      <c r="AG69" s="50">
        <v>88.51</v>
      </c>
      <c r="AH69" s="50" t="s">
        <v>1634</v>
      </c>
      <c r="AI69" s="43">
        <v>98.69</v>
      </c>
      <c r="AJ69" s="50">
        <v>100</v>
      </c>
      <c r="AK69" s="50" t="s">
        <v>1634</v>
      </c>
      <c r="AL69" s="43">
        <v>97.43</v>
      </c>
      <c r="AM69" s="50">
        <v>88.51</v>
      </c>
      <c r="AN69" s="50" t="s">
        <v>1635</v>
      </c>
      <c r="AO69" s="43">
        <v>94.92</v>
      </c>
      <c r="AP69" s="50">
        <v>100</v>
      </c>
      <c r="AQ69" s="50" t="s">
        <v>1635</v>
      </c>
      <c r="AR69" s="43">
        <v>94.41</v>
      </c>
      <c r="AS69" s="43">
        <v>88.45</v>
      </c>
      <c r="AT69" s="43" t="s">
        <v>1636</v>
      </c>
      <c r="AU69" s="43" t="s">
        <v>1637</v>
      </c>
      <c r="AV69" s="43" t="s">
        <v>1638</v>
      </c>
      <c r="AW69" s="43" t="s">
        <v>1636</v>
      </c>
      <c r="AX69" s="43" t="s">
        <v>1637</v>
      </c>
      <c r="AY69" s="43" t="s">
        <v>1638</v>
      </c>
    </row>
    <row r="70" s="30" customFormat="1" ht="20.1" customHeight="1" spans="1:51">
      <c r="A70" s="43" t="s">
        <v>1614</v>
      </c>
      <c r="B70" s="44">
        <v>9937474</v>
      </c>
      <c r="C70" s="44">
        <v>9940885</v>
      </c>
      <c r="D70" s="45" t="s">
        <v>48</v>
      </c>
      <c r="E70" s="43" t="s">
        <v>1639</v>
      </c>
      <c r="F70" s="44" t="s">
        <v>1286</v>
      </c>
      <c r="G70" s="44">
        <v>2053</v>
      </c>
      <c r="H70" s="44">
        <v>5016</v>
      </c>
      <c r="I70" s="45" t="s">
        <v>48</v>
      </c>
      <c r="J70" s="50" t="s">
        <v>265</v>
      </c>
      <c r="K70" s="50" t="s">
        <v>629</v>
      </c>
      <c r="L70" s="50">
        <v>99.86</v>
      </c>
      <c r="M70" s="50">
        <v>79.06</v>
      </c>
      <c r="N70" s="43">
        <v>90.01</v>
      </c>
      <c r="O70" s="43" t="s">
        <v>600</v>
      </c>
      <c r="P70" s="43">
        <v>99</v>
      </c>
      <c r="Q70" s="43">
        <v>0</v>
      </c>
      <c r="R70" s="50" t="s">
        <v>265</v>
      </c>
      <c r="S70" s="50" t="s">
        <v>265</v>
      </c>
      <c r="T70" s="43" t="s">
        <v>265</v>
      </c>
      <c r="U70" s="43" t="s">
        <v>265</v>
      </c>
      <c r="V70" s="50" t="s">
        <v>265</v>
      </c>
      <c r="W70" s="50" t="s">
        <v>265</v>
      </c>
      <c r="X70" s="43" t="s">
        <v>265</v>
      </c>
      <c r="Y70" s="50" t="s">
        <v>265</v>
      </c>
      <c r="Z70" s="50" t="s">
        <v>1616</v>
      </c>
      <c r="AA70" s="50" t="s">
        <v>424</v>
      </c>
      <c r="AB70" s="50">
        <v>96.753487013</v>
      </c>
      <c r="AC70" s="55">
        <v>100</v>
      </c>
      <c r="AD70" s="50" t="s">
        <v>1616</v>
      </c>
      <c r="AE70" s="50" t="s">
        <v>424</v>
      </c>
      <c r="AF70" s="50">
        <v>96.3936601942</v>
      </c>
      <c r="AG70" s="50">
        <v>90.01</v>
      </c>
      <c r="AH70" s="50" t="s">
        <v>1617</v>
      </c>
      <c r="AI70" s="43">
        <v>98.27</v>
      </c>
      <c r="AJ70" s="50">
        <v>100</v>
      </c>
      <c r="AK70" s="50" t="s">
        <v>1617</v>
      </c>
      <c r="AL70" s="43">
        <v>98.06</v>
      </c>
      <c r="AM70" s="50">
        <v>90.01</v>
      </c>
      <c r="AN70" s="50" t="s">
        <v>1619</v>
      </c>
      <c r="AO70" s="43">
        <v>93.61</v>
      </c>
      <c r="AP70" s="50">
        <v>100</v>
      </c>
      <c r="AQ70" s="50" t="s">
        <v>1619</v>
      </c>
      <c r="AR70" s="43">
        <v>93.9</v>
      </c>
      <c r="AS70" s="43">
        <v>90.01</v>
      </c>
      <c r="AT70" s="43" t="s">
        <v>1620</v>
      </c>
      <c r="AU70" s="43" t="s">
        <v>1621</v>
      </c>
      <c r="AV70" s="43" t="s">
        <v>1622</v>
      </c>
      <c r="AW70" s="43" t="s">
        <v>1620</v>
      </c>
      <c r="AX70" s="43" t="s">
        <v>1621</v>
      </c>
      <c r="AY70" s="43" t="s">
        <v>1622</v>
      </c>
    </row>
    <row r="71" s="30" customFormat="1" ht="20.1" customHeight="1" spans="1:72">
      <c r="A71" s="43" t="s">
        <v>1623</v>
      </c>
      <c r="B71" s="44">
        <v>9949395</v>
      </c>
      <c r="C71" s="44">
        <v>9951816</v>
      </c>
      <c r="D71" s="45" t="s">
        <v>510</v>
      </c>
      <c r="E71" s="43" t="s">
        <v>1640</v>
      </c>
      <c r="F71" s="44" t="s">
        <v>1286</v>
      </c>
      <c r="G71" s="44">
        <v>13671</v>
      </c>
      <c r="H71" s="44">
        <v>15474</v>
      </c>
      <c r="I71" s="45" t="s">
        <v>510</v>
      </c>
      <c r="J71" s="50" t="s">
        <v>265</v>
      </c>
      <c r="K71" s="50" t="s">
        <v>629</v>
      </c>
      <c r="L71" s="50">
        <v>94.13</v>
      </c>
      <c r="M71" s="50">
        <v>81.67</v>
      </c>
      <c r="N71" s="43">
        <v>92.69</v>
      </c>
      <c r="O71" s="43" t="s">
        <v>684</v>
      </c>
      <c r="P71" s="43">
        <v>0.083</v>
      </c>
      <c r="Q71" s="43">
        <v>0.0887</v>
      </c>
      <c r="R71" s="50" t="s">
        <v>265</v>
      </c>
      <c r="S71" s="50" t="s">
        <v>265</v>
      </c>
      <c r="T71" s="43" t="s">
        <v>265</v>
      </c>
      <c r="U71" s="43" t="s">
        <v>265</v>
      </c>
      <c r="V71" s="50" t="s">
        <v>265</v>
      </c>
      <c r="W71" s="50" t="s">
        <v>265</v>
      </c>
      <c r="X71" s="43" t="s">
        <v>265</v>
      </c>
      <c r="Y71" s="50" t="s">
        <v>265</v>
      </c>
      <c r="Z71" s="50" t="s">
        <v>1625</v>
      </c>
      <c r="AA71" s="50" t="s">
        <v>424</v>
      </c>
      <c r="AB71" s="50">
        <v>96.6031875</v>
      </c>
      <c r="AC71" s="55">
        <v>90.53</v>
      </c>
      <c r="AD71" s="50" t="s">
        <v>1625</v>
      </c>
      <c r="AE71" s="50" t="s">
        <v>424</v>
      </c>
      <c r="AF71" s="50">
        <v>91.1856990881</v>
      </c>
      <c r="AG71" s="50">
        <v>92.55</v>
      </c>
      <c r="AH71" s="50" t="s">
        <v>1626</v>
      </c>
      <c r="AI71" s="43">
        <v>97.28</v>
      </c>
      <c r="AJ71" s="50">
        <v>90.53</v>
      </c>
      <c r="AK71" s="50" t="s">
        <v>1626</v>
      </c>
      <c r="AL71" s="43">
        <v>91.77</v>
      </c>
      <c r="AM71" s="50">
        <v>92.41</v>
      </c>
      <c r="AN71" s="50" t="s">
        <v>1627</v>
      </c>
      <c r="AO71" s="43">
        <v>93.46</v>
      </c>
      <c r="AP71" s="50">
        <v>90.28</v>
      </c>
      <c r="AQ71" s="50" t="s">
        <v>1627</v>
      </c>
      <c r="AR71" s="43">
        <v>88.41</v>
      </c>
      <c r="AS71" s="43">
        <v>92.69</v>
      </c>
      <c r="AT71" s="43" t="s">
        <v>1628</v>
      </c>
      <c r="AU71" s="43" t="s">
        <v>1629</v>
      </c>
      <c r="AV71" s="43" t="s">
        <v>1630</v>
      </c>
      <c r="AW71" s="43" t="s">
        <v>1628</v>
      </c>
      <c r="AX71" s="43" t="s">
        <v>1629</v>
      </c>
      <c r="AY71" s="43" t="s">
        <v>1630</v>
      </c>
      <c r="BT71" s="31"/>
    </row>
    <row r="72" s="31" customFormat="1" ht="20.1" customHeight="1" spans="1:72">
      <c r="A72" s="43" t="s">
        <v>1631</v>
      </c>
      <c r="B72" s="44">
        <v>9960616</v>
      </c>
      <c r="C72" s="44">
        <v>9970583</v>
      </c>
      <c r="D72" s="45" t="s">
        <v>48</v>
      </c>
      <c r="E72" s="43" t="s">
        <v>1641</v>
      </c>
      <c r="F72" s="44" t="s">
        <v>1286</v>
      </c>
      <c r="G72" s="44">
        <v>23264</v>
      </c>
      <c r="H72" s="44">
        <v>31032</v>
      </c>
      <c r="I72" s="45" t="s">
        <v>48</v>
      </c>
      <c r="J72" s="50" t="s">
        <v>265</v>
      </c>
      <c r="K72" s="50" t="s">
        <v>629</v>
      </c>
      <c r="L72" s="50">
        <v>99.32</v>
      </c>
      <c r="M72" s="50">
        <v>74.27</v>
      </c>
      <c r="N72" s="43">
        <v>94.28</v>
      </c>
      <c r="O72" s="43" t="s">
        <v>600</v>
      </c>
      <c r="P72" s="43">
        <v>0.0277</v>
      </c>
      <c r="Q72" s="43">
        <v>0.0521</v>
      </c>
      <c r="R72" s="50" t="s">
        <v>265</v>
      </c>
      <c r="S72" s="50" t="s">
        <v>265</v>
      </c>
      <c r="T72" s="43" t="s">
        <v>265</v>
      </c>
      <c r="U72" s="43" t="s">
        <v>265</v>
      </c>
      <c r="V72" s="50" t="s">
        <v>265</v>
      </c>
      <c r="W72" s="50" t="s">
        <v>265</v>
      </c>
      <c r="X72" s="43" t="s">
        <v>265</v>
      </c>
      <c r="Y72" s="50" t="s">
        <v>265</v>
      </c>
      <c r="Z72" s="50" t="s">
        <v>1633</v>
      </c>
      <c r="AA72" s="50" t="s">
        <v>424</v>
      </c>
      <c r="AB72" s="50">
        <v>97.974</v>
      </c>
      <c r="AC72" s="55">
        <v>100</v>
      </c>
      <c r="AD72" s="50" t="s">
        <v>1633</v>
      </c>
      <c r="AE72" s="50" t="s">
        <v>424</v>
      </c>
      <c r="AF72" s="50">
        <v>97.6807404372</v>
      </c>
      <c r="AG72" s="50">
        <v>94.28</v>
      </c>
      <c r="AH72" s="50" t="s">
        <v>1634</v>
      </c>
      <c r="AI72" s="43">
        <v>98.69</v>
      </c>
      <c r="AJ72" s="50">
        <v>100</v>
      </c>
      <c r="AK72" s="50" t="s">
        <v>1634</v>
      </c>
      <c r="AL72" s="43">
        <v>98.43</v>
      </c>
      <c r="AM72" s="50">
        <v>94.28</v>
      </c>
      <c r="AN72" s="50" t="s">
        <v>1635</v>
      </c>
      <c r="AO72" s="43">
        <v>94.92</v>
      </c>
      <c r="AP72" s="50">
        <v>100</v>
      </c>
      <c r="AQ72" s="50" t="s">
        <v>1635</v>
      </c>
      <c r="AR72" s="43">
        <v>95.2</v>
      </c>
      <c r="AS72" s="43">
        <v>94.28</v>
      </c>
      <c r="AT72" s="43" t="s">
        <v>1636</v>
      </c>
      <c r="AU72" s="43" t="s">
        <v>1637</v>
      </c>
      <c r="AV72" s="43" t="s">
        <v>1638</v>
      </c>
      <c r="AW72" s="43" t="s">
        <v>1636</v>
      </c>
      <c r="AX72" s="43" t="s">
        <v>1637</v>
      </c>
      <c r="AY72" s="43" t="s">
        <v>1638</v>
      </c>
      <c r="AZ72" s="30"/>
      <c r="BA72" s="30"/>
      <c r="BB72" s="30"/>
      <c r="BC72" s="30"/>
      <c r="BD72" s="30"/>
      <c r="BE72" s="30"/>
      <c r="BF72" s="30"/>
      <c r="BG72" s="30"/>
      <c r="BH72" s="30"/>
      <c r="BI72" s="30"/>
      <c r="BJ72" s="30"/>
      <c r="BK72" s="30"/>
      <c r="BL72" s="30"/>
      <c r="BM72" s="30"/>
      <c r="BN72" s="30"/>
      <c r="BO72" s="30"/>
      <c r="BP72" s="30"/>
      <c r="BQ72" s="30"/>
      <c r="BR72" s="30"/>
      <c r="BS72" s="30"/>
      <c r="BT72" s="30"/>
    </row>
    <row r="73" s="30" customFormat="1" ht="20.1" customHeight="1" spans="1:51">
      <c r="A73" s="43" t="s">
        <v>1642</v>
      </c>
      <c r="B73" s="44">
        <v>9979928</v>
      </c>
      <c r="C73" s="44">
        <v>9986019</v>
      </c>
      <c r="D73" s="45" t="s">
        <v>510</v>
      </c>
      <c r="E73" s="43" t="s">
        <v>1643</v>
      </c>
      <c r="F73" s="44" t="s">
        <v>1286</v>
      </c>
      <c r="G73" s="44">
        <v>41375</v>
      </c>
      <c r="H73" s="44">
        <v>46870</v>
      </c>
      <c r="I73" s="45" t="s">
        <v>510</v>
      </c>
      <c r="J73" s="50" t="s">
        <v>265</v>
      </c>
      <c r="K73" s="50" t="s">
        <v>629</v>
      </c>
      <c r="L73" s="50">
        <v>99.11</v>
      </c>
      <c r="M73" s="50">
        <v>84.98</v>
      </c>
      <c r="N73" s="43">
        <v>77.62</v>
      </c>
      <c r="O73" s="43" t="s">
        <v>600</v>
      </c>
      <c r="P73" s="43">
        <v>0.0461</v>
      </c>
      <c r="Q73" s="43">
        <v>0.0728</v>
      </c>
      <c r="R73" s="50" t="s">
        <v>265</v>
      </c>
      <c r="S73" s="50" t="s">
        <v>265</v>
      </c>
      <c r="T73" s="43" t="s">
        <v>265</v>
      </c>
      <c r="U73" s="43" t="s">
        <v>265</v>
      </c>
      <c r="V73" s="50" t="s">
        <v>265</v>
      </c>
      <c r="W73" s="50" t="s">
        <v>265</v>
      </c>
      <c r="X73" s="43" t="s">
        <v>265</v>
      </c>
      <c r="Y73" s="50" t="s">
        <v>265</v>
      </c>
      <c r="Z73" s="50" t="s">
        <v>1644</v>
      </c>
      <c r="AA73" s="50" t="s">
        <v>424</v>
      </c>
      <c r="AB73" s="50">
        <v>96.456</v>
      </c>
      <c r="AC73" s="55">
        <v>87.85</v>
      </c>
      <c r="AD73" s="50" t="s">
        <v>1644</v>
      </c>
      <c r="AE73" s="50" t="s">
        <v>424</v>
      </c>
      <c r="AF73" s="50">
        <v>97.225062201</v>
      </c>
      <c r="AG73" s="50">
        <v>80.63</v>
      </c>
      <c r="AH73" s="50" t="s">
        <v>1645</v>
      </c>
      <c r="AI73" s="43">
        <v>98.12</v>
      </c>
      <c r="AJ73" s="50">
        <v>89.62</v>
      </c>
      <c r="AK73" s="50" t="s">
        <v>1645</v>
      </c>
      <c r="AL73" s="43">
        <v>98.22</v>
      </c>
      <c r="AM73" s="50">
        <v>82.25</v>
      </c>
      <c r="AN73" s="50" t="s">
        <v>1646</v>
      </c>
      <c r="AO73" s="43">
        <v>95.55</v>
      </c>
      <c r="AP73" s="50">
        <v>88.78</v>
      </c>
      <c r="AQ73" s="50" t="s">
        <v>1646</v>
      </c>
      <c r="AR73" s="43">
        <v>95.39</v>
      </c>
      <c r="AS73" s="43">
        <v>81.56</v>
      </c>
      <c r="AT73" s="43" t="s">
        <v>1647</v>
      </c>
      <c r="AU73" s="43" t="s">
        <v>1648</v>
      </c>
      <c r="AV73" s="43" t="s">
        <v>1649</v>
      </c>
      <c r="AW73" s="43" t="s">
        <v>1647</v>
      </c>
      <c r="AX73" s="43" t="s">
        <v>1648</v>
      </c>
      <c r="AY73" s="43" t="s">
        <v>1649</v>
      </c>
    </row>
    <row r="74" s="30" customFormat="1" ht="20.1" customHeight="1" spans="1:51">
      <c r="A74" s="43" t="s">
        <v>1650</v>
      </c>
      <c r="B74" s="44">
        <v>9993690</v>
      </c>
      <c r="C74" s="44">
        <v>9997371</v>
      </c>
      <c r="D74" s="45" t="s">
        <v>510</v>
      </c>
      <c r="E74" s="43" t="s">
        <v>1651</v>
      </c>
      <c r="F74" s="44" t="s">
        <v>1286</v>
      </c>
      <c r="G74" s="44">
        <v>60131</v>
      </c>
      <c r="H74" s="44">
        <v>63454</v>
      </c>
      <c r="I74" s="45" t="s">
        <v>510</v>
      </c>
      <c r="J74" s="50" t="s">
        <v>265</v>
      </c>
      <c r="K74" s="50" t="s">
        <v>629</v>
      </c>
      <c r="L74" s="50">
        <v>99.27</v>
      </c>
      <c r="M74" s="50">
        <v>90.6</v>
      </c>
      <c r="N74" s="43">
        <v>99.58</v>
      </c>
      <c r="O74" s="43" t="s">
        <v>600</v>
      </c>
      <c r="P74" s="43">
        <v>0.0204</v>
      </c>
      <c r="Q74" s="43">
        <v>0.045</v>
      </c>
      <c r="R74" s="50" t="s">
        <v>265</v>
      </c>
      <c r="S74" s="50" t="s">
        <v>265</v>
      </c>
      <c r="T74" s="43" t="s">
        <v>265</v>
      </c>
      <c r="U74" s="43" t="s">
        <v>265</v>
      </c>
      <c r="V74" s="50" t="s">
        <v>265</v>
      </c>
      <c r="W74" s="50" t="s">
        <v>265</v>
      </c>
      <c r="X74" s="43" t="s">
        <v>265</v>
      </c>
      <c r="Y74" s="50" t="s">
        <v>265</v>
      </c>
      <c r="Z74" s="50" t="s">
        <v>1652</v>
      </c>
      <c r="AA74" s="50" t="s">
        <v>566</v>
      </c>
      <c r="AB74" s="50">
        <v>90.066</v>
      </c>
      <c r="AC74" s="55">
        <v>99.53</v>
      </c>
      <c r="AD74" s="50" t="s">
        <v>1652</v>
      </c>
      <c r="AE74" s="50" t="s">
        <v>566</v>
      </c>
      <c r="AF74" s="50">
        <v>89.72</v>
      </c>
      <c r="AG74" s="50">
        <v>99.38</v>
      </c>
      <c r="AH74" s="50" t="s">
        <v>1653</v>
      </c>
      <c r="AI74" s="43">
        <v>98.58</v>
      </c>
      <c r="AJ74" s="50">
        <v>100</v>
      </c>
      <c r="AK74" s="50" t="s">
        <v>1653</v>
      </c>
      <c r="AL74" s="43">
        <v>98.22</v>
      </c>
      <c r="AM74" s="50">
        <v>99.58</v>
      </c>
      <c r="AN74" s="50" t="s">
        <v>1654</v>
      </c>
      <c r="AO74" s="43">
        <v>96.01</v>
      </c>
      <c r="AP74" s="50">
        <v>100</v>
      </c>
      <c r="AQ74" s="50" t="s">
        <v>1654</v>
      </c>
      <c r="AR74" s="43">
        <v>95.6</v>
      </c>
      <c r="AS74" s="43">
        <v>99.38</v>
      </c>
      <c r="AT74" s="43" t="s">
        <v>1655</v>
      </c>
      <c r="AU74" s="43" t="s">
        <v>1656</v>
      </c>
      <c r="AV74" s="43" t="s">
        <v>1657</v>
      </c>
      <c r="AW74" s="43" t="s">
        <v>1655</v>
      </c>
      <c r="AX74" s="43" t="s">
        <v>1656</v>
      </c>
      <c r="AY74" s="43" t="s">
        <v>1657</v>
      </c>
    </row>
    <row r="75" s="30" customFormat="1" ht="20.1" customHeight="1" spans="1:71">
      <c r="A75" s="43" t="s">
        <v>1658</v>
      </c>
      <c r="B75" s="44">
        <v>10001953</v>
      </c>
      <c r="C75" s="44">
        <v>10007316</v>
      </c>
      <c r="D75" s="45" t="s">
        <v>48</v>
      </c>
      <c r="E75" s="43" t="s">
        <v>1659</v>
      </c>
      <c r="F75" s="44" t="s">
        <v>1286</v>
      </c>
      <c r="G75" s="44">
        <v>75164</v>
      </c>
      <c r="H75" s="44">
        <v>78464</v>
      </c>
      <c r="I75" s="45" t="s">
        <v>48</v>
      </c>
      <c r="J75" s="50" t="s">
        <v>265</v>
      </c>
      <c r="K75" s="50" t="s">
        <v>629</v>
      </c>
      <c r="L75" s="50">
        <v>100</v>
      </c>
      <c r="M75" s="50">
        <v>96.55</v>
      </c>
      <c r="N75" s="43">
        <v>94.41</v>
      </c>
      <c r="O75" s="43" t="s">
        <v>600</v>
      </c>
      <c r="P75" s="43">
        <v>0.0244</v>
      </c>
      <c r="Q75" s="43">
        <v>0.0353</v>
      </c>
      <c r="R75" s="50" t="s">
        <v>265</v>
      </c>
      <c r="S75" s="50" t="s">
        <v>265</v>
      </c>
      <c r="T75" s="50" t="s">
        <v>265</v>
      </c>
      <c r="U75" s="43" t="s">
        <v>265</v>
      </c>
      <c r="V75" s="50" t="s">
        <v>265</v>
      </c>
      <c r="W75" s="50" t="s">
        <v>265</v>
      </c>
      <c r="X75" s="43" t="s">
        <v>265</v>
      </c>
      <c r="Y75" s="50" t="s">
        <v>265</v>
      </c>
      <c r="Z75" s="50" t="s">
        <v>1660</v>
      </c>
      <c r="AA75" s="50" t="s">
        <v>424</v>
      </c>
      <c r="AB75" s="50">
        <v>97.303</v>
      </c>
      <c r="AC75" s="55">
        <v>100</v>
      </c>
      <c r="AD75" s="50" t="s">
        <v>1660</v>
      </c>
      <c r="AE75" s="50" t="s">
        <v>424</v>
      </c>
      <c r="AF75" s="50">
        <v>97.43</v>
      </c>
      <c r="AG75" s="50">
        <v>94.41</v>
      </c>
      <c r="AH75" s="50" t="s">
        <v>1661</v>
      </c>
      <c r="AI75" s="43">
        <v>98.49</v>
      </c>
      <c r="AJ75" s="50">
        <v>100</v>
      </c>
      <c r="AK75" s="50" t="s">
        <v>1661</v>
      </c>
      <c r="AL75" s="43">
        <v>98.44</v>
      </c>
      <c r="AM75" s="50">
        <v>94.41</v>
      </c>
      <c r="AN75" s="50" t="s">
        <v>1662</v>
      </c>
      <c r="AO75" s="43">
        <v>95.25</v>
      </c>
      <c r="AP75" s="50">
        <v>100</v>
      </c>
      <c r="AQ75" s="50" t="s">
        <v>1662</v>
      </c>
      <c r="AR75" s="43">
        <v>95.31</v>
      </c>
      <c r="AS75" s="43">
        <v>94.41</v>
      </c>
      <c r="AT75" s="43" t="s">
        <v>1663</v>
      </c>
      <c r="AU75" s="43" t="s">
        <v>1664</v>
      </c>
      <c r="AV75" s="43" t="s">
        <v>1665</v>
      </c>
      <c r="AW75" s="43" t="s">
        <v>1663</v>
      </c>
      <c r="AX75" s="43" t="s">
        <v>1664</v>
      </c>
      <c r="AY75" s="43" t="s">
        <v>1665</v>
      </c>
      <c r="AZ75" s="31"/>
      <c r="BA75" s="31"/>
      <c r="BB75" s="31"/>
      <c r="BC75" s="31"/>
      <c r="BD75" s="31"/>
      <c r="BE75" s="31"/>
      <c r="BF75" s="31"/>
      <c r="BG75" s="31"/>
      <c r="BH75" s="31"/>
      <c r="BI75" s="31"/>
      <c r="BJ75" s="31"/>
      <c r="BK75" s="31"/>
      <c r="BL75" s="31"/>
      <c r="BM75" s="31"/>
      <c r="BN75" s="31"/>
      <c r="BO75" s="31"/>
      <c r="BP75" s="31"/>
      <c r="BQ75" s="31"/>
      <c r="BR75" s="31"/>
      <c r="BS75" s="31"/>
    </row>
    <row r="76" s="30" customFormat="1" ht="20.1" customHeight="1" spans="1:71">
      <c r="A76" s="43" t="s">
        <v>1666</v>
      </c>
      <c r="B76" s="44">
        <v>10030836</v>
      </c>
      <c r="C76" s="44">
        <v>10031429</v>
      </c>
      <c r="D76" s="45" t="s">
        <v>510</v>
      </c>
      <c r="E76" s="43" t="s">
        <v>1667</v>
      </c>
      <c r="F76" s="44" t="s">
        <v>1286</v>
      </c>
      <c r="G76" s="44">
        <v>110226</v>
      </c>
      <c r="H76" s="44">
        <v>110762</v>
      </c>
      <c r="I76" s="45" t="s">
        <v>510</v>
      </c>
      <c r="J76" s="50" t="s">
        <v>265</v>
      </c>
      <c r="K76" s="50" t="s">
        <v>629</v>
      </c>
      <c r="L76" s="50">
        <v>100</v>
      </c>
      <c r="M76" s="50">
        <v>87.7</v>
      </c>
      <c r="N76" s="43">
        <v>98.88</v>
      </c>
      <c r="O76" s="43" t="s">
        <v>600</v>
      </c>
      <c r="P76" s="43">
        <v>0.003</v>
      </c>
      <c r="Q76" s="43">
        <v>0.0093</v>
      </c>
      <c r="R76" s="50" t="s">
        <v>265</v>
      </c>
      <c r="S76" s="50" t="s">
        <v>265</v>
      </c>
      <c r="T76" s="50" t="s">
        <v>265</v>
      </c>
      <c r="U76" s="43" t="s">
        <v>265</v>
      </c>
      <c r="V76" s="50" t="s">
        <v>265</v>
      </c>
      <c r="W76" s="50" t="s">
        <v>265</v>
      </c>
      <c r="X76" s="43" t="s">
        <v>265</v>
      </c>
      <c r="Y76" s="50" t="s">
        <v>265</v>
      </c>
      <c r="Z76" s="50" t="s">
        <v>1668</v>
      </c>
      <c r="AA76" s="50" t="s">
        <v>424</v>
      </c>
      <c r="AB76" s="50">
        <v>94.486</v>
      </c>
      <c r="AC76" s="55">
        <v>79.17</v>
      </c>
      <c r="AD76" s="50" t="s">
        <v>1668</v>
      </c>
      <c r="AE76" s="50" t="s">
        <v>424</v>
      </c>
      <c r="AF76" s="50">
        <v>94.486</v>
      </c>
      <c r="AG76" s="50">
        <v>89.26</v>
      </c>
      <c r="AH76" s="50" t="s">
        <v>1669</v>
      </c>
      <c r="AI76" s="43">
        <v>98.75</v>
      </c>
      <c r="AJ76" s="50">
        <v>79.17</v>
      </c>
      <c r="AK76" s="50" t="s">
        <v>1669</v>
      </c>
      <c r="AL76" s="43">
        <v>98.75</v>
      </c>
      <c r="AM76" s="50">
        <v>89.26</v>
      </c>
      <c r="AN76" s="50" t="s">
        <v>1670</v>
      </c>
      <c r="AO76" s="43">
        <v>92.54</v>
      </c>
      <c r="AP76" s="50">
        <v>79.17</v>
      </c>
      <c r="AQ76" s="50" t="s">
        <v>1670</v>
      </c>
      <c r="AR76" s="43">
        <v>92.54</v>
      </c>
      <c r="AS76" s="43">
        <v>89.26</v>
      </c>
      <c r="AT76" s="43" t="s">
        <v>265</v>
      </c>
      <c r="AU76" s="43" t="s">
        <v>265</v>
      </c>
      <c r="AV76" s="43" t="s">
        <v>265</v>
      </c>
      <c r="AW76" s="43" t="s">
        <v>265</v>
      </c>
      <c r="AX76" s="43" t="s">
        <v>265</v>
      </c>
      <c r="AY76" s="43" t="s">
        <v>265</v>
      </c>
      <c r="AZ76" s="31"/>
      <c r="BA76" s="31"/>
      <c r="BB76" s="31"/>
      <c r="BC76" s="31"/>
      <c r="BD76" s="31"/>
      <c r="BE76" s="31"/>
      <c r="BF76" s="31"/>
      <c r="BG76" s="31"/>
      <c r="BH76" s="31"/>
      <c r="BI76" s="31"/>
      <c r="BJ76" s="31"/>
      <c r="BK76" s="31"/>
      <c r="BL76" s="31"/>
      <c r="BM76" s="31"/>
      <c r="BN76" s="31"/>
      <c r="BO76" s="31"/>
      <c r="BP76" s="31"/>
      <c r="BQ76" s="31"/>
      <c r="BR76" s="31"/>
      <c r="BS76" s="31"/>
    </row>
    <row r="77" s="30" customFormat="1" ht="20.1" customHeight="1" spans="1:51">
      <c r="A77" s="43" t="s">
        <v>1671</v>
      </c>
      <c r="B77" s="44">
        <v>10065164</v>
      </c>
      <c r="C77" s="44">
        <v>10073461</v>
      </c>
      <c r="D77" s="45" t="s">
        <v>510</v>
      </c>
      <c r="E77" s="43" t="s">
        <v>1672</v>
      </c>
      <c r="F77" s="44" t="s">
        <v>1286</v>
      </c>
      <c r="G77" s="44">
        <v>141142</v>
      </c>
      <c r="H77" s="44">
        <v>149524</v>
      </c>
      <c r="I77" s="45" t="s">
        <v>510</v>
      </c>
      <c r="J77" s="50" t="s">
        <v>265</v>
      </c>
      <c r="K77" s="50" t="s">
        <v>629</v>
      </c>
      <c r="L77" s="50">
        <v>99.15</v>
      </c>
      <c r="M77" s="50">
        <v>97.34</v>
      </c>
      <c r="N77" s="43">
        <v>96.3</v>
      </c>
      <c r="O77" s="43" t="s">
        <v>600</v>
      </c>
      <c r="P77" s="43">
        <v>0.0335</v>
      </c>
      <c r="Q77" s="43">
        <v>0.0562</v>
      </c>
      <c r="R77" s="50" t="s">
        <v>265</v>
      </c>
      <c r="S77" s="50" t="s">
        <v>265</v>
      </c>
      <c r="T77" s="43" t="s">
        <v>265</v>
      </c>
      <c r="U77" s="43" t="s">
        <v>265</v>
      </c>
      <c r="V77" s="50" t="s">
        <v>265</v>
      </c>
      <c r="W77" s="50" t="s">
        <v>265</v>
      </c>
      <c r="X77" s="43" t="s">
        <v>265</v>
      </c>
      <c r="Y77" s="50" t="s">
        <v>265</v>
      </c>
      <c r="Z77" s="50" t="s">
        <v>1673</v>
      </c>
      <c r="AA77" s="50" t="s">
        <v>424</v>
      </c>
      <c r="AB77" s="50">
        <v>97.097</v>
      </c>
      <c r="AC77" s="55">
        <v>100</v>
      </c>
      <c r="AD77" s="50" t="s">
        <v>1673</v>
      </c>
      <c r="AE77" s="50" t="s">
        <v>424</v>
      </c>
      <c r="AF77" s="50">
        <v>97.607</v>
      </c>
      <c r="AG77" s="50">
        <v>96.3</v>
      </c>
      <c r="AH77" s="50" t="s">
        <v>1674</v>
      </c>
      <c r="AI77" s="43">
        <v>98.84</v>
      </c>
      <c r="AJ77" s="50">
        <v>100</v>
      </c>
      <c r="AK77" s="50" t="s">
        <v>1674</v>
      </c>
      <c r="AL77" s="43">
        <v>98.66</v>
      </c>
      <c r="AM77" s="50">
        <v>96.3</v>
      </c>
      <c r="AN77" s="50" t="s">
        <v>1675</v>
      </c>
      <c r="AO77" s="43">
        <v>95.52</v>
      </c>
      <c r="AP77" s="50">
        <v>98.4</v>
      </c>
      <c r="AQ77" s="50" t="s">
        <v>1675</v>
      </c>
      <c r="AR77" s="43">
        <v>95.66</v>
      </c>
      <c r="AS77" s="43">
        <v>96.3</v>
      </c>
      <c r="AT77" s="43" t="s">
        <v>1676</v>
      </c>
      <c r="AU77" s="43" t="s">
        <v>1677</v>
      </c>
      <c r="AV77" s="43" t="s">
        <v>1678</v>
      </c>
      <c r="AW77" s="43" t="s">
        <v>1676</v>
      </c>
      <c r="AX77" s="43" t="s">
        <v>1677</v>
      </c>
      <c r="AY77" s="43" t="s">
        <v>1678</v>
      </c>
    </row>
    <row r="78" s="30" customFormat="1" ht="20.1" customHeight="1" spans="1:51">
      <c r="A78" s="43" t="s">
        <v>1679</v>
      </c>
      <c r="B78" s="44">
        <v>10081979</v>
      </c>
      <c r="C78" s="44">
        <v>10085781</v>
      </c>
      <c r="D78" s="45" t="s">
        <v>510</v>
      </c>
      <c r="E78" s="43" t="s">
        <v>1680</v>
      </c>
      <c r="F78" s="44" t="s">
        <v>1286</v>
      </c>
      <c r="G78" s="44">
        <v>158853</v>
      </c>
      <c r="H78" s="44">
        <v>161808</v>
      </c>
      <c r="I78" s="45" t="s">
        <v>510</v>
      </c>
      <c r="J78" s="50" t="s">
        <v>265</v>
      </c>
      <c r="K78" s="50" t="s">
        <v>629</v>
      </c>
      <c r="L78" s="50">
        <v>99.44</v>
      </c>
      <c r="M78" s="50">
        <v>89.87</v>
      </c>
      <c r="N78" s="43">
        <v>100</v>
      </c>
      <c r="O78" s="43" t="s">
        <v>600</v>
      </c>
      <c r="P78" s="43">
        <v>0.0057</v>
      </c>
      <c r="Q78" s="43">
        <v>0.0069</v>
      </c>
      <c r="R78" s="50" t="s">
        <v>265</v>
      </c>
      <c r="S78" s="50" t="s">
        <v>265</v>
      </c>
      <c r="T78" s="43" t="s">
        <v>265</v>
      </c>
      <c r="U78" s="43" t="s">
        <v>265</v>
      </c>
      <c r="V78" s="50" t="s">
        <v>265</v>
      </c>
      <c r="W78" s="50" t="s">
        <v>265</v>
      </c>
      <c r="X78" s="43" t="s">
        <v>265</v>
      </c>
      <c r="Y78" s="50" t="s">
        <v>265</v>
      </c>
      <c r="Z78" s="50" t="s">
        <v>1681</v>
      </c>
      <c r="AA78" s="50" t="s">
        <v>424</v>
      </c>
      <c r="AB78" s="50">
        <v>96.319</v>
      </c>
      <c r="AC78" s="55">
        <v>100</v>
      </c>
      <c r="AD78" s="50" t="s">
        <v>1681</v>
      </c>
      <c r="AE78" s="50" t="s">
        <v>424</v>
      </c>
      <c r="AF78" s="50">
        <v>96.169862561</v>
      </c>
      <c r="AG78" s="50">
        <v>100</v>
      </c>
      <c r="AH78" s="50" t="s">
        <v>1682</v>
      </c>
      <c r="AI78" s="43">
        <v>98.38</v>
      </c>
      <c r="AJ78" s="50">
        <v>100</v>
      </c>
      <c r="AK78" s="50" t="s">
        <v>1682</v>
      </c>
      <c r="AL78" s="43">
        <v>98.27</v>
      </c>
      <c r="AM78" s="50">
        <v>100</v>
      </c>
      <c r="AN78" s="50" t="s">
        <v>1683</v>
      </c>
      <c r="AO78" s="43">
        <v>95.21</v>
      </c>
      <c r="AP78" s="50">
        <v>100</v>
      </c>
      <c r="AQ78" s="50" t="s">
        <v>1683</v>
      </c>
      <c r="AR78" s="43">
        <v>94.98</v>
      </c>
      <c r="AS78" s="43">
        <v>100</v>
      </c>
      <c r="AT78" s="43" t="s">
        <v>1684</v>
      </c>
      <c r="AU78" s="43" t="s">
        <v>48</v>
      </c>
      <c r="AV78" s="43" t="s">
        <v>1065</v>
      </c>
      <c r="AW78" s="43" t="s">
        <v>1684</v>
      </c>
      <c r="AX78" s="43" t="s">
        <v>48</v>
      </c>
      <c r="AY78" s="43" t="s">
        <v>1065</v>
      </c>
    </row>
    <row r="79" s="30" customFormat="1" ht="20.1" customHeight="1" spans="1:51">
      <c r="A79" s="43" t="s">
        <v>1685</v>
      </c>
      <c r="B79" s="44">
        <v>10113898</v>
      </c>
      <c r="C79" s="44">
        <v>10115286</v>
      </c>
      <c r="D79" s="45" t="s">
        <v>48</v>
      </c>
      <c r="E79" s="43" t="s">
        <v>1686</v>
      </c>
      <c r="F79" s="44" t="s">
        <v>1286</v>
      </c>
      <c r="G79" s="44">
        <v>196602</v>
      </c>
      <c r="H79" s="44">
        <v>197991</v>
      </c>
      <c r="I79" s="45" t="s">
        <v>48</v>
      </c>
      <c r="J79" s="50" t="s">
        <v>265</v>
      </c>
      <c r="K79" s="50" t="s">
        <v>629</v>
      </c>
      <c r="L79" s="50">
        <v>98.37</v>
      </c>
      <c r="M79" s="50">
        <v>90.12</v>
      </c>
      <c r="N79" s="43">
        <v>91.49</v>
      </c>
      <c r="O79" s="43" t="s">
        <v>600</v>
      </c>
      <c r="P79" s="43">
        <v>0.008</v>
      </c>
      <c r="Q79" s="43">
        <v>0.0122</v>
      </c>
      <c r="R79" s="50" t="s">
        <v>265</v>
      </c>
      <c r="S79" s="50" t="s">
        <v>265</v>
      </c>
      <c r="T79" s="43" t="s">
        <v>265</v>
      </c>
      <c r="U79" s="43" t="s">
        <v>265</v>
      </c>
      <c r="V79" s="50" t="s">
        <v>265</v>
      </c>
      <c r="W79" s="50" t="s">
        <v>265</v>
      </c>
      <c r="X79" s="43" t="s">
        <v>265</v>
      </c>
      <c r="Y79" s="50" t="s">
        <v>265</v>
      </c>
      <c r="Z79" s="50" t="s">
        <v>1687</v>
      </c>
      <c r="AA79" s="50" t="s">
        <v>424</v>
      </c>
      <c r="AB79" s="50">
        <v>93.905</v>
      </c>
      <c r="AC79" s="55">
        <v>97.8</v>
      </c>
      <c r="AD79" s="50" t="s">
        <v>1687</v>
      </c>
      <c r="AE79" s="50" t="s">
        <v>424</v>
      </c>
      <c r="AF79" s="50">
        <v>92.5903562823</v>
      </c>
      <c r="AG79" s="50">
        <v>91.49</v>
      </c>
      <c r="AH79" s="50" t="s">
        <v>1688</v>
      </c>
      <c r="AI79" s="43">
        <v>97.51</v>
      </c>
      <c r="AJ79" s="50">
        <v>97.1</v>
      </c>
      <c r="AK79" s="50" t="s">
        <v>1688</v>
      </c>
      <c r="AL79" s="43">
        <v>96.27</v>
      </c>
      <c r="AM79" s="50">
        <v>100</v>
      </c>
      <c r="AN79" s="50" t="s">
        <v>1689</v>
      </c>
      <c r="AO79" s="43">
        <v>93.26</v>
      </c>
      <c r="AP79" s="50">
        <v>66.35</v>
      </c>
      <c r="AQ79" s="50" t="s">
        <v>1690</v>
      </c>
      <c r="AR79" s="43">
        <v>84.14</v>
      </c>
      <c r="AS79" s="43">
        <v>97.75</v>
      </c>
      <c r="AT79" s="43" t="s">
        <v>1691</v>
      </c>
      <c r="AU79" s="43" t="s">
        <v>48</v>
      </c>
      <c r="AV79" s="43" t="s">
        <v>1692</v>
      </c>
      <c r="AW79" s="43" t="s">
        <v>1691</v>
      </c>
      <c r="AX79" s="43" t="s">
        <v>48</v>
      </c>
      <c r="AY79" s="43" t="s">
        <v>1692</v>
      </c>
    </row>
    <row r="80" s="30" customFormat="1" ht="20.1" customHeight="1" spans="1:51">
      <c r="A80" s="43" t="s">
        <v>1693</v>
      </c>
      <c r="B80" s="44">
        <v>10140651</v>
      </c>
      <c r="C80" s="44">
        <v>10141177</v>
      </c>
      <c r="D80" s="45" t="s">
        <v>510</v>
      </c>
      <c r="E80" s="43" t="s">
        <v>1694</v>
      </c>
      <c r="F80" s="43" t="s">
        <v>1286</v>
      </c>
      <c r="G80" s="44">
        <v>224094</v>
      </c>
      <c r="H80" s="44">
        <v>224615</v>
      </c>
      <c r="I80" s="45" t="s">
        <v>510</v>
      </c>
      <c r="J80" s="45" t="s">
        <v>265</v>
      </c>
      <c r="K80" s="50" t="s">
        <v>629</v>
      </c>
      <c r="L80" s="50">
        <v>99.59</v>
      </c>
      <c r="M80" s="50">
        <v>100</v>
      </c>
      <c r="N80" s="50">
        <v>100</v>
      </c>
      <c r="O80" s="43" t="s">
        <v>600</v>
      </c>
      <c r="P80" s="43">
        <v>0</v>
      </c>
      <c r="Q80" s="43">
        <v>0.0154</v>
      </c>
      <c r="R80" s="43" t="s">
        <v>265</v>
      </c>
      <c r="S80" s="43" t="s">
        <v>265</v>
      </c>
      <c r="T80" s="50" t="s">
        <v>265</v>
      </c>
      <c r="U80" s="50" t="s">
        <v>265</v>
      </c>
      <c r="V80" s="43" t="s">
        <v>265</v>
      </c>
      <c r="W80" s="43" t="s">
        <v>265</v>
      </c>
      <c r="X80" s="50" t="s">
        <v>265</v>
      </c>
      <c r="Y80" s="50" t="s">
        <v>265</v>
      </c>
      <c r="Z80" s="50" t="s">
        <v>1695</v>
      </c>
      <c r="AA80" s="50" t="s">
        <v>424</v>
      </c>
      <c r="AB80" s="50">
        <v>95.6347857143</v>
      </c>
      <c r="AC80" s="55">
        <v>100</v>
      </c>
      <c r="AD80" s="50" t="s">
        <v>1695</v>
      </c>
      <c r="AE80" s="50" t="s">
        <v>424</v>
      </c>
      <c r="AF80" s="50">
        <v>96.3707177419</v>
      </c>
      <c r="AG80" s="50">
        <v>100</v>
      </c>
      <c r="AH80" s="43" t="s">
        <v>265</v>
      </c>
      <c r="AI80" s="50" t="s">
        <v>265</v>
      </c>
      <c r="AJ80" s="50" t="s">
        <v>265</v>
      </c>
      <c r="AK80" s="43" t="s">
        <v>265</v>
      </c>
      <c r="AL80" s="50" t="s">
        <v>265</v>
      </c>
      <c r="AM80" s="50" t="s">
        <v>265</v>
      </c>
      <c r="AN80" s="43" t="s">
        <v>265</v>
      </c>
      <c r="AO80" s="50" t="s">
        <v>265</v>
      </c>
      <c r="AP80" s="50" t="s">
        <v>265</v>
      </c>
      <c r="AQ80" s="43" t="s">
        <v>265</v>
      </c>
      <c r="AR80" s="50" t="s">
        <v>265</v>
      </c>
      <c r="AS80" s="50" t="s">
        <v>265</v>
      </c>
      <c r="AT80" s="43" t="s">
        <v>265</v>
      </c>
      <c r="AU80" s="43" t="s">
        <v>265</v>
      </c>
      <c r="AV80" s="43" t="s">
        <v>265</v>
      </c>
      <c r="AW80" s="43" t="s">
        <v>265</v>
      </c>
      <c r="AX80" s="43" t="s">
        <v>265</v>
      </c>
      <c r="AY80" s="43" t="s">
        <v>265</v>
      </c>
    </row>
    <row r="81" s="30" customFormat="1" ht="20.1" customHeight="1" spans="1:51">
      <c r="A81" s="43" t="s">
        <v>1696</v>
      </c>
      <c r="B81" s="44">
        <v>10141366</v>
      </c>
      <c r="C81" s="44">
        <v>10146383</v>
      </c>
      <c r="D81" s="45" t="s">
        <v>510</v>
      </c>
      <c r="E81" s="43" t="s">
        <v>1697</v>
      </c>
      <c r="F81" s="44" t="s">
        <v>1286</v>
      </c>
      <c r="G81" s="44">
        <v>224804</v>
      </c>
      <c r="H81" s="44">
        <v>229548</v>
      </c>
      <c r="I81" s="45" t="s">
        <v>510</v>
      </c>
      <c r="J81" s="50" t="s">
        <v>265</v>
      </c>
      <c r="K81" s="50" t="s">
        <v>629</v>
      </c>
      <c r="L81" s="50">
        <v>98.77</v>
      </c>
      <c r="M81" s="50">
        <v>93.44</v>
      </c>
      <c r="N81" s="43">
        <v>96.15</v>
      </c>
      <c r="O81" s="43" t="s">
        <v>600</v>
      </c>
      <c r="P81" s="43">
        <v>0.0116</v>
      </c>
      <c r="Q81" s="43">
        <v>0.0126</v>
      </c>
      <c r="R81" s="50" t="s">
        <v>265</v>
      </c>
      <c r="S81" s="50" t="s">
        <v>265</v>
      </c>
      <c r="T81" s="43" t="s">
        <v>265</v>
      </c>
      <c r="U81" s="43" t="s">
        <v>265</v>
      </c>
      <c r="V81" s="50" t="s">
        <v>265</v>
      </c>
      <c r="W81" s="50" t="s">
        <v>265</v>
      </c>
      <c r="X81" s="43" t="s">
        <v>265</v>
      </c>
      <c r="Y81" s="50" t="s">
        <v>265</v>
      </c>
      <c r="Z81" s="50" t="s">
        <v>1698</v>
      </c>
      <c r="AA81" s="50" t="s">
        <v>424</v>
      </c>
      <c r="AB81" s="50">
        <v>96.167</v>
      </c>
      <c r="AC81" s="55">
        <v>93.44</v>
      </c>
      <c r="AD81" s="50" t="s">
        <v>1698</v>
      </c>
      <c r="AE81" s="50" t="s">
        <v>424</v>
      </c>
      <c r="AF81" s="50">
        <v>95.3333550088</v>
      </c>
      <c r="AG81" s="50">
        <v>96.77</v>
      </c>
      <c r="AH81" s="50" t="s">
        <v>1699</v>
      </c>
      <c r="AI81" s="43">
        <v>97.29</v>
      </c>
      <c r="AJ81" s="50">
        <v>93.44</v>
      </c>
      <c r="AK81" s="50" t="s">
        <v>1699</v>
      </c>
      <c r="AL81" s="43">
        <v>96.5</v>
      </c>
      <c r="AM81" s="50">
        <v>96.77</v>
      </c>
      <c r="AN81" s="50" t="s">
        <v>1700</v>
      </c>
      <c r="AO81" s="43">
        <v>92.68</v>
      </c>
      <c r="AP81" s="50">
        <v>93.44</v>
      </c>
      <c r="AQ81" s="50" t="s">
        <v>1700</v>
      </c>
      <c r="AR81" s="43">
        <v>92.68</v>
      </c>
      <c r="AS81" s="43">
        <v>96.77</v>
      </c>
      <c r="AT81" s="43" t="s">
        <v>1701</v>
      </c>
      <c r="AU81" s="43" t="s">
        <v>1702</v>
      </c>
      <c r="AV81" s="43" t="s">
        <v>1703</v>
      </c>
      <c r="AW81" s="43" t="s">
        <v>1701</v>
      </c>
      <c r="AX81" s="43" t="s">
        <v>1702</v>
      </c>
      <c r="AY81" s="43" t="s">
        <v>1703</v>
      </c>
    </row>
    <row r="82" s="30" customFormat="1" ht="20.1" customHeight="1" spans="1:51">
      <c r="A82" s="43" t="s">
        <v>1704</v>
      </c>
      <c r="B82" s="44">
        <v>10162506</v>
      </c>
      <c r="C82" s="44">
        <v>10166086</v>
      </c>
      <c r="D82" s="45" t="s">
        <v>48</v>
      </c>
      <c r="E82" s="43" t="s">
        <v>1705</v>
      </c>
      <c r="F82" s="44" t="s">
        <v>1286</v>
      </c>
      <c r="G82" s="44">
        <v>263243</v>
      </c>
      <c r="H82" s="44">
        <v>265844</v>
      </c>
      <c r="I82" s="45" t="s">
        <v>48</v>
      </c>
      <c r="J82" s="50" t="s">
        <v>265</v>
      </c>
      <c r="K82" s="50" t="s">
        <v>629</v>
      </c>
      <c r="L82" s="50">
        <v>99.39</v>
      </c>
      <c r="M82" s="50">
        <v>100</v>
      </c>
      <c r="N82" s="43">
        <v>100</v>
      </c>
      <c r="O82" s="43" t="s">
        <v>600</v>
      </c>
      <c r="P82" s="43">
        <v>0.0022</v>
      </c>
      <c r="Q82" s="43">
        <v>0.0105</v>
      </c>
      <c r="R82" s="50" t="s">
        <v>265</v>
      </c>
      <c r="S82" s="50" t="s">
        <v>265</v>
      </c>
      <c r="T82" s="43" t="s">
        <v>265</v>
      </c>
      <c r="U82" s="43" t="s">
        <v>265</v>
      </c>
      <c r="V82" s="50" t="s">
        <v>265</v>
      </c>
      <c r="W82" s="50" t="s">
        <v>265</v>
      </c>
      <c r="X82" s="43" t="s">
        <v>265</v>
      </c>
      <c r="Y82" s="50" t="s">
        <v>265</v>
      </c>
      <c r="Z82" s="50" t="s">
        <v>1706</v>
      </c>
      <c r="AA82" s="50" t="s">
        <v>424</v>
      </c>
      <c r="AB82" s="50">
        <v>98.36</v>
      </c>
      <c r="AC82" s="55">
        <v>99.93</v>
      </c>
      <c r="AD82" s="50" t="s">
        <v>1706</v>
      </c>
      <c r="AE82" s="50" t="s">
        <v>424</v>
      </c>
      <c r="AF82" s="50">
        <v>97.813</v>
      </c>
      <c r="AG82" s="50">
        <v>99.93</v>
      </c>
      <c r="AH82" s="50" t="s">
        <v>1707</v>
      </c>
      <c r="AI82" s="43">
        <v>99.18</v>
      </c>
      <c r="AJ82" s="50">
        <v>100</v>
      </c>
      <c r="AK82" s="50" t="s">
        <v>1707</v>
      </c>
      <c r="AL82" s="43">
        <v>98.7</v>
      </c>
      <c r="AM82" s="50">
        <v>100</v>
      </c>
      <c r="AN82" s="50" t="s">
        <v>1708</v>
      </c>
      <c r="AO82" s="43">
        <v>96.59</v>
      </c>
      <c r="AP82" s="50">
        <v>100</v>
      </c>
      <c r="AQ82" s="50" t="s">
        <v>1708</v>
      </c>
      <c r="AR82" s="43">
        <v>96.11</v>
      </c>
      <c r="AS82" s="43">
        <v>100</v>
      </c>
      <c r="AT82" s="43" t="s">
        <v>1709</v>
      </c>
      <c r="AU82" s="43" t="s">
        <v>1710</v>
      </c>
      <c r="AV82" s="43" t="s">
        <v>1711</v>
      </c>
      <c r="AW82" s="43" t="s">
        <v>1709</v>
      </c>
      <c r="AX82" s="43" t="s">
        <v>1710</v>
      </c>
      <c r="AY82" s="43" t="s">
        <v>1711</v>
      </c>
    </row>
    <row r="83" s="30" customFormat="1" ht="20.1" customHeight="1" spans="1:51">
      <c r="A83" s="43" t="s">
        <v>1712</v>
      </c>
      <c r="B83" s="44">
        <v>10235927</v>
      </c>
      <c r="C83" s="44">
        <v>10236293</v>
      </c>
      <c r="D83" s="45" t="s">
        <v>48</v>
      </c>
      <c r="E83" s="43" t="s">
        <v>1713</v>
      </c>
      <c r="F83" s="44" t="s">
        <v>1286</v>
      </c>
      <c r="G83" s="44">
        <v>331976</v>
      </c>
      <c r="H83" s="44">
        <v>332900</v>
      </c>
      <c r="I83" s="45" t="s">
        <v>510</v>
      </c>
      <c r="J83" s="50" t="s">
        <v>265</v>
      </c>
      <c r="K83" s="50" t="s">
        <v>629</v>
      </c>
      <c r="L83" s="50">
        <v>95.17</v>
      </c>
      <c r="M83" s="50">
        <v>94.39</v>
      </c>
      <c r="N83" s="43">
        <v>31.32</v>
      </c>
      <c r="O83" s="43" t="s">
        <v>600</v>
      </c>
      <c r="P83" s="43">
        <v>0.8011</v>
      </c>
      <c r="Q83" s="43">
        <v>3.1438</v>
      </c>
      <c r="R83" s="50" t="s">
        <v>265</v>
      </c>
      <c r="S83" s="50" t="s">
        <v>265</v>
      </c>
      <c r="T83" s="43" t="s">
        <v>265</v>
      </c>
      <c r="U83" s="43" t="s">
        <v>265</v>
      </c>
      <c r="V83" s="50" t="s">
        <v>265</v>
      </c>
      <c r="W83" s="50" t="s">
        <v>265</v>
      </c>
      <c r="X83" s="43" t="s">
        <v>265</v>
      </c>
      <c r="Y83" s="50" t="s">
        <v>265</v>
      </c>
      <c r="Z83" s="50" t="s">
        <v>552</v>
      </c>
      <c r="AA83" s="50" t="s">
        <v>424</v>
      </c>
      <c r="AB83" s="50">
        <v>91.0397164751</v>
      </c>
      <c r="AC83" s="55">
        <v>90.88</v>
      </c>
      <c r="AD83" s="50" t="s">
        <v>552</v>
      </c>
      <c r="AE83" s="50" t="s">
        <v>424</v>
      </c>
      <c r="AF83" s="50">
        <v>86.4732692764</v>
      </c>
      <c r="AG83" s="50">
        <v>99.17</v>
      </c>
      <c r="AH83" s="50" t="s">
        <v>1714</v>
      </c>
      <c r="AI83" s="43">
        <v>95.59</v>
      </c>
      <c r="AJ83" s="50">
        <v>90.88</v>
      </c>
      <c r="AK83" s="50" t="s">
        <v>553</v>
      </c>
      <c r="AL83" s="43">
        <v>93.7</v>
      </c>
      <c r="AM83" s="50">
        <v>100</v>
      </c>
      <c r="AN83" s="50" t="s">
        <v>1715</v>
      </c>
      <c r="AO83" s="43">
        <v>93.86</v>
      </c>
      <c r="AP83" s="50">
        <v>62.81</v>
      </c>
      <c r="AQ83" s="50" t="s">
        <v>1715</v>
      </c>
      <c r="AR83" s="43">
        <v>90.66</v>
      </c>
      <c r="AS83" s="43">
        <v>84.1</v>
      </c>
      <c r="AT83" s="43" t="s">
        <v>265</v>
      </c>
      <c r="AU83" s="43" t="s">
        <v>265</v>
      </c>
      <c r="AV83" s="43" t="s">
        <v>265</v>
      </c>
      <c r="AW83" s="43" t="s">
        <v>1716</v>
      </c>
      <c r="AX83" s="43" t="s">
        <v>1717</v>
      </c>
      <c r="AY83" s="43" t="s">
        <v>1718</v>
      </c>
    </row>
    <row r="84" s="30" customFormat="1" ht="20.1" customHeight="1" spans="1:71">
      <c r="A84" s="43" t="s">
        <v>1719</v>
      </c>
      <c r="B84" s="44">
        <v>10263903</v>
      </c>
      <c r="C84" s="44">
        <v>10268198</v>
      </c>
      <c r="D84" s="45" t="s">
        <v>48</v>
      </c>
      <c r="E84" s="43" t="s">
        <v>1720</v>
      </c>
      <c r="F84" s="44" t="s">
        <v>1286</v>
      </c>
      <c r="G84" s="44">
        <v>349919</v>
      </c>
      <c r="H84" s="44">
        <v>353784</v>
      </c>
      <c r="I84" s="45" t="s">
        <v>48</v>
      </c>
      <c r="J84" s="50" t="s">
        <v>265</v>
      </c>
      <c r="K84" s="50" t="s">
        <v>629</v>
      </c>
      <c r="L84" s="50">
        <v>99.52</v>
      </c>
      <c r="M84" s="50">
        <v>95.31</v>
      </c>
      <c r="N84" s="50">
        <v>96.63</v>
      </c>
      <c r="O84" s="43" t="s">
        <v>600</v>
      </c>
      <c r="P84" s="43">
        <v>0.0066</v>
      </c>
      <c r="Q84" s="43">
        <v>0.0099</v>
      </c>
      <c r="R84" s="50" t="s">
        <v>265</v>
      </c>
      <c r="S84" s="50" t="s">
        <v>265</v>
      </c>
      <c r="T84" s="43" t="s">
        <v>265</v>
      </c>
      <c r="U84" s="43" t="s">
        <v>265</v>
      </c>
      <c r="V84" s="50" t="s">
        <v>265</v>
      </c>
      <c r="W84" s="50" t="s">
        <v>265</v>
      </c>
      <c r="X84" s="43" t="s">
        <v>265</v>
      </c>
      <c r="Y84" s="50" t="s">
        <v>265</v>
      </c>
      <c r="Z84" s="50" t="s">
        <v>1721</v>
      </c>
      <c r="AA84" s="50" t="s">
        <v>424</v>
      </c>
      <c r="AB84" s="50">
        <v>89.974</v>
      </c>
      <c r="AC84" s="55">
        <v>72.33</v>
      </c>
      <c r="AD84" s="50" t="s">
        <v>1721</v>
      </c>
      <c r="AE84" s="50" t="s">
        <v>424</v>
      </c>
      <c r="AF84" s="50">
        <v>89.974</v>
      </c>
      <c r="AG84" s="50">
        <v>73.48</v>
      </c>
      <c r="AH84" s="50" t="s">
        <v>1722</v>
      </c>
      <c r="AI84" s="43">
        <v>96.13</v>
      </c>
      <c r="AJ84" s="50">
        <v>74.02</v>
      </c>
      <c r="AK84" s="50" t="s">
        <v>1722</v>
      </c>
      <c r="AL84" s="43">
        <v>95.95</v>
      </c>
      <c r="AM84" s="50">
        <v>75.2</v>
      </c>
      <c r="AN84" s="50" t="s">
        <v>1723</v>
      </c>
      <c r="AO84" s="43">
        <v>86.1</v>
      </c>
      <c r="AP84" s="50">
        <v>74.02</v>
      </c>
      <c r="AQ84" s="50" t="s">
        <v>1723</v>
      </c>
      <c r="AR84" s="43">
        <v>86.02</v>
      </c>
      <c r="AS84" s="43">
        <v>75.2</v>
      </c>
      <c r="AT84" s="43" t="s">
        <v>1724</v>
      </c>
      <c r="AU84" s="43" t="s">
        <v>48</v>
      </c>
      <c r="AV84" s="43" t="s">
        <v>1725</v>
      </c>
      <c r="AW84" s="43" t="s">
        <v>1724</v>
      </c>
      <c r="AX84" s="43" t="s">
        <v>48</v>
      </c>
      <c r="AY84" s="43" t="s">
        <v>1725</v>
      </c>
      <c r="AZ84" s="31"/>
      <c r="BA84" s="31"/>
      <c r="BB84" s="31"/>
      <c r="BC84" s="31"/>
      <c r="BD84" s="31"/>
      <c r="BE84" s="31"/>
      <c r="BF84" s="31"/>
      <c r="BG84" s="31"/>
      <c r="BH84" s="31"/>
      <c r="BI84" s="31"/>
      <c r="BJ84" s="31"/>
      <c r="BK84" s="31"/>
      <c r="BL84" s="31"/>
      <c r="BM84" s="31"/>
      <c r="BN84" s="31"/>
      <c r="BO84" s="31"/>
      <c r="BP84" s="31"/>
      <c r="BQ84" s="31"/>
      <c r="BR84" s="31"/>
      <c r="BS84" s="31"/>
    </row>
    <row r="85" s="30" customFormat="1" ht="20.1" customHeight="1" spans="1:51">
      <c r="A85" s="43" t="s">
        <v>1726</v>
      </c>
      <c r="B85" s="44">
        <v>10275430</v>
      </c>
      <c r="C85" s="44">
        <v>10276847</v>
      </c>
      <c r="D85" s="45" t="s">
        <v>48</v>
      </c>
      <c r="E85" s="43" t="s">
        <v>1727</v>
      </c>
      <c r="F85" s="44" t="s">
        <v>1286</v>
      </c>
      <c r="G85" s="44">
        <v>359860</v>
      </c>
      <c r="H85" s="44">
        <v>361195</v>
      </c>
      <c r="I85" s="45" t="s">
        <v>48</v>
      </c>
      <c r="J85" s="50" t="s">
        <v>265</v>
      </c>
      <c r="K85" s="50" t="s">
        <v>629</v>
      </c>
      <c r="L85" s="50">
        <v>99.26</v>
      </c>
      <c r="M85" s="50">
        <v>100</v>
      </c>
      <c r="N85" s="43">
        <v>94.6</v>
      </c>
      <c r="O85" s="43" t="s">
        <v>600</v>
      </c>
      <c r="P85" s="43">
        <v>0.0036</v>
      </c>
      <c r="Q85" s="43">
        <v>0.0204</v>
      </c>
      <c r="R85" s="50" t="s">
        <v>265</v>
      </c>
      <c r="S85" s="50" t="s">
        <v>265</v>
      </c>
      <c r="T85" s="43" t="s">
        <v>265</v>
      </c>
      <c r="U85" s="43" t="s">
        <v>265</v>
      </c>
      <c r="V85" s="50" t="s">
        <v>265</v>
      </c>
      <c r="W85" s="50" t="s">
        <v>265</v>
      </c>
      <c r="X85" s="43" t="s">
        <v>265</v>
      </c>
      <c r="Y85" s="50" t="s">
        <v>265</v>
      </c>
      <c r="Z85" s="50" t="s">
        <v>1728</v>
      </c>
      <c r="AA85" s="50" t="s">
        <v>424</v>
      </c>
      <c r="AB85" s="50">
        <v>90.512</v>
      </c>
      <c r="AC85" s="55">
        <v>97.76</v>
      </c>
      <c r="AD85" s="50" t="s">
        <v>1728</v>
      </c>
      <c r="AE85" s="50" t="s">
        <v>424</v>
      </c>
      <c r="AF85" s="50">
        <v>90.7774568528</v>
      </c>
      <c r="AG85" s="50">
        <v>92.49</v>
      </c>
      <c r="AH85" s="50" t="s">
        <v>1729</v>
      </c>
      <c r="AI85" s="43">
        <v>95.52</v>
      </c>
      <c r="AJ85" s="50">
        <v>100</v>
      </c>
      <c r="AK85" s="50" t="s">
        <v>1729</v>
      </c>
      <c r="AL85" s="43">
        <v>95.53</v>
      </c>
      <c r="AM85" s="50">
        <v>94.6</v>
      </c>
      <c r="AN85" s="50" t="s">
        <v>1730</v>
      </c>
      <c r="AO85" s="43">
        <v>88.58</v>
      </c>
      <c r="AP85" s="50">
        <v>100</v>
      </c>
      <c r="AQ85" s="50" t="s">
        <v>1730</v>
      </c>
      <c r="AR85" s="43">
        <v>89.49</v>
      </c>
      <c r="AS85" s="43">
        <v>93.31</v>
      </c>
      <c r="AT85" s="43" t="s">
        <v>1731</v>
      </c>
      <c r="AU85" s="43" t="s">
        <v>1732</v>
      </c>
      <c r="AV85" s="43" t="s">
        <v>1733</v>
      </c>
      <c r="AW85" s="43" t="s">
        <v>1731</v>
      </c>
      <c r="AX85" s="43" t="s">
        <v>1732</v>
      </c>
      <c r="AY85" s="43" t="s">
        <v>1733</v>
      </c>
    </row>
    <row r="86" s="30" customFormat="1" ht="20.1" customHeight="1" spans="1:51">
      <c r="A86" s="43" t="s">
        <v>1734</v>
      </c>
      <c r="B86" s="44">
        <v>10280995</v>
      </c>
      <c r="C86" s="44">
        <v>10285966</v>
      </c>
      <c r="D86" s="45" t="s">
        <v>48</v>
      </c>
      <c r="E86" s="43" t="s">
        <v>1735</v>
      </c>
      <c r="F86" s="44" t="s">
        <v>1286</v>
      </c>
      <c r="G86" s="44">
        <v>365826</v>
      </c>
      <c r="H86" s="44">
        <v>370209</v>
      </c>
      <c r="I86" s="45" t="s">
        <v>48</v>
      </c>
      <c r="J86" s="50" t="s">
        <v>265</v>
      </c>
      <c r="K86" s="50" t="s">
        <v>629</v>
      </c>
      <c r="L86" s="50">
        <v>96.77</v>
      </c>
      <c r="M86" s="50">
        <v>100</v>
      </c>
      <c r="N86" s="43">
        <v>100</v>
      </c>
      <c r="O86" s="43" t="s">
        <v>600</v>
      </c>
      <c r="P86" s="43">
        <v>0.0223</v>
      </c>
      <c r="Q86" s="43">
        <v>0.0385</v>
      </c>
      <c r="R86" s="50" t="s">
        <v>265</v>
      </c>
      <c r="S86" s="50" t="s">
        <v>265</v>
      </c>
      <c r="T86" s="43" t="s">
        <v>265</v>
      </c>
      <c r="U86" s="43" t="s">
        <v>265</v>
      </c>
      <c r="V86" s="50" t="s">
        <v>265</v>
      </c>
      <c r="W86" s="50" t="s">
        <v>265</v>
      </c>
      <c r="X86" s="43" t="s">
        <v>265</v>
      </c>
      <c r="Y86" s="50" t="s">
        <v>265</v>
      </c>
      <c r="Z86" s="50" t="s">
        <v>1728</v>
      </c>
      <c r="AA86" s="50" t="s">
        <v>424</v>
      </c>
      <c r="AB86" s="50">
        <v>97.228</v>
      </c>
      <c r="AC86" s="55">
        <v>98.63</v>
      </c>
      <c r="AD86" s="50" t="s">
        <v>1728</v>
      </c>
      <c r="AE86" s="50" t="s">
        <v>424</v>
      </c>
      <c r="AF86" s="50">
        <v>94.186</v>
      </c>
      <c r="AG86" s="50">
        <v>98.64</v>
      </c>
      <c r="AH86" s="50" t="s">
        <v>1736</v>
      </c>
      <c r="AI86" s="43">
        <v>99.05</v>
      </c>
      <c r="AJ86" s="50">
        <v>100</v>
      </c>
      <c r="AK86" s="50" t="s">
        <v>1736</v>
      </c>
      <c r="AL86" s="43">
        <v>96.04</v>
      </c>
      <c r="AM86" s="50">
        <v>100</v>
      </c>
      <c r="AN86" s="50" t="s">
        <v>1737</v>
      </c>
      <c r="AO86" s="43">
        <v>94.53</v>
      </c>
      <c r="AP86" s="50">
        <v>100</v>
      </c>
      <c r="AQ86" s="50" t="s">
        <v>1737</v>
      </c>
      <c r="AR86" s="43">
        <v>91.76</v>
      </c>
      <c r="AS86" s="43">
        <v>100</v>
      </c>
      <c r="AT86" s="43" t="s">
        <v>1738</v>
      </c>
      <c r="AU86" s="43" t="s">
        <v>1739</v>
      </c>
      <c r="AV86" s="43" t="s">
        <v>1740</v>
      </c>
      <c r="AW86" s="43" t="s">
        <v>1738</v>
      </c>
      <c r="AX86" s="43" t="s">
        <v>1739</v>
      </c>
      <c r="AY86" s="43" t="s">
        <v>1740</v>
      </c>
    </row>
    <row r="87" s="30" customFormat="1" ht="20.1" customHeight="1" spans="1:72">
      <c r="A87" s="43" t="s">
        <v>1741</v>
      </c>
      <c r="B87" s="44">
        <v>10287234</v>
      </c>
      <c r="C87" s="44">
        <v>10293387</v>
      </c>
      <c r="D87" s="45" t="s">
        <v>48</v>
      </c>
      <c r="E87" s="43" t="s">
        <v>1742</v>
      </c>
      <c r="F87" s="44" t="s">
        <v>1286</v>
      </c>
      <c r="G87" s="44">
        <v>389228</v>
      </c>
      <c r="H87" s="44">
        <v>393059</v>
      </c>
      <c r="I87" s="45" t="s">
        <v>48</v>
      </c>
      <c r="J87" s="50" t="s">
        <v>265</v>
      </c>
      <c r="K87" s="50" t="s">
        <v>629</v>
      </c>
      <c r="L87" s="50">
        <v>98.12</v>
      </c>
      <c r="M87" s="50">
        <v>60.94</v>
      </c>
      <c r="N87" s="43">
        <v>71</v>
      </c>
      <c r="O87" s="43" t="s">
        <v>600</v>
      </c>
      <c r="P87" s="43">
        <v>0.148</v>
      </c>
      <c r="Q87" s="43">
        <v>0.3831</v>
      </c>
      <c r="R87" s="50" t="s">
        <v>265</v>
      </c>
      <c r="S87" s="50" t="s">
        <v>265</v>
      </c>
      <c r="T87" s="43" t="s">
        <v>265</v>
      </c>
      <c r="U87" s="43" t="s">
        <v>265</v>
      </c>
      <c r="V87" s="50" t="s">
        <v>265</v>
      </c>
      <c r="W87" s="50" t="s">
        <v>265</v>
      </c>
      <c r="X87" s="43" t="s">
        <v>265</v>
      </c>
      <c r="Y87" s="50" t="s">
        <v>265</v>
      </c>
      <c r="Z87" s="50" t="s">
        <v>1743</v>
      </c>
      <c r="AA87" s="50" t="s">
        <v>424</v>
      </c>
      <c r="AB87" s="50">
        <v>97.201</v>
      </c>
      <c r="AC87" s="55">
        <v>100</v>
      </c>
      <c r="AD87" s="50" t="s">
        <v>1743</v>
      </c>
      <c r="AE87" s="50" t="s">
        <v>424</v>
      </c>
      <c r="AF87" s="50">
        <v>96.6602105263</v>
      </c>
      <c r="AG87" s="50">
        <v>71</v>
      </c>
      <c r="AH87" s="50" t="s">
        <v>1744</v>
      </c>
      <c r="AI87" s="43">
        <v>98.98</v>
      </c>
      <c r="AJ87" s="50">
        <v>100</v>
      </c>
      <c r="AK87" s="50" t="s">
        <v>1745</v>
      </c>
      <c r="AL87" s="43">
        <v>97.91</v>
      </c>
      <c r="AM87" s="50">
        <v>70.85</v>
      </c>
      <c r="AN87" s="50" t="s">
        <v>1746</v>
      </c>
      <c r="AO87" s="43">
        <v>95.93</v>
      </c>
      <c r="AP87" s="50">
        <v>100</v>
      </c>
      <c r="AQ87" s="50" t="s">
        <v>1746</v>
      </c>
      <c r="AR87" s="43">
        <v>96.32</v>
      </c>
      <c r="AS87" s="43">
        <v>60.24</v>
      </c>
      <c r="AT87" s="43" t="s">
        <v>1747</v>
      </c>
      <c r="AU87" s="43" t="s">
        <v>48</v>
      </c>
      <c r="AV87" s="43" t="s">
        <v>1748</v>
      </c>
      <c r="AW87" s="43" t="s">
        <v>1747</v>
      </c>
      <c r="AX87" s="43" t="s">
        <v>48</v>
      </c>
      <c r="AY87" s="43" t="s">
        <v>1748</v>
      </c>
      <c r="BT87" s="31"/>
    </row>
    <row r="88" s="30" customFormat="1" ht="20.1" customHeight="1" spans="1:51">
      <c r="A88" s="43" t="s">
        <v>1749</v>
      </c>
      <c r="B88" s="44">
        <v>10328461</v>
      </c>
      <c r="C88" s="44">
        <v>10332067</v>
      </c>
      <c r="D88" s="45" t="s">
        <v>48</v>
      </c>
      <c r="E88" s="43" t="s">
        <v>1750</v>
      </c>
      <c r="F88" s="44" t="s">
        <v>1286</v>
      </c>
      <c r="G88" s="44">
        <v>399785</v>
      </c>
      <c r="H88" s="44">
        <v>403490</v>
      </c>
      <c r="I88" s="45" t="s">
        <v>510</v>
      </c>
      <c r="J88" s="50" t="s">
        <v>265</v>
      </c>
      <c r="K88" s="50" t="s">
        <v>629</v>
      </c>
      <c r="L88" s="50">
        <v>98.98</v>
      </c>
      <c r="M88" s="50">
        <v>99.66</v>
      </c>
      <c r="N88" s="43">
        <v>98.65</v>
      </c>
      <c r="O88" s="43" t="s">
        <v>600</v>
      </c>
      <c r="P88" s="43">
        <v>0.0079</v>
      </c>
      <c r="Q88" s="43">
        <v>0.0217</v>
      </c>
      <c r="R88" s="50" t="s">
        <v>265</v>
      </c>
      <c r="S88" s="50" t="s">
        <v>265</v>
      </c>
      <c r="T88" s="43" t="s">
        <v>265</v>
      </c>
      <c r="U88" s="43" t="s">
        <v>265</v>
      </c>
      <c r="V88" s="50" t="s">
        <v>265</v>
      </c>
      <c r="W88" s="50" t="s">
        <v>265</v>
      </c>
      <c r="X88" s="43" t="s">
        <v>265</v>
      </c>
      <c r="Y88" s="50" t="s">
        <v>265</v>
      </c>
      <c r="Z88" s="50" t="s">
        <v>1751</v>
      </c>
      <c r="AA88" s="50" t="s">
        <v>424</v>
      </c>
      <c r="AB88" s="50">
        <v>97.9589591837</v>
      </c>
      <c r="AC88" s="55">
        <v>20.83</v>
      </c>
      <c r="AD88" s="50" t="s">
        <v>1751</v>
      </c>
      <c r="AE88" s="50" t="s">
        <v>424</v>
      </c>
      <c r="AF88" s="50">
        <v>97.5507959184</v>
      </c>
      <c r="AG88" s="50">
        <v>20.62</v>
      </c>
      <c r="AH88" s="50" t="s">
        <v>1752</v>
      </c>
      <c r="AI88" s="43">
        <v>98.38</v>
      </c>
      <c r="AJ88" s="50">
        <v>100</v>
      </c>
      <c r="AK88" s="50" t="s">
        <v>1752</v>
      </c>
      <c r="AL88" s="43">
        <v>98.21</v>
      </c>
      <c r="AM88" s="50">
        <v>98.65</v>
      </c>
      <c r="AN88" s="50" t="s">
        <v>1753</v>
      </c>
      <c r="AO88" s="43">
        <v>92.28</v>
      </c>
      <c r="AP88" s="50">
        <v>71.17</v>
      </c>
      <c r="AQ88" s="50" t="s">
        <v>1753</v>
      </c>
      <c r="AR88" s="43">
        <v>91.93</v>
      </c>
      <c r="AS88" s="43">
        <v>70.45</v>
      </c>
      <c r="AT88" s="43" t="s">
        <v>1754</v>
      </c>
      <c r="AU88" s="43" t="s">
        <v>48</v>
      </c>
      <c r="AV88" s="43" t="s">
        <v>1755</v>
      </c>
      <c r="AW88" s="43" t="s">
        <v>1754</v>
      </c>
      <c r="AX88" s="43" t="s">
        <v>48</v>
      </c>
      <c r="AY88" s="43" t="s">
        <v>1755</v>
      </c>
    </row>
    <row r="89" s="30" customFormat="1" ht="20.1" customHeight="1" spans="1:51">
      <c r="A89" s="43" t="s">
        <v>1756</v>
      </c>
      <c r="B89" s="44">
        <v>10322434</v>
      </c>
      <c r="C89" s="44">
        <v>10324982</v>
      </c>
      <c r="D89" s="45" t="s">
        <v>48</v>
      </c>
      <c r="E89" s="43" t="s">
        <v>1757</v>
      </c>
      <c r="F89" s="44" t="s">
        <v>1286</v>
      </c>
      <c r="G89" s="44">
        <v>407609</v>
      </c>
      <c r="H89" s="44">
        <v>410140</v>
      </c>
      <c r="I89" s="45" t="s">
        <v>510</v>
      </c>
      <c r="J89" s="50" t="s">
        <v>265</v>
      </c>
      <c r="K89" s="50" t="s">
        <v>629</v>
      </c>
      <c r="L89" s="50">
        <v>98.91</v>
      </c>
      <c r="M89" s="50">
        <v>100</v>
      </c>
      <c r="N89" s="43">
        <v>87.2</v>
      </c>
      <c r="O89" s="43" t="s">
        <v>600</v>
      </c>
      <c r="P89" s="43">
        <v>0.0315</v>
      </c>
      <c r="Q89" s="43">
        <v>0.0728</v>
      </c>
      <c r="R89" s="50" t="s">
        <v>265</v>
      </c>
      <c r="S89" s="50" t="s">
        <v>265</v>
      </c>
      <c r="T89" s="43" t="s">
        <v>265</v>
      </c>
      <c r="U89" s="43" t="s">
        <v>265</v>
      </c>
      <c r="V89" s="50" t="s">
        <v>265</v>
      </c>
      <c r="W89" s="50" t="s">
        <v>265</v>
      </c>
      <c r="X89" s="43" t="s">
        <v>265</v>
      </c>
      <c r="Y89" s="50" t="s">
        <v>265</v>
      </c>
      <c r="Z89" s="50" t="s">
        <v>1758</v>
      </c>
      <c r="AA89" s="50" t="s">
        <v>424</v>
      </c>
      <c r="AB89" s="50">
        <v>96.296</v>
      </c>
      <c r="AC89" s="55">
        <v>100</v>
      </c>
      <c r="AD89" s="50" t="s">
        <v>1758</v>
      </c>
      <c r="AE89" s="50" t="s">
        <v>424</v>
      </c>
      <c r="AF89" s="50">
        <v>97.4585832274</v>
      </c>
      <c r="AG89" s="50">
        <v>75.17</v>
      </c>
      <c r="AH89" s="50" t="s">
        <v>1759</v>
      </c>
      <c r="AI89" s="43">
        <v>97.82</v>
      </c>
      <c r="AJ89" s="50">
        <v>100</v>
      </c>
      <c r="AK89" s="50" t="s">
        <v>1760</v>
      </c>
      <c r="AL89" s="43">
        <v>97.13</v>
      </c>
      <c r="AM89" s="50">
        <v>87.58</v>
      </c>
      <c r="AN89" s="50" t="s">
        <v>1761</v>
      </c>
      <c r="AO89" s="43">
        <v>93.9</v>
      </c>
      <c r="AP89" s="50">
        <v>100</v>
      </c>
      <c r="AQ89" s="50" t="s">
        <v>1761</v>
      </c>
      <c r="AR89" s="43">
        <v>94.3</v>
      </c>
      <c r="AS89" s="43">
        <v>75.45</v>
      </c>
      <c r="AT89" s="43" t="s">
        <v>1762</v>
      </c>
      <c r="AU89" s="43" t="s">
        <v>1763</v>
      </c>
      <c r="AV89" s="43" t="s">
        <v>1764</v>
      </c>
      <c r="AW89" s="43" t="s">
        <v>1762</v>
      </c>
      <c r="AX89" s="43" t="s">
        <v>1763</v>
      </c>
      <c r="AY89" s="43" t="s">
        <v>1764</v>
      </c>
    </row>
    <row r="90" s="30" customFormat="1" ht="20.1" customHeight="1" spans="1:51">
      <c r="A90" s="43" t="s">
        <v>1765</v>
      </c>
      <c r="B90" s="44">
        <v>10315420</v>
      </c>
      <c r="C90" s="44">
        <v>10320728</v>
      </c>
      <c r="D90" s="45" t="s">
        <v>510</v>
      </c>
      <c r="E90" s="43" t="s">
        <v>1766</v>
      </c>
      <c r="F90" s="44" t="s">
        <v>1286</v>
      </c>
      <c r="G90" s="44">
        <v>412098</v>
      </c>
      <c r="H90" s="44">
        <v>416798</v>
      </c>
      <c r="I90" s="45" t="s">
        <v>48</v>
      </c>
      <c r="J90" s="50" t="s">
        <v>265</v>
      </c>
      <c r="K90" s="50" t="s">
        <v>629</v>
      </c>
      <c r="L90" s="50">
        <v>96.72</v>
      </c>
      <c r="M90" s="50">
        <v>100</v>
      </c>
      <c r="N90" s="43">
        <v>100</v>
      </c>
      <c r="O90" s="43" t="s">
        <v>600</v>
      </c>
      <c r="P90" s="43">
        <v>0.0109</v>
      </c>
      <c r="Q90" s="43">
        <v>0.0314</v>
      </c>
      <c r="R90" s="50" t="s">
        <v>265</v>
      </c>
      <c r="S90" s="50" t="s">
        <v>265</v>
      </c>
      <c r="T90" s="43" t="s">
        <v>265</v>
      </c>
      <c r="U90" s="43" t="s">
        <v>265</v>
      </c>
      <c r="V90" s="50" t="s">
        <v>265</v>
      </c>
      <c r="W90" s="50" t="s">
        <v>265</v>
      </c>
      <c r="X90" s="43" t="s">
        <v>265</v>
      </c>
      <c r="Y90" s="50" t="s">
        <v>265</v>
      </c>
      <c r="Z90" s="50" t="s">
        <v>1767</v>
      </c>
      <c r="AA90" s="50" t="s">
        <v>424</v>
      </c>
      <c r="AB90" s="50">
        <v>96.283</v>
      </c>
      <c r="AC90" s="55">
        <v>100</v>
      </c>
      <c r="AD90" s="50" t="s">
        <v>1767</v>
      </c>
      <c r="AE90" s="50" t="s">
        <v>424</v>
      </c>
      <c r="AF90" s="50">
        <v>96.0761814838</v>
      </c>
      <c r="AG90" s="50">
        <v>99.39</v>
      </c>
      <c r="AH90" s="50" t="s">
        <v>1768</v>
      </c>
      <c r="AI90" s="43">
        <v>98.4</v>
      </c>
      <c r="AJ90" s="50">
        <v>100</v>
      </c>
      <c r="AK90" s="50" t="s">
        <v>1768</v>
      </c>
      <c r="AL90" s="43">
        <v>95.75</v>
      </c>
      <c r="AM90" s="50">
        <v>100</v>
      </c>
      <c r="AN90" s="50" t="s">
        <v>1769</v>
      </c>
      <c r="AO90" s="43">
        <v>95.98</v>
      </c>
      <c r="AP90" s="50">
        <v>99.88</v>
      </c>
      <c r="AQ90" s="50" t="s">
        <v>1769</v>
      </c>
      <c r="AR90" s="43">
        <v>93.44</v>
      </c>
      <c r="AS90" s="43">
        <v>99.88</v>
      </c>
      <c r="AT90" s="43" t="s">
        <v>1770</v>
      </c>
      <c r="AU90" s="43" t="s">
        <v>1771</v>
      </c>
      <c r="AV90" s="43" t="s">
        <v>1772</v>
      </c>
      <c r="AW90" s="43" t="s">
        <v>1770</v>
      </c>
      <c r="AX90" s="43" t="s">
        <v>1771</v>
      </c>
      <c r="AY90" s="43" t="s">
        <v>1772</v>
      </c>
    </row>
    <row r="91" s="30" customFormat="1" ht="20.1" customHeight="1" spans="1:71">
      <c r="A91" s="43" t="s">
        <v>1773</v>
      </c>
      <c r="B91" s="44">
        <v>10363570</v>
      </c>
      <c r="C91" s="44">
        <v>10369452</v>
      </c>
      <c r="D91" s="45" t="s">
        <v>48</v>
      </c>
      <c r="E91" s="43" t="s">
        <v>1774</v>
      </c>
      <c r="F91" s="44" t="s">
        <v>1286</v>
      </c>
      <c r="G91" s="44">
        <v>488597</v>
      </c>
      <c r="H91" s="44">
        <v>491467</v>
      </c>
      <c r="I91" s="45" t="s">
        <v>48</v>
      </c>
      <c r="J91" s="50" t="s">
        <v>265</v>
      </c>
      <c r="K91" s="50" t="s">
        <v>629</v>
      </c>
      <c r="L91" s="50">
        <v>99.3</v>
      </c>
      <c r="M91" s="50">
        <v>100</v>
      </c>
      <c r="N91" s="50">
        <v>67.71</v>
      </c>
      <c r="O91" s="43" t="s">
        <v>600</v>
      </c>
      <c r="P91" s="50">
        <v>0.01</v>
      </c>
      <c r="Q91" s="50">
        <v>0.01</v>
      </c>
      <c r="R91" s="50" t="s">
        <v>265</v>
      </c>
      <c r="S91" s="50" t="s">
        <v>265</v>
      </c>
      <c r="T91" s="43" t="s">
        <v>265</v>
      </c>
      <c r="U91" s="43" t="s">
        <v>265</v>
      </c>
      <c r="V91" s="50" t="s">
        <v>265</v>
      </c>
      <c r="W91" s="50" t="s">
        <v>265</v>
      </c>
      <c r="X91" s="43" t="s">
        <v>265</v>
      </c>
      <c r="Y91" s="50" t="s">
        <v>265</v>
      </c>
      <c r="Z91" s="50" t="s">
        <v>265</v>
      </c>
      <c r="AA91" s="50" t="s">
        <v>265</v>
      </c>
      <c r="AB91" s="50" t="s">
        <v>265</v>
      </c>
      <c r="AC91" s="55" t="s">
        <v>265</v>
      </c>
      <c r="AD91" s="50" t="s">
        <v>265</v>
      </c>
      <c r="AE91" s="50" t="s">
        <v>265</v>
      </c>
      <c r="AF91" s="50" t="s">
        <v>265</v>
      </c>
      <c r="AG91" s="50" t="s">
        <v>265</v>
      </c>
      <c r="AH91" s="50" t="s">
        <v>1775</v>
      </c>
      <c r="AI91" s="43">
        <v>98.03</v>
      </c>
      <c r="AJ91" s="50">
        <v>100</v>
      </c>
      <c r="AK91" s="50" t="s">
        <v>1775</v>
      </c>
      <c r="AL91" s="43">
        <v>97.89</v>
      </c>
      <c r="AM91" s="50">
        <v>67.71</v>
      </c>
      <c r="AN91" s="50" t="s">
        <v>1776</v>
      </c>
      <c r="AO91" s="43">
        <v>87.92</v>
      </c>
      <c r="AP91" s="50">
        <v>100</v>
      </c>
      <c r="AQ91" s="50" t="s">
        <v>1776</v>
      </c>
      <c r="AR91" s="43">
        <v>87.5</v>
      </c>
      <c r="AS91" s="43">
        <v>67.71</v>
      </c>
      <c r="AT91" s="43" t="s">
        <v>1777</v>
      </c>
      <c r="AU91" s="43" t="s">
        <v>48</v>
      </c>
      <c r="AV91" s="43" t="s">
        <v>1778</v>
      </c>
      <c r="AW91" s="43" t="s">
        <v>1777</v>
      </c>
      <c r="AX91" s="43" t="s">
        <v>48</v>
      </c>
      <c r="AY91" s="43" t="s">
        <v>1778</v>
      </c>
      <c r="BS91" s="62"/>
    </row>
    <row r="92" s="30" customFormat="1" ht="20.1" customHeight="1" spans="1:51">
      <c r="A92" s="43" t="s">
        <v>1779</v>
      </c>
      <c r="B92" s="44">
        <v>10384354</v>
      </c>
      <c r="C92" s="44">
        <v>10384687</v>
      </c>
      <c r="D92" s="45" t="s">
        <v>510</v>
      </c>
      <c r="E92" s="43" t="s">
        <v>1780</v>
      </c>
      <c r="F92" s="44" t="s">
        <v>1286</v>
      </c>
      <c r="G92" s="44">
        <v>493230</v>
      </c>
      <c r="H92" s="44">
        <v>494663</v>
      </c>
      <c r="I92" s="45" t="s">
        <v>510</v>
      </c>
      <c r="J92" s="50" t="s">
        <v>265</v>
      </c>
      <c r="K92" s="50" t="s">
        <v>629</v>
      </c>
      <c r="L92" s="50">
        <v>98.83</v>
      </c>
      <c r="M92" s="50">
        <v>100</v>
      </c>
      <c r="N92" s="50">
        <v>76.49</v>
      </c>
      <c r="O92" s="43" t="s">
        <v>600</v>
      </c>
      <c r="P92" s="43">
        <v>0.0056</v>
      </c>
      <c r="Q92" s="43">
        <v>0.0268</v>
      </c>
      <c r="R92" s="50" t="s">
        <v>265</v>
      </c>
      <c r="S92" s="50" t="s">
        <v>265</v>
      </c>
      <c r="T92" s="43" t="s">
        <v>265</v>
      </c>
      <c r="U92" s="43" t="s">
        <v>265</v>
      </c>
      <c r="V92" s="50" t="s">
        <v>265</v>
      </c>
      <c r="W92" s="50" t="s">
        <v>265</v>
      </c>
      <c r="X92" s="43" t="s">
        <v>265</v>
      </c>
      <c r="Y92" s="50" t="s">
        <v>265</v>
      </c>
      <c r="Z92" s="50" t="s">
        <v>1781</v>
      </c>
      <c r="AA92" s="50" t="s">
        <v>424</v>
      </c>
      <c r="AB92" s="50">
        <v>97.276</v>
      </c>
      <c r="AC92" s="55">
        <v>100</v>
      </c>
      <c r="AD92" s="50" t="s">
        <v>1781</v>
      </c>
      <c r="AE92" s="50" t="s">
        <v>424</v>
      </c>
      <c r="AF92" s="50">
        <v>98.423</v>
      </c>
      <c r="AG92" s="50">
        <v>94.35</v>
      </c>
      <c r="AH92" s="50" t="s">
        <v>1782</v>
      </c>
      <c r="AI92" s="43">
        <v>97.67</v>
      </c>
      <c r="AJ92" s="50">
        <v>100</v>
      </c>
      <c r="AK92" s="50" t="s">
        <v>1782</v>
      </c>
      <c r="AL92" s="43">
        <v>99.05</v>
      </c>
      <c r="AM92" s="50">
        <v>94.35</v>
      </c>
      <c r="AN92" s="50" t="s">
        <v>1783</v>
      </c>
      <c r="AO92" s="43">
        <v>94.55</v>
      </c>
      <c r="AP92" s="50">
        <v>100</v>
      </c>
      <c r="AQ92" s="50" t="s">
        <v>1783</v>
      </c>
      <c r="AR92" s="43">
        <v>95.9</v>
      </c>
      <c r="AS92" s="43">
        <v>94.35</v>
      </c>
      <c r="AT92" s="43" t="s">
        <v>1784</v>
      </c>
      <c r="AU92" s="43" t="s">
        <v>48</v>
      </c>
      <c r="AV92" s="43" t="s">
        <v>1785</v>
      </c>
      <c r="AW92" s="43" t="s">
        <v>1784</v>
      </c>
      <c r="AX92" s="43" t="s">
        <v>48</v>
      </c>
      <c r="AY92" s="43" t="s">
        <v>1785</v>
      </c>
    </row>
    <row r="93" s="30" customFormat="1" ht="20.1" customHeight="1" spans="1:51">
      <c r="A93" s="43" t="s">
        <v>1786</v>
      </c>
      <c r="B93" s="44">
        <v>10599888</v>
      </c>
      <c r="C93" s="44">
        <v>10602890</v>
      </c>
      <c r="D93" s="45" t="s">
        <v>48</v>
      </c>
      <c r="E93" s="43" t="s">
        <v>1787</v>
      </c>
      <c r="F93" s="44" t="s">
        <v>1286</v>
      </c>
      <c r="G93" s="44">
        <v>585259</v>
      </c>
      <c r="H93" s="44">
        <v>585616</v>
      </c>
      <c r="I93" s="45" t="s">
        <v>510</v>
      </c>
      <c r="J93" s="50" t="s">
        <v>265</v>
      </c>
      <c r="K93" s="50" t="s">
        <v>629</v>
      </c>
      <c r="L93" s="50">
        <v>93.33</v>
      </c>
      <c r="M93" s="50">
        <v>7.13</v>
      </c>
      <c r="N93" s="50">
        <v>47.22</v>
      </c>
      <c r="O93" s="43" t="s">
        <v>684</v>
      </c>
      <c r="P93" s="43">
        <v>0.6136</v>
      </c>
      <c r="Q93" s="43">
        <v>2.7712</v>
      </c>
      <c r="R93" s="50" t="s">
        <v>1788</v>
      </c>
      <c r="S93" s="50" t="s">
        <v>566</v>
      </c>
      <c r="T93" s="43">
        <v>89.49</v>
      </c>
      <c r="U93" s="43">
        <v>86.56</v>
      </c>
      <c r="V93" s="50" t="s">
        <v>265</v>
      </c>
      <c r="W93" s="50" t="s">
        <v>265</v>
      </c>
      <c r="X93" s="43" t="s">
        <v>265</v>
      </c>
      <c r="Y93" s="50" t="s">
        <v>265</v>
      </c>
      <c r="Z93" s="50" t="s">
        <v>1789</v>
      </c>
      <c r="AA93" s="50" t="s">
        <v>424</v>
      </c>
      <c r="AB93" s="50">
        <v>97.4134451411</v>
      </c>
      <c r="AC93" s="55">
        <v>86.63</v>
      </c>
      <c r="AD93" s="50" t="s">
        <v>1789</v>
      </c>
      <c r="AE93" s="50" t="s">
        <v>424</v>
      </c>
      <c r="AF93" s="50">
        <v>94.286</v>
      </c>
      <c r="AG93" s="50">
        <v>47.22</v>
      </c>
      <c r="AH93" s="50" t="s">
        <v>1790</v>
      </c>
      <c r="AI93" s="43">
        <v>89.03</v>
      </c>
      <c r="AJ93" s="50">
        <v>86.63</v>
      </c>
      <c r="AK93" s="50" t="s">
        <v>265</v>
      </c>
      <c r="AL93" s="43" t="s">
        <v>265</v>
      </c>
      <c r="AM93" s="50" t="s">
        <v>265</v>
      </c>
      <c r="AN93" s="50" t="s">
        <v>1791</v>
      </c>
      <c r="AO93" s="43">
        <v>95.53</v>
      </c>
      <c r="AP93" s="50">
        <v>86.56</v>
      </c>
      <c r="AQ93" s="50" t="s">
        <v>265</v>
      </c>
      <c r="AR93" s="43" t="s">
        <v>265</v>
      </c>
      <c r="AS93" s="43" t="s">
        <v>265</v>
      </c>
      <c r="AT93" s="43" t="s">
        <v>1792</v>
      </c>
      <c r="AU93" s="43" t="s">
        <v>48</v>
      </c>
      <c r="AV93" s="43" t="s">
        <v>1793</v>
      </c>
      <c r="AW93" s="43" t="s">
        <v>265</v>
      </c>
      <c r="AX93" s="43" t="s">
        <v>265</v>
      </c>
      <c r="AY93" s="43" t="s">
        <v>265</v>
      </c>
    </row>
    <row r="94" s="30" customFormat="1" ht="20.1" customHeight="1" spans="1:51">
      <c r="A94" s="43" t="s">
        <v>1794</v>
      </c>
      <c r="B94" s="44">
        <v>10615680</v>
      </c>
      <c r="C94" s="44">
        <v>10620021</v>
      </c>
      <c r="D94" s="45" t="s">
        <v>510</v>
      </c>
      <c r="E94" s="43" t="s">
        <v>1795</v>
      </c>
      <c r="F94" s="44" t="s">
        <v>1286</v>
      </c>
      <c r="G94" s="44">
        <v>632820</v>
      </c>
      <c r="H94" s="44">
        <v>634630</v>
      </c>
      <c r="I94" s="45" t="s">
        <v>510</v>
      </c>
      <c r="J94" s="50" t="s">
        <v>265</v>
      </c>
      <c r="K94" s="50" t="s">
        <v>629</v>
      </c>
      <c r="L94" s="50">
        <v>95.55</v>
      </c>
      <c r="M94" s="50">
        <v>44.23</v>
      </c>
      <c r="N94" s="50">
        <v>48.63</v>
      </c>
      <c r="O94" s="43" t="s">
        <v>600</v>
      </c>
      <c r="P94" s="43">
        <v>0.3264</v>
      </c>
      <c r="Q94" s="43">
        <v>0.497</v>
      </c>
      <c r="R94" s="50" t="s">
        <v>265</v>
      </c>
      <c r="S94" s="50" t="s">
        <v>265</v>
      </c>
      <c r="T94" s="43" t="s">
        <v>265</v>
      </c>
      <c r="U94" s="43" t="s">
        <v>265</v>
      </c>
      <c r="V94" s="50" t="s">
        <v>265</v>
      </c>
      <c r="W94" s="50" t="s">
        <v>265</v>
      </c>
      <c r="X94" s="43" t="s">
        <v>265</v>
      </c>
      <c r="Y94" s="50" t="s">
        <v>265</v>
      </c>
      <c r="Z94" s="50" t="s">
        <v>265</v>
      </c>
      <c r="AA94" s="50" t="s">
        <v>265</v>
      </c>
      <c r="AB94" s="50" t="s">
        <v>265</v>
      </c>
      <c r="AC94" s="55" t="s">
        <v>265</v>
      </c>
      <c r="AD94" s="50" t="s">
        <v>265</v>
      </c>
      <c r="AE94" s="50" t="s">
        <v>265</v>
      </c>
      <c r="AF94" s="50" t="s">
        <v>265</v>
      </c>
      <c r="AG94" s="50" t="s">
        <v>265</v>
      </c>
      <c r="AH94" s="50" t="s">
        <v>1796</v>
      </c>
      <c r="AI94" s="43">
        <v>94.63</v>
      </c>
      <c r="AJ94" s="50">
        <v>46.46</v>
      </c>
      <c r="AK94" s="50" t="s">
        <v>1796</v>
      </c>
      <c r="AL94" s="43">
        <v>96.38</v>
      </c>
      <c r="AM94" s="50">
        <v>99.57</v>
      </c>
      <c r="AN94" s="50" t="s">
        <v>1797</v>
      </c>
      <c r="AO94" s="43">
        <v>93.52</v>
      </c>
      <c r="AP94" s="50">
        <v>50.39</v>
      </c>
      <c r="AQ94" s="50" t="s">
        <v>1797</v>
      </c>
      <c r="AR94" s="43">
        <v>91.01</v>
      </c>
      <c r="AS94" s="43">
        <v>99.57</v>
      </c>
      <c r="AT94" s="43" t="s">
        <v>1798</v>
      </c>
      <c r="AU94" s="43" t="s">
        <v>48</v>
      </c>
      <c r="AV94" s="43" t="s">
        <v>1799</v>
      </c>
      <c r="AW94" s="43" t="s">
        <v>1800</v>
      </c>
      <c r="AX94" s="43" t="s">
        <v>48</v>
      </c>
      <c r="AY94" s="43" t="s">
        <v>1801</v>
      </c>
    </row>
    <row r="95" s="30" customFormat="1" ht="20.1" customHeight="1" spans="1:51">
      <c r="A95" s="43" t="s">
        <v>1802</v>
      </c>
      <c r="B95" s="44">
        <v>10620949</v>
      </c>
      <c r="C95" s="44">
        <v>10629176</v>
      </c>
      <c r="D95" s="45" t="s">
        <v>48</v>
      </c>
      <c r="E95" s="43" t="s">
        <v>1803</v>
      </c>
      <c r="F95" s="44" t="s">
        <v>1286</v>
      </c>
      <c r="G95" s="44">
        <v>636897</v>
      </c>
      <c r="H95" s="44">
        <v>643658</v>
      </c>
      <c r="I95" s="45" t="s">
        <v>48</v>
      </c>
      <c r="J95" s="50" t="s">
        <v>265</v>
      </c>
      <c r="K95" s="50" t="s">
        <v>629</v>
      </c>
      <c r="L95" s="50">
        <v>98.16</v>
      </c>
      <c r="M95" s="50">
        <v>88.75</v>
      </c>
      <c r="N95" s="43">
        <v>74.35</v>
      </c>
      <c r="O95" s="43" t="s">
        <v>684</v>
      </c>
      <c r="P95" s="43">
        <v>0.0869</v>
      </c>
      <c r="Q95" s="43">
        <v>0.1588</v>
      </c>
      <c r="R95" s="50" t="s">
        <v>1804</v>
      </c>
      <c r="S95" s="50" t="s">
        <v>566</v>
      </c>
      <c r="T95" s="43">
        <v>91.88</v>
      </c>
      <c r="U95" s="43">
        <v>100</v>
      </c>
      <c r="V95" s="50" t="s">
        <v>265</v>
      </c>
      <c r="W95" s="50" t="s">
        <v>265</v>
      </c>
      <c r="X95" s="43" t="s">
        <v>265</v>
      </c>
      <c r="Y95" s="50" t="s">
        <v>265</v>
      </c>
      <c r="Z95" s="50" t="s">
        <v>1805</v>
      </c>
      <c r="AA95" s="50" t="s">
        <v>424</v>
      </c>
      <c r="AB95" s="50">
        <v>98.077</v>
      </c>
      <c r="AC95" s="55">
        <v>100</v>
      </c>
      <c r="AD95" s="50" t="s">
        <v>1805</v>
      </c>
      <c r="AE95" s="50" t="s">
        <v>424</v>
      </c>
      <c r="AF95" s="50">
        <v>98.3185836669</v>
      </c>
      <c r="AG95" s="50">
        <v>74.35</v>
      </c>
      <c r="AH95" s="50" t="s">
        <v>1806</v>
      </c>
      <c r="AI95" s="43">
        <v>98.65</v>
      </c>
      <c r="AJ95" s="50">
        <v>100</v>
      </c>
      <c r="AK95" s="50" t="s">
        <v>1806</v>
      </c>
      <c r="AL95" s="43">
        <v>98.48</v>
      </c>
      <c r="AM95" s="50">
        <v>74.35</v>
      </c>
      <c r="AN95" s="50" t="s">
        <v>1807</v>
      </c>
      <c r="AO95" s="43">
        <v>95.3</v>
      </c>
      <c r="AP95" s="50">
        <v>100</v>
      </c>
      <c r="AQ95" s="50" t="s">
        <v>1807</v>
      </c>
      <c r="AR95" s="43">
        <v>95.52</v>
      </c>
      <c r="AS95" s="43">
        <v>74.35</v>
      </c>
      <c r="AT95" s="43" t="s">
        <v>1808</v>
      </c>
      <c r="AU95" s="43" t="s">
        <v>48</v>
      </c>
      <c r="AV95" s="43" t="s">
        <v>1809</v>
      </c>
      <c r="AW95" s="43" t="s">
        <v>1808</v>
      </c>
      <c r="AX95" s="43" t="s">
        <v>48</v>
      </c>
      <c r="AY95" s="43" t="s">
        <v>1809</v>
      </c>
    </row>
    <row r="96" s="30" customFormat="1" ht="20.1" customHeight="1" spans="1:51">
      <c r="A96" s="43" t="s">
        <v>1810</v>
      </c>
      <c r="B96" s="44">
        <v>9797370</v>
      </c>
      <c r="C96" s="44">
        <v>9813888</v>
      </c>
      <c r="D96" s="45" t="s">
        <v>48</v>
      </c>
      <c r="E96" s="43" t="s">
        <v>1811</v>
      </c>
      <c r="F96" s="44" t="s">
        <v>1286</v>
      </c>
      <c r="G96" s="44">
        <v>667421</v>
      </c>
      <c r="H96" s="44">
        <v>673780</v>
      </c>
      <c r="I96" s="45" t="s">
        <v>510</v>
      </c>
      <c r="J96" s="50" t="s">
        <v>265</v>
      </c>
      <c r="K96" s="50" t="s">
        <v>629</v>
      </c>
      <c r="L96" s="50">
        <v>98.45</v>
      </c>
      <c r="M96" s="50">
        <v>98.16</v>
      </c>
      <c r="N96" s="43">
        <v>84.78</v>
      </c>
      <c r="O96" s="43" t="s">
        <v>600</v>
      </c>
      <c r="P96" s="43">
        <v>0.0097</v>
      </c>
      <c r="Q96" s="43">
        <v>0.0043</v>
      </c>
      <c r="R96" s="50" t="s">
        <v>265</v>
      </c>
      <c r="S96" s="50" t="s">
        <v>265</v>
      </c>
      <c r="T96" s="43" t="s">
        <v>265</v>
      </c>
      <c r="U96" s="43" t="s">
        <v>265</v>
      </c>
      <c r="V96" s="50" t="s">
        <v>265</v>
      </c>
      <c r="W96" s="50" t="s">
        <v>265</v>
      </c>
      <c r="X96" s="43" t="s">
        <v>265</v>
      </c>
      <c r="Y96" s="50" t="s">
        <v>265</v>
      </c>
      <c r="Z96" s="50" t="s">
        <v>1561</v>
      </c>
      <c r="AA96" s="50" t="s">
        <v>424</v>
      </c>
      <c r="AB96" s="50">
        <v>95.9336950445</v>
      </c>
      <c r="AC96" s="55">
        <v>80.27</v>
      </c>
      <c r="AD96" s="50" t="s">
        <v>1561</v>
      </c>
      <c r="AE96" s="50" t="s">
        <v>424</v>
      </c>
      <c r="AF96" s="50">
        <v>96.0537632399</v>
      </c>
      <c r="AG96" s="50">
        <v>83.99</v>
      </c>
      <c r="AH96" s="50" t="s">
        <v>1562</v>
      </c>
      <c r="AI96" s="43">
        <v>97.46</v>
      </c>
      <c r="AJ96" s="50">
        <v>80.27</v>
      </c>
      <c r="AK96" s="50" t="s">
        <v>1562</v>
      </c>
      <c r="AL96" s="43">
        <v>97.13</v>
      </c>
      <c r="AM96" s="50">
        <v>85.13</v>
      </c>
      <c r="AN96" s="50" t="s">
        <v>1563</v>
      </c>
      <c r="AO96" s="43">
        <v>94.33</v>
      </c>
      <c r="AP96" s="50">
        <v>68.3</v>
      </c>
      <c r="AQ96" s="50" t="s">
        <v>1563</v>
      </c>
      <c r="AR96" s="43">
        <v>94.26</v>
      </c>
      <c r="AS96" s="43">
        <v>83.55</v>
      </c>
      <c r="AT96" s="43" t="s">
        <v>1564</v>
      </c>
      <c r="AU96" s="43" t="s">
        <v>1565</v>
      </c>
      <c r="AV96" s="43" t="s">
        <v>1566</v>
      </c>
      <c r="AW96" s="43" t="s">
        <v>1564</v>
      </c>
      <c r="AX96" s="43" t="s">
        <v>1565</v>
      </c>
      <c r="AY96" s="43" t="s">
        <v>1566</v>
      </c>
    </row>
    <row r="97" s="30" customFormat="1" ht="20.1" customHeight="1" spans="1:72">
      <c r="A97" s="43" t="s">
        <v>1812</v>
      </c>
      <c r="B97" s="44">
        <v>9787804</v>
      </c>
      <c r="C97" s="44">
        <v>9789185</v>
      </c>
      <c r="D97" s="45" t="s">
        <v>510</v>
      </c>
      <c r="E97" s="43" t="s">
        <v>1813</v>
      </c>
      <c r="F97" s="43" t="s">
        <v>1286</v>
      </c>
      <c r="G97" s="44">
        <v>682133</v>
      </c>
      <c r="H97" s="44">
        <v>683520</v>
      </c>
      <c r="I97" s="45" t="s">
        <v>48</v>
      </c>
      <c r="J97" s="45" t="s">
        <v>265</v>
      </c>
      <c r="K97" s="50" t="s">
        <v>629</v>
      </c>
      <c r="L97" s="50">
        <v>99.29</v>
      </c>
      <c r="M97" s="50">
        <v>100</v>
      </c>
      <c r="N97" s="50">
        <v>100</v>
      </c>
      <c r="O97" s="50" t="s">
        <v>600</v>
      </c>
      <c r="P97" s="43">
        <v>0.0011</v>
      </c>
      <c r="Q97" s="43">
        <v>0.0089</v>
      </c>
      <c r="R97" s="43" t="s">
        <v>265</v>
      </c>
      <c r="S97" s="43" t="s">
        <v>265</v>
      </c>
      <c r="T97" s="50" t="s">
        <v>265</v>
      </c>
      <c r="U97" s="50" t="s">
        <v>265</v>
      </c>
      <c r="V97" s="43" t="s">
        <v>265</v>
      </c>
      <c r="W97" s="43" t="s">
        <v>265</v>
      </c>
      <c r="X97" s="50" t="s">
        <v>265</v>
      </c>
      <c r="Y97" s="50" t="s">
        <v>265</v>
      </c>
      <c r="Z97" s="50" t="s">
        <v>1814</v>
      </c>
      <c r="AA97" s="50" t="s">
        <v>424</v>
      </c>
      <c r="AB97" s="50">
        <v>95.159</v>
      </c>
      <c r="AC97" s="55">
        <v>94.33</v>
      </c>
      <c r="AD97" s="50" t="s">
        <v>1814</v>
      </c>
      <c r="AE97" s="50" t="s">
        <v>424</v>
      </c>
      <c r="AF97" s="50">
        <v>94.934</v>
      </c>
      <c r="AG97" s="50">
        <v>94.35</v>
      </c>
      <c r="AH97" s="43" t="s">
        <v>1815</v>
      </c>
      <c r="AI97" s="50">
        <v>95.41</v>
      </c>
      <c r="AJ97" s="50">
        <v>99.53</v>
      </c>
      <c r="AK97" s="43" t="s">
        <v>1815</v>
      </c>
      <c r="AL97" s="50">
        <v>95.2</v>
      </c>
      <c r="AM97" s="50">
        <v>99.53</v>
      </c>
      <c r="AN97" s="43" t="s">
        <v>1816</v>
      </c>
      <c r="AO97" s="50">
        <v>90.75</v>
      </c>
      <c r="AP97" s="50">
        <v>91.25</v>
      </c>
      <c r="AQ97" s="43" t="s">
        <v>1816</v>
      </c>
      <c r="AR97" s="50">
        <v>91.2</v>
      </c>
      <c r="AS97" s="50">
        <v>90.12</v>
      </c>
      <c r="AT97" s="43" t="s">
        <v>1817</v>
      </c>
      <c r="AU97" s="43" t="s">
        <v>1818</v>
      </c>
      <c r="AV97" s="43" t="s">
        <v>1692</v>
      </c>
      <c r="AW97" s="43" t="s">
        <v>1817</v>
      </c>
      <c r="AX97" s="43" t="s">
        <v>1818</v>
      </c>
      <c r="AY97" s="43" t="s">
        <v>1692</v>
      </c>
      <c r="AZ97" s="32"/>
      <c r="BA97" s="32"/>
      <c r="BB97" s="32"/>
      <c r="BC97" s="32"/>
      <c r="BD97" s="32"/>
      <c r="BE97" s="32"/>
      <c r="BF97" s="32"/>
      <c r="BG97" s="32"/>
      <c r="BH97" s="32"/>
      <c r="BI97" s="32"/>
      <c r="BJ97" s="32"/>
      <c r="BK97" s="32"/>
      <c r="BL97" s="32"/>
      <c r="BM97" s="32"/>
      <c r="BN97" s="32"/>
      <c r="BO97" s="32"/>
      <c r="BP97" s="32"/>
      <c r="BQ97" s="32"/>
      <c r="BR97" s="32"/>
      <c r="BS97" s="32"/>
      <c r="BT97" s="32"/>
    </row>
    <row r="98" s="30" customFormat="1" ht="20.1" customHeight="1" spans="1:51">
      <c r="A98" s="43" t="s">
        <v>1819</v>
      </c>
      <c r="B98" s="44">
        <v>9776858</v>
      </c>
      <c r="C98" s="44">
        <v>9781263</v>
      </c>
      <c r="D98" s="45" t="s">
        <v>510</v>
      </c>
      <c r="E98" s="43" t="s">
        <v>1820</v>
      </c>
      <c r="F98" s="44" t="s">
        <v>1286</v>
      </c>
      <c r="G98" s="44">
        <v>690817</v>
      </c>
      <c r="H98" s="44">
        <v>694075</v>
      </c>
      <c r="I98" s="45" t="s">
        <v>48</v>
      </c>
      <c r="J98" s="50" t="s">
        <v>265</v>
      </c>
      <c r="K98" s="50" t="s">
        <v>629</v>
      </c>
      <c r="L98" s="50">
        <v>99.77</v>
      </c>
      <c r="M98" s="50">
        <v>93.46</v>
      </c>
      <c r="N98" s="43">
        <v>100</v>
      </c>
      <c r="O98" s="43" t="s">
        <v>600</v>
      </c>
      <c r="P98" s="43">
        <v>0.0006</v>
      </c>
      <c r="Q98" s="43">
        <v>0.0053</v>
      </c>
      <c r="R98" s="50" t="s">
        <v>265</v>
      </c>
      <c r="S98" s="50" t="s">
        <v>265</v>
      </c>
      <c r="T98" s="43" t="s">
        <v>265</v>
      </c>
      <c r="U98" s="43" t="s">
        <v>265</v>
      </c>
      <c r="V98" s="50" t="s">
        <v>265</v>
      </c>
      <c r="W98" s="50" t="s">
        <v>265</v>
      </c>
      <c r="X98" s="43" t="s">
        <v>265</v>
      </c>
      <c r="Y98" s="50" t="s">
        <v>265</v>
      </c>
      <c r="Z98" s="50" t="s">
        <v>1821</v>
      </c>
      <c r="AA98" s="50" t="s">
        <v>424</v>
      </c>
      <c r="AB98" s="50">
        <v>96.947</v>
      </c>
      <c r="AC98" s="55">
        <v>100</v>
      </c>
      <c r="AD98" s="50" t="s">
        <v>1821</v>
      </c>
      <c r="AE98" s="50" t="s">
        <v>424</v>
      </c>
      <c r="AF98" s="50">
        <v>96.9265373541</v>
      </c>
      <c r="AG98" s="50">
        <v>100</v>
      </c>
      <c r="AH98" s="50" t="s">
        <v>1822</v>
      </c>
      <c r="AI98" s="43">
        <v>98.44</v>
      </c>
      <c r="AJ98" s="50">
        <v>100</v>
      </c>
      <c r="AK98" s="50" t="s">
        <v>1822</v>
      </c>
      <c r="AL98" s="43">
        <v>98.48</v>
      </c>
      <c r="AM98" s="50">
        <v>100</v>
      </c>
      <c r="AN98" s="50" t="s">
        <v>1823</v>
      </c>
      <c r="AO98" s="43">
        <v>94.69</v>
      </c>
      <c r="AP98" s="50">
        <v>100</v>
      </c>
      <c r="AQ98" s="50" t="s">
        <v>1823</v>
      </c>
      <c r="AR98" s="43">
        <v>94.63</v>
      </c>
      <c r="AS98" s="43">
        <v>100</v>
      </c>
      <c r="AT98" s="43" t="s">
        <v>1824</v>
      </c>
      <c r="AU98" s="43" t="s">
        <v>1825</v>
      </c>
      <c r="AV98" s="43" t="s">
        <v>1826</v>
      </c>
      <c r="AW98" s="43" t="s">
        <v>1824</v>
      </c>
      <c r="AX98" s="43" t="s">
        <v>1825</v>
      </c>
      <c r="AY98" s="43" t="s">
        <v>1826</v>
      </c>
    </row>
    <row r="99" s="30" customFormat="1" ht="20.1" customHeight="1" spans="1:71">
      <c r="A99" s="43" t="s">
        <v>1827</v>
      </c>
      <c r="B99" s="44">
        <v>9767504</v>
      </c>
      <c r="C99" s="44">
        <v>9773248</v>
      </c>
      <c r="D99" s="45" t="s">
        <v>48</v>
      </c>
      <c r="E99" s="43" t="s">
        <v>1828</v>
      </c>
      <c r="F99" s="44" t="s">
        <v>1286</v>
      </c>
      <c r="G99" s="44">
        <v>698860</v>
      </c>
      <c r="H99" s="44">
        <v>703567</v>
      </c>
      <c r="I99" s="45" t="s">
        <v>510</v>
      </c>
      <c r="J99" s="43" t="s">
        <v>265</v>
      </c>
      <c r="K99" s="50" t="s">
        <v>629</v>
      </c>
      <c r="L99" s="50">
        <v>99.19</v>
      </c>
      <c r="M99" s="50">
        <v>98.5</v>
      </c>
      <c r="N99" s="43">
        <v>90.72</v>
      </c>
      <c r="O99" s="43" t="s">
        <v>600</v>
      </c>
      <c r="P99" s="43">
        <v>0.0077</v>
      </c>
      <c r="Q99" s="43">
        <v>0.0176</v>
      </c>
      <c r="R99" s="50" t="s">
        <v>265</v>
      </c>
      <c r="S99" s="50" t="s">
        <v>265</v>
      </c>
      <c r="T99" s="43" t="s">
        <v>265</v>
      </c>
      <c r="U99" s="43" t="s">
        <v>265</v>
      </c>
      <c r="V99" s="50" t="s">
        <v>265</v>
      </c>
      <c r="W99" s="50" t="s">
        <v>265</v>
      </c>
      <c r="X99" s="43" t="s">
        <v>265</v>
      </c>
      <c r="Y99" s="50" t="s">
        <v>265</v>
      </c>
      <c r="Z99" s="50" t="s">
        <v>1829</v>
      </c>
      <c r="AA99" s="50" t="s">
        <v>424</v>
      </c>
      <c r="AB99" s="50">
        <v>96.761</v>
      </c>
      <c r="AC99" s="55">
        <v>100</v>
      </c>
      <c r="AD99" s="50" t="s">
        <v>1829</v>
      </c>
      <c r="AE99" s="50" t="s">
        <v>424</v>
      </c>
      <c r="AF99" s="50">
        <v>96.712</v>
      </c>
      <c r="AG99" s="50">
        <v>90.72</v>
      </c>
      <c r="AH99" s="50" t="s">
        <v>1830</v>
      </c>
      <c r="AI99" s="43">
        <v>98.7</v>
      </c>
      <c r="AJ99" s="50">
        <v>100</v>
      </c>
      <c r="AK99" s="50" t="s">
        <v>1830</v>
      </c>
      <c r="AL99" s="43">
        <v>98.58</v>
      </c>
      <c r="AM99" s="50">
        <v>90.72</v>
      </c>
      <c r="AN99" s="50" t="s">
        <v>1831</v>
      </c>
      <c r="AO99" s="43">
        <v>94.98</v>
      </c>
      <c r="AP99" s="50">
        <v>82.93</v>
      </c>
      <c r="AQ99" s="50" t="s">
        <v>1831</v>
      </c>
      <c r="AR99" s="43">
        <v>95.38</v>
      </c>
      <c r="AS99" s="43">
        <v>75.35</v>
      </c>
      <c r="AT99" s="43" t="s">
        <v>1832</v>
      </c>
      <c r="AU99" s="43" t="s">
        <v>1833</v>
      </c>
      <c r="AV99" s="43" t="s">
        <v>1834</v>
      </c>
      <c r="AW99" s="43" t="s">
        <v>1832</v>
      </c>
      <c r="AX99" s="43" t="s">
        <v>1833</v>
      </c>
      <c r="AY99" s="43" t="s">
        <v>1834</v>
      </c>
      <c r="AZ99" s="31"/>
      <c r="BA99" s="31"/>
      <c r="BB99" s="31"/>
      <c r="BC99" s="31"/>
      <c r="BD99" s="31"/>
      <c r="BE99" s="31"/>
      <c r="BF99" s="31"/>
      <c r="BG99" s="31"/>
      <c r="BH99" s="31"/>
      <c r="BI99" s="31"/>
      <c r="BJ99" s="31"/>
      <c r="BK99" s="31"/>
      <c r="BL99" s="31"/>
      <c r="BM99" s="31"/>
      <c r="BN99" s="31"/>
      <c r="BO99" s="31"/>
      <c r="BP99" s="31"/>
      <c r="BQ99" s="31"/>
      <c r="BR99" s="31"/>
      <c r="BS99" s="31"/>
    </row>
    <row r="100" s="30" customFormat="1" ht="20.1" customHeight="1" spans="1:51">
      <c r="A100" s="43" t="s">
        <v>1835</v>
      </c>
      <c r="B100" s="44">
        <v>9759187</v>
      </c>
      <c r="C100" s="44">
        <v>9762767</v>
      </c>
      <c r="D100" s="45" t="s">
        <v>48</v>
      </c>
      <c r="E100" s="43" t="s">
        <v>1836</v>
      </c>
      <c r="F100" s="44" t="s">
        <v>1286</v>
      </c>
      <c r="G100" s="44">
        <v>711923</v>
      </c>
      <c r="H100" s="44">
        <v>715074</v>
      </c>
      <c r="I100" s="45" t="s">
        <v>510</v>
      </c>
      <c r="J100" s="50" t="s">
        <v>265</v>
      </c>
      <c r="K100" s="50" t="s">
        <v>629</v>
      </c>
      <c r="L100" s="50">
        <v>99.37</v>
      </c>
      <c r="M100" s="50">
        <v>100</v>
      </c>
      <c r="N100" s="43">
        <v>100</v>
      </c>
      <c r="O100" s="43" t="s">
        <v>600</v>
      </c>
      <c r="P100" s="43">
        <v>0.0033</v>
      </c>
      <c r="Q100" s="43">
        <v>0.0187</v>
      </c>
      <c r="R100" s="50" t="s">
        <v>265</v>
      </c>
      <c r="S100" s="50" t="s">
        <v>265</v>
      </c>
      <c r="T100" s="43" t="s">
        <v>265</v>
      </c>
      <c r="U100" s="43" t="s">
        <v>265</v>
      </c>
      <c r="V100" s="50" t="s">
        <v>265</v>
      </c>
      <c r="W100" s="50" t="s">
        <v>265</v>
      </c>
      <c r="X100" s="43" t="s">
        <v>265</v>
      </c>
      <c r="Y100" s="50" t="s">
        <v>265</v>
      </c>
      <c r="Z100" s="50" t="s">
        <v>1837</v>
      </c>
      <c r="AA100" s="50" t="s">
        <v>424</v>
      </c>
      <c r="AB100" s="50">
        <v>96.677</v>
      </c>
      <c r="AC100" s="55">
        <v>99.84</v>
      </c>
      <c r="AD100" s="50" t="s">
        <v>1837</v>
      </c>
      <c r="AE100" s="50" t="s">
        <v>424</v>
      </c>
      <c r="AF100" s="50">
        <v>96.888</v>
      </c>
      <c r="AG100" s="50">
        <v>99.84</v>
      </c>
      <c r="AH100" s="50" t="s">
        <v>1838</v>
      </c>
      <c r="AI100" s="43">
        <v>98</v>
      </c>
      <c r="AJ100" s="50">
        <v>100</v>
      </c>
      <c r="AK100" s="50" t="s">
        <v>1838</v>
      </c>
      <c r="AL100" s="43">
        <v>98.1</v>
      </c>
      <c r="AM100" s="50">
        <v>100</v>
      </c>
      <c r="AN100" s="50" t="s">
        <v>1839</v>
      </c>
      <c r="AO100" s="43">
        <v>93.25</v>
      </c>
      <c r="AP100" s="50">
        <v>99.1</v>
      </c>
      <c r="AQ100" s="50" t="s">
        <v>1839</v>
      </c>
      <c r="AR100" s="43">
        <v>93.46</v>
      </c>
      <c r="AS100" s="43">
        <v>99.1</v>
      </c>
      <c r="AT100" s="43" t="s">
        <v>1840</v>
      </c>
      <c r="AU100" s="43" t="s">
        <v>1841</v>
      </c>
      <c r="AV100" s="43" t="s">
        <v>1842</v>
      </c>
      <c r="AW100" s="43" t="s">
        <v>1840</v>
      </c>
      <c r="AX100" s="43" t="s">
        <v>1841</v>
      </c>
      <c r="AY100" s="43" t="s">
        <v>1842</v>
      </c>
    </row>
    <row r="101" s="30" customFormat="1" ht="20.1" customHeight="1" spans="1:51">
      <c r="A101" s="43" t="s">
        <v>1843</v>
      </c>
      <c r="B101" s="44">
        <v>9751635</v>
      </c>
      <c r="C101" s="44">
        <v>9754252</v>
      </c>
      <c r="D101" s="45" t="s">
        <v>48</v>
      </c>
      <c r="E101" s="43" t="s">
        <v>1844</v>
      </c>
      <c r="F101" s="44" t="s">
        <v>1286</v>
      </c>
      <c r="G101" s="44">
        <v>721131</v>
      </c>
      <c r="H101" s="44">
        <v>722473</v>
      </c>
      <c r="I101" s="45" t="s">
        <v>510</v>
      </c>
      <c r="J101" s="50" t="s">
        <v>265</v>
      </c>
      <c r="K101" s="50" t="s">
        <v>629</v>
      </c>
      <c r="L101" s="50">
        <v>96.09</v>
      </c>
      <c r="M101" s="50">
        <v>100</v>
      </c>
      <c r="N101" s="43">
        <v>100</v>
      </c>
      <c r="O101" s="43" t="s">
        <v>600</v>
      </c>
      <c r="P101" s="43">
        <v>0.0018</v>
      </c>
      <c r="Q101" s="43">
        <v>0.0158</v>
      </c>
      <c r="R101" s="50" t="s">
        <v>265</v>
      </c>
      <c r="S101" s="50" t="s">
        <v>265</v>
      </c>
      <c r="T101" s="43" t="s">
        <v>265</v>
      </c>
      <c r="U101" s="43" t="s">
        <v>265</v>
      </c>
      <c r="V101" s="50" t="s">
        <v>265</v>
      </c>
      <c r="W101" s="50" t="s">
        <v>265</v>
      </c>
      <c r="X101" s="43" t="s">
        <v>265</v>
      </c>
      <c r="Y101" s="50" t="s">
        <v>265</v>
      </c>
      <c r="Z101" s="50" t="s">
        <v>1845</v>
      </c>
      <c r="AA101" s="50" t="s">
        <v>424</v>
      </c>
      <c r="AB101" s="50">
        <v>91.261</v>
      </c>
      <c r="AC101" s="55">
        <v>100</v>
      </c>
      <c r="AD101" s="50" t="s">
        <v>1845</v>
      </c>
      <c r="AE101" s="50" t="s">
        <v>424</v>
      </c>
      <c r="AF101" s="50">
        <v>91.636</v>
      </c>
      <c r="AG101" s="50">
        <v>100</v>
      </c>
      <c r="AH101" s="50" t="s">
        <v>1846</v>
      </c>
      <c r="AI101" s="43">
        <v>92.79</v>
      </c>
      <c r="AJ101" s="50">
        <v>100</v>
      </c>
      <c r="AK101" s="50" t="s">
        <v>1846</v>
      </c>
      <c r="AL101" s="43">
        <v>94.32</v>
      </c>
      <c r="AM101" s="50">
        <v>100</v>
      </c>
      <c r="AN101" s="50" t="s">
        <v>1847</v>
      </c>
      <c r="AO101" s="43">
        <v>82.8</v>
      </c>
      <c r="AP101" s="50">
        <v>100</v>
      </c>
      <c r="AQ101" s="50" t="s">
        <v>1848</v>
      </c>
      <c r="AR101" s="43">
        <v>92.47</v>
      </c>
      <c r="AS101" s="43">
        <v>58.71</v>
      </c>
      <c r="AT101" s="43" t="s">
        <v>1849</v>
      </c>
      <c r="AU101" s="43" t="s">
        <v>1850</v>
      </c>
      <c r="AV101" s="43" t="s">
        <v>1851</v>
      </c>
      <c r="AW101" s="43" t="s">
        <v>1849</v>
      </c>
      <c r="AX101" s="43" t="s">
        <v>1850</v>
      </c>
      <c r="AY101" s="43" t="s">
        <v>1851</v>
      </c>
    </row>
    <row r="102" s="30" customFormat="1" ht="20.1" customHeight="1" spans="1:51">
      <c r="A102" s="43" t="s">
        <v>1852</v>
      </c>
      <c r="B102" s="44">
        <v>9737646</v>
      </c>
      <c r="C102" s="44">
        <v>9745231</v>
      </c>
      <c r="D102" s="45" t="s">
        <v>510</v>
      </c>
      <c r="E102" s="43" t="s">
        <v>1853</v>
      </c>
      <c r="F102" s="44" t="s">
        <v>1286</v>
      </c>
      <c r="G102" s="44">
        <v>729928</v>
      </c>
      <c r="H102" s="44">
        <v>732923</v>
      </c>
      <c r="I102" s="45" t="s">
        <v>48</v>
      </c>
      <c r="J102" s="50" t="s">
        <v>265</v>
      </c>
      <c r="K102" s="50" t="s">
        <v>629</v>
      </c>
      <c r="L102" s="50">
        <v>99.5</v>
      </c>
      <c r="M102" s="50">
        <v>38.47</v>
      </c>
      <c r="N102" s="43">
        <v>97.21</v>
      </c>
      <c r="O102" s="43" t="s">
        <v>600</v>
      </c>
      <c r="P102" s="43">
        <v>0.0181</v>
      </c>
      <c r="Q102" s="43">
        <v>0.031</v>
      </c>
      <c r="R102" s="50" t="s">
        <v>265</v>
      </c>
      <c r="S102" s="50" t="s">
        <v>265</v>
      </c>
      <c r="T102" s="43" t="s">
        <v>265</v>
      </c>
      <c r="U102" s="43" t="s">
        <v>265</v>
      </c>
      <c r="V102" s="50" t="s">
        <v>265</v>
      </c>
      <c r="W102" s="50" t="s">
        <v>265</v>
      </c>
      <c r="X102" s="43" t="s">
        <v>265</v>
      </c>
      <c r="Y102" s="50" t="s">
        <v>265</v>
      </c>
      <c r="Z102" s="50" t="s">
        <v>1854</v>
      </c>
      <c r="AA102" s="50" t="s">
        <v>424</v>
      </c>
      <c r="AB102" s="50">
        <v>95.69</v>
      </c>
      <c r="AC102" s="55">
        <v>100</v>
      </c>
      <c r="AD102" s="50" t="s">
        <v>1854</v>
      </c>
      <c r="AE102" s="50" t="s">
        <v>424</v>
      </c>
      <c r="AF102" s="50">
        <v>96.3984588529</v>
      </c>
      <c r="AG102" s="50">
        <v>97.21</v>
      </c>
      <c r="AH102" s="50" t="s">
        <v>1855</v>
      </c>
      <c r="AI102" s="43">
        <v>98.52</v>
      </c>
      <c r="AJ102" s="50">
        <v>100</v>
      </c>
      <c r="AK102" s="50" t="s">
        <v>1855</v>
      </c>
      <c r="AL102" s="43">
        <v>98.38</v>
      </c>
      <c r="AM102" s="50">
        <v>97.21</v>
      </c>
      <c r="AN102" s="50" t="s">
        <v>1856</v>
      </c>
      <c r="AO102" s="43">
        <v>93.53</v>
      </c>
      <c r="AP102" s="50">
        <v>100</v>
      </c>
      <c r="AQ102" s="50" t="s">
        <v>1856</v>
      </c>
      <c r="AR102" s="43">
        <v>94.13</v>
      </c>
      <c r="AS102" s="43">
        <v>96.73</v>
      </c>
      <c r="AT102" s="43" t="s">
        <v>1857</v>
      </c>
      <c r="AU102" s="43" t="s">
        <v>48</v>
      </c>
      <c r="AV102" s="43" t="s">
        <v>764</v>
      </c>
      <c r="AW102" s="43" t="s">
        <v>1857</v>
      </c>
      <c r="AX102" s="43" t="s">
        <v>48</v>
      </c>
      <c r="AY102" s="43" t="s">
        <v>764</v>
      </c>
    </row>
    <row r="103" s="30" customFormat="1" ht="20.1" customHeight="1" spans="1:51">
      <c r="A103" s="43" t="s">
        <v>1858</v>
      </c>
      <c r="B103" s="44">
        <v>9716184</v>
      </c>
      <c r="C103" s="44">
        <v>9717412</v>
      </c>
      <c r="D103" s="45" t="s">
        <v>510</v>
      </c>
      <c r="E103" s="43" t="s">
        <v>1859</v>
      </c>
      <c r="F103" s="44" t="s">
        <v>1286</v>
      </c>
      <c r="G103" s="44">
        <v>751381</v>
      </c>
      <c r="H103" s="44">
        <v>752107</v>
      </c>
      <c r="I103" s="45" t="s">
        <v>510</v>
      </c>
      <c r="J103" s="50" t="s">
        <v>1860</v>
      </c>
      <c r="K103" s="50" t="s">
        <v>629</v>
      </c>
      <c r="L103" s="50">
        <v>89.63</v>
      </c>
      <c r="M103" s="50">
        <v>30.88</v>
      </c>
      <c r="N103" s="43">
        <v>52.86</v>
      </c>
      <c r="O103" s="43" t="s">
        <v>265</v>
      </c>
      <c r="P103" s="43" t="s">
        <v>265</v>
      </c>
      <c r="Q103" s="43" t="s">
        <v>265</v>
      </c>
      <c r="R103" s="50" t="s">
        <v>265</v>
      </c>
      <c r="S103" s="50" t="s">
        <v>265</v>
      </c>
      <c r="T103" s="43" t="s">
        <v>265</v>
      </c>
      <c r="U103" s="43" t="s">
        <v>265</v>
      </c>
      <c r="V103" s="50" t="s">
        <v>1861</v>
      </c>
      <c r="W103" s="50" t="s">
        <v>424</v>
      </c>
      <c r="X103" s="43">
        <v>87.62</v>
      </c>
      <c r="Y103" s="50">
        <v>74.56</v>
      </c>
      <c r="Z103" s="50" t="s">
        <v>1862</v>
      </c>
      <c r="AA103" s="50" t="s">
        <v>424</v>
      </c>
      <c r="AB103" s="50">
        <v>87.779</v>
      </c>
      <c r="AC103" s="55">
        <v>74.97</v>
      </c>
      <c r="AD103" s="50" t="s">
        <v>1862</v>
      </c>
      <c r="AE103" s="50" t="s">
        <v>424</v>
      </c>
      <c r="AF103" s="50">
        <v>86.8272902375</v>
      </c>
      <c r="AG103" s="50">
        <v>74.36</v>
      </c>
      <c r="AH103" s="50" t="s">
        <v>1863</v>
      </c>
      <c r="AI103" s="43">
        <v>90.67</v>
      </c>
      <c r="AJ103" s="50">
        <v>75.09</v>
      </c>
      <c r="AK103" s="50" t="s">
        <v>1863</v>
      </c>
      <c r="AL103" s="43">
        <v>90.5</v>
      </c>
      <c r="AM103" s="50">
        <v>70.41</v>
      </c>
      <c r="AN103" s="50" t="s">
        <v>265</v>
      </c>
      <c r="AO103" s="43" t="s">
        <v>265</v>
      </c>
      <c r="AP103" s="50" t="s">
        <v>265</v>
      </c>
      <c r="AQ103" s="50" t="s">
        <v>1864</v>
      </c>
      <c r="AR103" s="43">
        <v>89.96</v>
      </c>
      <c r="AS103" s="43">
        <v>63.71</v>
      </c>
      <c r="AT103" s="43" t="s">
        <v>1865</v>
      </c>
      <c r="AU103" s="43" t="s">
        <v>48</v>
      </c>
      <c r="AV103" s="43" t="s">
        <v>1866</v>
      </c>
      <c r="AW103" s="43" t="s">
        <v>1865</v>
      </c>
      <c r="AX103" s="43" t="s">
        <v>48</v>
      </c>
      <c r="AY103" s="43" t="s">
        <v>1866</v>
      </c>
    </row>
    <row r="104" s="30" customFormat="1" ht="20.1" customHeight="1" spans="1:51">
      <c r="A104" s="43" t="s">
        <v>1867</v>
      </c>
      <c r="B104" s="44">
        <v>9656742</v>
      </c>
      <c r="C104" s="44">
        <v>9661762</v>
      </c>
      <c r="D104" s="45" t="s">
        <v>510</v>
      </c>
      <c r="E104" s="43" t="s">
        <v>1868</v>
      </c>
      <c r="F104" s="44" t="s">
        <v>1286</v>
      </c>
      <c r="G104" s="44">
        <v>753124</v>
      </c>
      <c r="H104" s="44">
        <v>758125</v>
      </c>
      <c r="I104" s="45" t="s">
        <v>48</v>
      </c>
      <c r="J104" s="50" t="s">
        <v>1869</v>
      </c>
      <c r="K104" s="50" t="s">
        <v>629</v>
      </c>
      <c r="L104" s="50">
        <v>96.89</v>
      </c>
      <c r="M104" s="50">
        <v>86.77</v>
      </c>
      <c r="N104" s="50">
        <v>97.96</v>
      </c>
      <c r="O104" s="43" t="s">
        <v>684</v>
      </c>
      <c r="P104" s="43">
        <v>0.0245</v>
      </c>
      <c r="Q104" s="43">
        <v>0.0372</v>
      </c>
      <c r="R104" s="50" t="s">
        <v>265</v>
      </c>
      <c r="S104" s="50" t="s">
        <v>265</v>
      </c>
      <c r="T104" s="43" t="s">
        <v>265</v>
      </c>
      <c r="U104" s="43" t="s">
        <v>265</v>
      </c>
      <c r="V104" s="50" t="s">
        <v>265</v>
      </c>
      <c r="W104" s="50" t="s">
        <v>265</v>
      </c>
      <c r="X104" s="43" t="s">
        <v>265</v>
      </c>
      <c r="Y104" s="50" t="s">
        <v>265</v>
      </c>
      <c r="Z104" s="50" t="s">
        <v>1870</v>
      </c>
      <c r="AA104" s="50" t="s">
        <v>424</v>
      </c>
      <c r="AB104" s="50">
        <v>97.231</v>
      </c>
      <c r="AC104" s="55">
        <v>100</v>
      </c>
      <c r="AD104" s="50" t="s">
        <v>1870</v>
      </c>
      <c r="AE104" s="50" t="s">
        <v>424</v>
      </c>
      <c r="AF104" s="50">
        <v>94.5852580645</v>
      </c>
      <c r="AG104" s="50">
        <v>97.96</v>
      </c>
      <c r="AH104" s="50" t="s">
        <v>1871</v>
      </c>
      <c r="AI104" s="43">
        <v>98.97</v>
      </c>
      <c r="AJ104" s="50">
        <v>100</v>
      </c>
      <c r="AK104" s="50" t="s">
        <v>1871</v>
      </c>
      <c r="AL104" s="43">
        <v>95.85</v>
      </c>
      <c r="AM104" s="50">
        <v>97.96</v>
      </c>
      <c r="AN104" s="50" t="s">
        <v>1872</v>
      </c>
      <c r="AO104" s="43">
        <v>96.41</v>
      </c>
      <c r="AP104" s="50">
        <v>100</v>
      </c>
      <c r="AQ104" s="50" t="s">
        <v>1872</v>
      </c>
      <c r="AR104" s="43">
        <v>93.78</v>
      </c>
      <c r="AS104" s="43">
        <v>97.96</v>
      </c>
      <c r="AT104" s="43" t="s">
        <v>1873</v>
      </c>
      <c r="AU104" s="43" t="s">
        <v>1874</v>
      </c>
      <c r="AV104" s="43" t="s">
        <v>1875</v>
      </c>
      <c r="AW104" s="43" t="s">
        <v>1873</v>
      </c>
      <c r="AX104" s="43" t="s">
        <v>1874</v>
      </c>
      <c r="AY104" s="43" t="s">
        <v>1875</v>
      </c>
    </row>
    <row r="105" s="30" customFormat="1" ht="20.1" customHeight="1" spans="1:51">
      <c r="A105" s="43" t="s">
        <v>1858</v>
      </c>
      <c r="B105" s="44">
        <v>9716184</v>
      </c>
      <c r="C105" s="44">
        <v>9717412</v>
      </c>
      <c r="D105" s="45" t="s">
        <v>510</v>
      </c>
      <c r="E105" s="43" t="s">
        <v>1876</v>
      </c>
      <c r="F105" s="44" t="s">
        <v>1286</v>
      </c>
      <c r="G105" s="44">
        <v>769719</v>
      </c>
      <c r="H105" s="44">
        <v>772393</v>
      </c>
      <c r="I105" s="45" t="s">
        <v>48</v>
      </c>
      <c r="J105" s="50" t="s">
        <v>1860</v>
      </c>
      <c r="K105" s="50" t="s">
        <v>629</v>
      </c>
      <c r="L105" s="50">
        <v>98.49</v>
      </c>
      <c r="M105" s="50">
        <v>92.98</v>
      </c>
      <c r="N105" s="43">
        <v>65.99</v>
      </c>
      <c r="O105" s="43" t="s">
        <v>600</v>
      </c>
      <c r="P105" s="43">
        <v>0.0171</v>
      </c>
      <c r="Q105" s="43">
        <v>0.0525</v>
      </c>
      <c r="R105" s="50" t="s">
        <v>265</v>
      </c>
      <c r="S105" s="50" t="s">
        <v>265</v>
      </c>
      <c r="T105" s="43" t="s">
        <v>265</v>
      </c>
      <c r="U105" s="43" t="s">
        <v>265</v>
      </c>
      <c r="V105" s="50" t="s">
        <v>265</v>
      </c>
      <c r="W105" s="50" t="s">
        <v>265</v>
      </c>
      <c r="X105" s="43" t="s">
        <v>265</v>
      </c>
      <c r="Y105" s="50" t="s">
        <v>265</v>
      </c>
      <c r="Z105" s="50" t="s">
        <v>1862</v>
      </c>
      <c r="AA105" s="50" t="s">
        <v>424</v>
      </c>
      <c r="AB105" s="50">
        <v>87.779</v>
      </c>
      <c r="AC105" s="55">
        <v>74.97</v>
      </c>
      <c r="AD105" s="50" t="s">
        <v>1862</v>
      </c>
      <c r="AE105" s="50" t="s">
        <v>424</v>
      </c>
      <c r="AF105" s="50">
        <v>88.78</v>
      </c>
      <c r="AG105" s="50">
        <v>57.68</v>
      </c>
      <c r="AH105" s="50" t="s">
        <v>1863</v>
      </c>
      <c r="AI105" s="43">
        <v>90.67</v>
      </c>
      <c r="AJ105" s="50">
        <v>75.09</v>
      </c>
      <c r="AK105" s="50" t="s">
        <v>1863</v>
      </c>
      <c r="AL105" s="43">
        <v>90.87</v>
      </c>
      <c r="AM105" s="50">
        <v>59.13</v>
      </c>
      <c r="AN105" s="50" t="s">
        <v>265</v>
      </c>
      <c r="AO105" s="43" t="s">
        <v>265</v>
      </c>
      <c r="AP105" s="50" t="s">
        <v>265</v>
      </c>
      <c r="AQ105" s="50" t="s">
        <v>1877</v>
      </c>
      <c r="AR105" s="43">
        <v>93.89</v>
      </c>
      <c r="AS105" s="43">
        <v>25.22</v>
      </c>
      <c r="AT105" s="43" t="s">
        <v>1865</v>
      </c>
      <c r="AU105" s="43" t="s">
        <v>48</v>
      </c>
      <c r="AV105" s="43" t="s">
        <v>1866</v>
      </c>
      <c r="AW105" s="43" t="s">
        <v>1865</v>
      </c>
      <c r="AX105" s="43" t="s">
        <v>48</v>
      </c>
      <c r="AY105" s="43" t="s">
        <v>1866</v>
      </c>
    </row>
    <row r="106" s="30" customFormat="1" ht="20.1" customHeight="1" spans="1:72">
      <c r="A106" s="46" t="s">
        <v>1867</v>
      </c>
      <c r="B106" s="47">
        <v>9656742</v>
      </c>
      <c r="C106" s="47">
        <v>9661762</v>
      </c>
      <c r="D106" s="48" t="s">
        <v>510</v>
      </c>
      <c r="E106" s="46" t="s">
        <v>1878</v>
      </c>
      <c r="F106" s="47" t="s">
        <v>1286</v>
      </c>
      <c r="G106" s="47">
        <v>798172</v>
      </c>
      <c r="H106" s="47">
        <v>803162</v>
      </c>
      <c r="I106" s="48" t="s">
        <v>48</v>
      </c>
      <c r="J106" s="51" t="s">
        <v>1869</v>
      </c>
      <c r="K106" s="51" t="s">
        <v>629</v>
      </c>
      <c r="L106" s="51">
        <v>97.96</v>
      </c>
      <c r="M106" s="51">
        <v>100</v>
      </c>
      <c r="N106" s="46">
        <v>93.94</v>
      </c>
      <c r="O106" s="46" t="s">
        <v>600</v>
      </c>
      <c r="P106" s="46">
        <v>0.0492</v>
      </c>
      <c r="Q106" s="46">
        <v>0.0797</v>
      </c>
      <c r="R106" s="51" t="s">
        <v>265</v>
      </c>
      <c r="S106" s="51" t="s">
        <v>265</v>
      </c>
      <c r="T106" s="46" t="s">
        <v>265</v>
      </c>
      <c r="U106" s="46" t="s">
        <v>265</v>
      </c>
      <c r="V106" s="51" t="s">
        <v>265</v>
      </c>
      <c r="W106" s="51" t="s">
        <v>265</v>
      </c>
      <c r="X106" s="46" t="s">
        <v>265</v>
      </c>
      <c r="Y106" s="51" t="s">
        <v>265</v>
      </c>
      <c r="Z106" s="51" t="s">
        <v>1870</v>
      </c>
      <c r="AA106" s="51" t="s">
        <v>424</v>
      </c>
      <c r="AB106" s="51">
        <v>97.231</v>
      </c>
      <c r="AC106" s="56">
        <v>100</v>
      </c>
      <c r="AD106" s="51" t="s">
        <v>1870</v>
      </c>
      <c r="AE106" s="51" t="s">
        <v>424</v>
      </c>
      <c r="AF106" s="51">
        <v>95.2071540062</v>
      </c>
      <c r="AG106" s="51">
        <v>93.94</v>
      </c>
      <c r="AH106" s="51" t="s">
        <v>1871</v>
      </c>
      <c r="AI106" s="46">
        <v>98.97</v>
      </c>
      <c r="AJ106" s="51">
        <v>100</v>
      </c>
      <c r="AK106" s="51" t="s">
        <v>1871</v>
      </c>
      <c r="AL106" s="46">
        <v>96.94</v>
      </c>
      <c r="AM106" s="51">
        <v>93.94</v>
      </c>
      <c r="AN106" s="51" t="s">
        <v>1872</v>
      </c>
      <c r="AO106" s="46">
        <v>96.41</v>
      </c>
      <c r="AP106" s="51">
        <v>100</v>
      </c>
      <c r="AQ106" s="51" t="s">
        <v>1872</v>
      </c>
      <c r="AR106" s="46">
        <v>94.39</v>
      </c>
      <c r="AS106" s="46">
        <v>93.94</v>
      </c>
      <c r="AT106" s="46" t="s">
        <v>1873</v>
      </c>
      <c r="AU106" s="46" t="s">
        <v>1874</v>
      </c>
      <c r="AV106" s="46" t="s">
        <v>1875</v>
      </c>
      <c r="AW106" s="46" t="s">
        <v>1873</v>
      </c>
      <c r="AX106" s="46" t="s">
        <v>1874</v>
      </c>
      <c r="AY106" s="46" t="s">
        <v>1875</v>
      </c>
      <c r="AZ106" s="33"/>
      <c r="BA106" s="33"/>
      <c r="BB106" s="33"/>
      <c r="BC106" s="33"/>
      <c r="BD106" s="33"/>
      <c r="BE106" s="33"/>
      <c r="BF106" s="33"/>
      <c r="BG106" s="33"/>
      <c r="BH106" s="33"/>
      <c r="BI106" s="33"/>
      <c r="BJ106" s="33"/>
      <c r="BK106" s="33"/>
      <c r="BL106" s="33"/>
      <c r="BM106" s="33"/>
      <c r="BN106" s="33"/>
      <c r="BO106" s="33"/>
      <c r="BP106" s="33"/>
      <c r="BQ106" s="33"/>
      <c r="BR106" s="33"/>
      <c r="BS106" s="33"/>
      <c r="BT106" s="33"/>
    </row>
    <row r="107" s="30" customFormat="1" ht="20.1" customHeight="1" spans="1:51">
      <c r="A107" s="43" t="s">
        <v>1879</v>
      </c>
      <c r="B107" s="44">
        <v>9723223</v>
      </c>
      <c r="C107" s="44">
        <v>9728707</v>
      </c>
      <c r="D107" s="45" t="s">
        <v>510</v>
      </c>
      <c r="E107" s="43" t="s">
        <v>1878</v>
      </c>
      <c r="F107" s="44" t="s">
        <v>1286</v>
      </c>
      <c r="G107" s="44">
        <v>798172</v>
      </c>
      <c r="H107" s="44">
        <v>803162</v>
      </c>
      <c r="I107" s="45" t="s">
        <v>48</v>
      </c>
      <c r="J107" s="43" t="s">
        <v>1869</v>
      </c>
      <c r="K107" s="50" t="s">
        <v>629</v>
      </c>
      <c r="L107" s="50">
        <v>93.75</v>
      </c>
      <c r="M107" s="50">
        <v>42.15</v>
      </c>
      <c r="N107" s="43">
        <v>34.21</v>
      </c>
      <c r="O107" s="43" t="s">
        <v>611</v>
      </c>
      <c r="P107" s="43">
        <v>0.4745</v>
      </c>
      <c r="Q107" s="43">
        <v>1.041</v>
      </c>
      <c r="R107" s="50" t="s">
        <v>265</v>
      </c>
      <c r="S107" s="50" t="s">
        <v>265</v>
      </c>
      <c r="T107" s="43" t="s">
        <v>265</v>
      </c>
      <c r="U107" s="43" t="s">
        <v>265</v>
      </c>
      <c r="V107" s="50" t="s">
        <v>265</v>
      </c>
      <c r="W107" s="50" t="s">
        <v>265</v>
      </c>
      <c r="X107" s="43" t="s">
        <v>265</v>
      </c>
      <c r="Y107" s="50" t="s">
        <v>265</v>
      </c>
      <c r="Z107" s="50" t="s">
        <v>1870</v>
      </c>
      <c r="AA107" s="50" t="s">
        <v>424</v>
      </c>
      <c r="AB107" s="50">
        <v>97.268</v>
      </c>
      <c r="AC107" s="55">
        <v>41.92</v>
      </c>
      <c r="AD107" s="50" t="s">
        <v>1870</v>
      </c>
      <c r="AE107" s="50" t="s">
        <v>424</v>
      </c>
      <c r="AF107" s="50">
        <v>95.2071540062</v>
      </c>
      <c r="AG107" s="50">
        <v>93.94</v>
      </c>
      <c r="AH107" s="50" t="s">
        <v>1871</v>
      </c>
      <c r="AI107" s="43">
        <v>99.19</v>
      </c>
      <c r="AJ107" s="50">
        <v>42.15</v>
      </c>
      <c r="AK107" s="50" t="s">
        <v>1871</v>
      </c>
      <c r="AL107" s="43">
        <v>96.94</v>
      </c>
      <c r="AM107" s="50">
        <v>93.94</v>
      </c>
      <c r="AN107" s="50" t="s">
        <v>1872</v>
      </c>
      <c r="AO107" s="43">
        <v>96.74</v>
      </c>
      <c r="AP107" s="50">
        <v>42.15</v>
      </c>
      <c r="AQ107" s="50" t="s">
        <v>1872</v>
      </c>
      <c r="AR107" s="43">
        <v>94.39</v>
      </c>
      <c r="AS107" s="43">
        <v>93.94</v>
      </c>
      <c r="AT107" s="43" t="s">
        <v>1873</v>
      </c>
      <c r="AU107" s="43" t="s">
        <v>1874</v>
      </c>
      <c r="AV107" s="43" t="s">
        <v>1875</v>
      </c>
      <c r="AW107" s="43" t="s">
        <v>1873</v>
      </c>
      <c r="AX107" s="43" t="s">
        <v>1874</v>
      </c>
      <c r="AY107" s="43" t="s">
        <v>1875</v>
      </c>
    </row>
    <row r="108" s="30" customFormat="1" ht="20.1" customHeight="1" spans="1:51">
      <c r="A108" s="43" t="s">
        <v>1880</v>
      </c>
      <c r="B108" s="44">
        <v>9636800</v>
      </c>
      <c r="C108" s="44">
        <v>9641244</v>
      </c>
      <c r="D108" s="45" t="s">
        <v>510</v>
      </c>
      <c r="E108" s="43" t="s">
        <v>1881</v>
      </c>
      <c r="F108" s="43" t="s">
        <v>1286</v>
      </c>
      <c r="G108" s="44">
        <v>821198</v>
      </c>
      <c r="H108" s="44">
        <v>822324</v>
      </c>
      <c r="I108" s="45" t="s">
        <v>48</v>
      </c>
      <c r="J108" s="45" t="s">
        <v>265</v>
      </c>
      <c r="K108" s="50" t="s">
        <v>629</v>
      </c>
      <c r="L108" s="50">
        <v>99.69</v>
      </c>
      <c r="M108" s="50">
        <v>51.03</v>
      </c>
      <c r="N108" s="50">
        <v>73.74</v>
      </c>
      <c r="O108" s="50" t="s">
        <v>600</v>
      </c>
      <c r="P108" s="43">
        <v>0.1731</v>
      </c>
      <c r="Q108" s="43">
        <v>0.2928</v>
      </c>
      <c r="R108" s="43" t="s">
        <v>265</v>
      </c>
      <c r="S108" s="43" t="s">
        <v>265</v>
      </c>
      <c r="T108" s="50" t="s">
        <v>265</v>
      </c>
      <c r="U108" s="50" t="s">
        <v>265</v>
      </c>
      <c r="V108" s="43" t="s">
        <v>265</v>
      </c>
      <c r="W108" s="43" t="s">
        <v>265</v>
      </c>
      <c r="X108" s="50" t="s">
        <v>265</v>
      </c>
      <c r="Y108" s="50" t="s">
        <v>265</v>
      </c>
      <c r="Z108" s="50" t="s">
        <v>1882</v>
      </c>
      <c r="AA108" s="50" t="s">
        <v>424</v>
      </c>
      <c r="AB108" s="50">
        <v>90.506</v>
      </c>
      <c r="AC108" s="55">
        <v>99.84</v>
      </c>
      <c r="AD108" s="50" t="s">
        <v>1882</v>
      </c>
      <c r="AE108" s="50" t="s">
        <v>424</v>
      </c>
      <c r="AF108" s="50">
        <v>96.594</v>
      </c>
      <c r="AG108" s="50">
        <v>73.74</v>
      </c>
      <c r="AH108" s="43" t="s">
        <v>1883</v>
      </c>
      <c r="AI108" s="50">
        <v>94.16</v>
      </c>
      <c r="AJ108" s="50">
        <v>100</v>
      </c>
      <c r="AK108" s="43" t="s">
        <v>1884</v>
      </c>
      <c r="AL108" s="50">
        <v>98.15</v>
      </c>
      <c r="AM108" s="50">
        <v>73.97</v>
      </c>
      <c r="AN108" s="43" t="s">
        <v>1885</v>
      </c>
      <c r="AO108" s="50">
        <v>85.54</v>
      </c>
      <c r="AP108" s="50">
        <v>99.68</v>
      </c>
      <c r="AQ108" s="43" t="s">
        <v>1885</v>
      </c>
      <c r="AR108" s="50">
        <v>91.33</v>
      </c>
      <c r="AS108" s="50">
        <v>73.74</v>
      </c>
      <c r="AT108" s="43" t="s">
        <v>1886</v>
      </c>
      <c r="AU108" s="43" t="s">
        <v>1887</v>
      </c>
      <c r="AV108" s="43" t="s">
        <v>1888</v>
      </c>
      <c r="AW108" s="43" t="s">
        <v>1886</v>
      </c>
      <c r="AX108" s="43" t="s">
        <v>1887</v>
      </c>
      <c r="AY108" s="43" t="s">
        <v>1888</v>
      </c>
    </row>
    <row r="109" s="30" customFormat="1" ht="20.1" customHeight="1" spans="1:51">
      <c r="A109" s="43" t="s">
        <v>1889</v>
      </c>
      <c r="B109" s="44">
        <v>10379595</v>
      </c>
      <c r="C109" s="44">
        <v>10381991</v>
      </c>
      <c r="D109" s="45" t="s">
        <v>48</v>
      </c>
      <c r="E109" s="43" t="s">
        <v>1890</v>
      </c>
      <c r="F109" s="44" t="s">
        <v>1189</v>
      </c>
      <c r="G109" s="44">
        <v>258546</v>
      </c>
      <c r="H109" s="44">
        <v>259487</v>
      </c>
      <c r="I109" s="45" t="s">
        <v>48</v>
      </c>
      <c r="J109" s="50" t="s">
        <v>265</v>
      </c>
      <c r="K109" s="50" t="s">
        <v>965</v>
      </c>
      <c r="L109" s="50">
        <v>92.9</v>
      </c>
      <c r="M109" s="50">
        <v>49.24</v>
      </c>
      <c r="N109" s="43">
        <v>60.92</v>
      </c>
      <c r="O109" s="43" t="s">
        <v>600</v>
      </c>
      <c r="P109" s="43">
        <v>0.1232</v>
      </c>
      <c r="Q109" s="43">
        <v>0.4608</v>
      </c>
      <c r="R109" s="50" t="s">
        <v>265</v>
      </c>
      <c r="S109" s="50" t="s">
        <v>265</v>
      </c>
      <c r="T109" s="43" t="s">
        <v>265</v>
      </c>
      <c r="U109" s="43" t="s">
        <v>265</v>
      </c>
      <c r="V109" s="50" t="s">
        <v>265</v>
      </c>
      <c r="W109" s="50" t="s">
        <v>265</v>
      </c>
      <c r="X109" s="43" t="s">
        <v>265</v>
      </c>
      <c r="Y109" s="50" t="s">
        <v>265</v>
      </c>
      <c r="Z109" s="50" t="s">
        <v>1891</v>
      </c>
      <c r="AA109" s="50" t="s">
        <v>432</v>
      </c>
      <c r="AB109" s="50">
        <v>94.3393050314</v>
      </c>
      <c r="AC109" s="55">
        <v>59.94</v>
      </c>
      <c r="AD109" s="50" t="s">
        <v>1891</v>
      </c>
      <c r="AE109" s="50" t="s">
        <v>432</v>
      </c>
      <c r="AF109" s="50">
        <v>91.898</v>
      </c>
      <c r="AG109" s="50">
        <v>100</v>
      </c>
      <c r="AH109" s="50" t="s">
        <v>265</v>
      </c>
      <c r="AI109" s="43" t="s">
        <v>265</v>
      </c>
      <c r="AJ109" s="50" t="s">
        <v>265</v>
      </c>
      <c r="AK109" s="50" t="s">
        <v>265</v>
      </c>
      <c r="AL109" s="43" t="s">
        <v>265</v>
      </c>
      <c r="AM109" s="50" t="s">
        <v>265</v>
      </c>
      <c r="AN109" s="50" t="s">
        <v>265</v>
      </c>
      <c r="AO109" s="43" t="s">
        <v>265</v>
      </c>
      <c r="AP109" s="50" t="s">
        <v>265</v>
      </c>
      <c r="AQ109" s="50" t="s">
        <v>265</v>
      </c>
      <c r="AR109" s="43" t="s">
        <v>265</v>
      </c>
      <c r="AS109" s="43" t="s">
        <v>265</v>
      </c>
      <c r="AT109" s="43" t="s">
        <v>1334</v>
      </c>
      <c r="AU109" s="43" t="s">
        <v>48</v>
      </c>
      <c r="AV109" s="43" t="s">
        <v>614</v>
      </c>
      <c r="AW109" s="43" t="s">
        <v>1334</v>
      </c>
      <c r="AX109" s="43" t="s">
        <v>48</v>
      </c>
      <c r="AY109" s="43" t="s">
        <v>614</v>
      </c>
    </row>
    <row r="110" s="30" customFormat="1" ht="20.1" customHeight="1" spans="1:51">
      <c r="A110" s="43" t="s">
        <v>1892</v>
      </c>
      <c r="B110" s="44">
        <v>10781678</v>
      </c>
      <c r="C110" s="44">
        <v>10782460</v>
      </c>
      <c r="D110" s="45" t="s">
        <v>48</v>
      </c>
      <c r="E110" s="43" t="s">
        <v>1893</v>
      </c>
      <c r="F110" s="43" t="s">
        <v>1189</v>
      </c>
      <c r="G110" s="44">
        <v>592892</v>
      </c>
      <c r="H110" s="44">
        <v>593667</v>
      </c>
      <c r="I110" s="45" t="s">
        <v>510</v>
      </c>
      <c r="J110" s="45" t="s">
        <v>265</v>
      </c>
      <c r="K110" s="50" t="s">
        <v>965</v>
      </c>
      <c r="L110" s="50">
        <v>96.99</v>
      </c>
      <c r="M110" s="50">
        <v>100</v>
      </c>
      <c r="N110" s="50">
        <v>100</v>
      </c>
      <c r="O110" s="50" t="s">
        <v>600</v>
      </c>
      <c r="P110" s="43">
        <v>0.0121</v>
      </c>
      <c r="Q110" s="43">
        <v>0.0224</v>
      </c>
      <c r="R110" s="43" t="s">
        <v>265</v>
      </c>
      <c r="S110" s="43" t="s">
        <v>265</v>
      </c>
      <c r="T110" s="50" t="s">
        <v>265</v>
      </c>
      <c r="U110" s="50" t="s">
        <v>265</v>
      </c>
      <c r="V110" s="43" t="s">
        <v>265</v>
      </c>
      <c r="W110" s="43" t="s">
        <v>265</v>
      </c>
      <c r="X110" s="50" t="s">
        <v>265</v>
      </c>
      <c r="Y110" s="50" t="s">
        <v>265</v>
      </c>
      <c r="Z110" s="50" t="s">
        <v>1894</v>
      </c>
      <c r="AA110" s="50" t="s">
        <v>566</v>
      </c>
      <c r="AB110" s="50">
        <v>86.711</v>
      </c>
      <c r="AC110" s="55">
        <v>53.37</v>
      </c>
      <c r="AD110" s="50" t="s">
        <v>1894</v>
      </c>
      <c r="AE110" s="50" t="s">
        <v>566</v>
      </c>
      <c r="AF110" s="50">
        <v>81.046</v>
      </c>
      <c r="AG110" s="50">
        <v>82.52</v>
      </c>
      <c r="AH110" s="43" t="s">
        <v>1895</v>
      </c>
      <c r="AI110" s="50">
        <v>98.74</v>
      </c>
      <c r="AJ110" s="50">
        <v>84.4</v>
      </c>
      <c r="AK110" s="43" t="s">
        <v>1895</v>
      </c>
      <c r="AL110" s="50">
        <v>96.45</v>
      </c>
      <c r="AM110" s="50">
        <v>84.68</v>
      </c>
      <c r="AN110" s="43" t="s">
        <v>1896</v>
      </c>
      <c r="AO110" s="50">
        <v>87.37</v>
      </c>
      <c r="AP110" s="50">
        <v>82.45</v>
      </c>
      <c r="AQ110" s="43" t="s">
        <v>1896</v>
      </c>
      <c r="AR110" s="50">
        <v>85.26</v>
      </c>
      <c r="AS110" s="50">
        <v>82.52</v>
      </c>
      <c r="AT110" s="43" t="s">
        <v>1897</v>
      </c>
      <c r="AU110" s="43" t="s">
        <v>48</v>
      </c>
      <c r="AV110" s="43" t="s">
        <v>665</v>
      </c>
      <c r="AW110" s="43" t="s">
        <v>1897</v>
      </c>
      <c r="AX110" s="43" t="s">
        <v>48</v>
      </c>
      <c r="AY110" s="43" t="s">
        <v>665</v>
      </c>
    </row>
    <row r="111" s="30" customFormat="1" ht="20.1" customHeight="1" spans="1:51">
      <c r="A111" s="43" t="s">
        <v>1898</v>
      </c>
      <c r="B111" s="44">
        <v>10758716</v>
      </c>
      <c r="C111" s="44">
        <v>10759604</v>
      </c>
      <c r="D111" s="45" t="s">
        <v>510</v>
      </c>
      <c r="E111" s="43" t="s">
        <v>1899</v>
      </c>
      <c r="F111" s="43" t="s">
        <v>1189</v>
      </c>
      <c r="G111" s="44">
        <v>604859</v>
      </c>
      <c r="H111" s="44">
        <v>605713</v>
      </c>
      <c r="I111" s="45" t="s">
        <v>48</v>
      </c>
      <c r="J111" s="45" t="s">
        <v>265</v>
      </c>
      <c r="K111" s="50" t="s">
        <v>965</v>
      </c>
      <c r="L111" s="50">
        <v>98.26</v>
      </c>
      <c r="M111" s="50">
        <v>100</v>
      </c>
      <c r="N111" s="50">
        <v>100</v>
      </c>
      <c r="O111" s="50" t="s">
        <v>600</v>
      </c>
      <c r="P111" s="43">
        <v>0.0104</v>
      </c>
      <c r="Q111" s="43">
        <v>0.0377</v>
      </c>
      <c r="R111" s="43" t="s">
        <v>265</v>
      </c>
      <c r="S111" s="43" t="s">
        <v>265</v>
      </c>
      <c r="T111" s="50" t="s">
        <v>265</v>
      </c>
      <c r="U111" s="50" t="s">
        <v>265</v>
      </c>
      <c r="V111" s="43" t="s">
        <v>265</v>
      </c>
      <c r="W111" s="43" t="s">
        <v>265</v>
      </c>
      <c r="X111" s="50" t="s">
        <v>265</v>
      </c>
      <c r="Y111" s="50" t="s">
        <v>265</v>
      </c>
      <c r="Z111" s="50" t="s">
        <v>265</v>
      </c>
      <c r="AA111" s="50" t="s">
        <v>265</v>
      </c>
      <c r="AB111" s="50" t="s">
        <v>265</v>
      </c>
      <c r="AC111" s="55" t="s">
        <v>265</v>
      </c>
      <c r="AD111" s="50" t="s">
        <v>265</v>
      </c>
      <c r="AE111" s="50" t="s">
        <v>265</v>
      </c>
      <c r="AF111" s="50" t="s">
        <v>265</v>
      </c>
      <c r="AG111" s="50" t="s">
        <v>265</v>
      </c>
      <c r="AH111" s="43" t="s">
        <v>1900</v>
      </c>
      <c r="AI111" s="50">
        <v>98.14</v>
      </c>
      <c r="AJ111" s="50">
        <v>80.35</v>
      </c>
      <c r="AK111" s="43" t="s">
        <v>1900</v>
      </c>
      <c r="AL111" s="50">
        <v>98.01</v>
      </c>
      <c r="AM111" s="50">
        <v>100</v>
      </c>
      <c r="AN111" s="43" t="s">
        <v>1901</v>
      </c>
      <c r="AO111" s="50">
        <v>88.44</v>
      </c>
      <c r="AP111" s="50">
        <v>79.6</v>
      </c>
      <c r="AQ111" s="43" t="s">
        <v>1901</v>
      </c>
      <c r="AR111" s="50">
        <v>88.75</v>
      </c>
      <c r="AS111" s="50">
        <v>79.6</v>
      </c>
      <c r="AT111" s="43" t="s">
        <v>1902</v>
      </c>
      <c r="AU111" s="43" t="s">
        <v>48</v>
      </c>
      <c r="AV111" s="43" t="s">
        <v>1903</v>
      </c>
      <c r="AW111" s="43" t="s">
        <v>1902</v>
      </c>
      <c r="AX111" s="43" t="s">
        <v>48</v>
      </c>
      <c r="AY111" s="43" t="s">
        <v>1903</v>
      </c>
    </row>
    <row r="112" s="30" customFormat="1" ht="20.1" customHeight="1" spans="1:51">
      <c r="A112" s="43" t="s">
        <v>1904</v>
      </c>
      <c r="B112" s="44">
        <v>10564971</v>
      </c>
      <c r="C112" s="44">
        <v>10566650</v>
      </c>
      <c r="D112" s="45" t="s">
        <v>48</v>
      </c>
      <c r="E112" s="43" t="s">
        <v>1905</v>
      </c>
      <c r="F112" s="43" t="s">
        <v>1286</v>
      </c>
      <c r="G112" s="44">
        <v>553689</v>
      </c>
      <c r="H112" s="44">
        <v>554880</v>
      </c>
      <c r="I112" s="45" t="s">
        <v>48</v>
      </c>
      <c r="J112" s="45" t="s">
        <v>265</v>
      </c>
      <c r="K112" s="50" t="s">
        <v>965</v>
      </c>
      <c r="L112" s="50">
        <v>89.95</v>
      </c>
      <c r="M112" s="50">
        <v>81.6</v>
      </c>
      <c r="N112" s="50">
        <v>79.34</v>
      </c>
      <c r="O112" s="50" t="s">
        <v>600</v>
      </c>
      <c r="P112" s="43">
        <v>0.1137</v>
      </c>
      <c r="Q112" s="43">
        <v>0.1942</v>
      </c>
      <c r="R112" s="43" t="s">
        <v>265</v>
      </c>
      <c r="S112" s="43" t="s">
        <v>265</v>
      </c>
      <c r="T112" s="50" t="s">
        <v>265</v>
      </c>
      <c r="U112" s="50" t="s">
        <v>265</v>
      </c>
      <c r="V112" s="43" t="s">
        <v>265</v>
      </c>
      <c r="W112" s="43" t="s">
        <v>265</v>
      </c>
      <c r="X112" s="50" t="s">
        <v>265</v>
      </c>
      <c r="Y112" s="50" t="s">
        <v>265</v>
      </c>
      <c r="Z112" s="50" t="s">
        <v>1906</v>
      </c>
      <c r="AA112" s="50" t="s">
        <v>566</v>
      </c>
      <c r="AB112" s="50">
        <v>83.518</v>
      </c>
      <c r="AC112" s="55">
        <v>70.83</v>
      </c>
      <c r="AD112" s="50" t="s">
        <v>1906</v>
      </c>
      <c r="AE112" s="50" t="s">
        <v>566</v>
      </c>
      <c r="AF112" s="50">
        <v>79.254</v>
      </c>
      <c r="AG112" s="50">
        <v>93.61</v>
      </c>
      <c r="AH112" s="43" t="s">
        <v>1907</v>
      </c>
      <c r="AI112" s="50">
        <v>81.89</v>
      </c>
      <c r="AJ112" s="50">
        <v>71.41</v>
      </c>
      <c r="AK112" s="43" t="s">
        <v>1907</v>
      </c>
      <c r="AL112" s="50">
        <v>78.51</v>
      </c>
      <c r="AM112" s="50">
        <v>93.61</v>
      </c>
      <c r="AN112" s="43" t="s">
        <v>1908</v>
      </c>
      <c r="AO112" s="50">
        <v>84.74</v>
      </c>
      <c r="AP112" s="50">
        <v>76.62</v>
      </c>
      <c r="AQ112" s="43" t="s">
        <v>1908</v>
      </c>
      <c r="AR112" s="50">
        <v>81.25</v>
      </c>
      <c r="AS112" s="50">
        <v>90.64</v>
      </c>
      <c r="AT112" s="43" t="s">
        <v>1909</v>
      </c>
      <c r="AU112" s="43" t="s">
        <v>1910</v>
      </c>
      <c r="AV112" s="43" t="s">
        <v>1911</v>
      </c>
      <c r="AW112" s="43" t="s">
        <v>1909</v>
      </c>
      <c r="AX112" s="43" t="s">
        <v>1910</v>
      </c>
      <c r="AY112" s="43" t="s">
        <v>1911</v>
      </c>
    </row>
    <row r="113" s="30" customFormat="1" ht="20.1" customHeight="1" spans="1:51">
      <c r="A113" s="43" t="s">
        <v>1912</v>
      </c>
      <c r="B113" s="44">
        <v>11330385</v>
      </c>
      <c r="C113" s="44">
        <v>11332623</v>
      </c>
      <c r="D113" s="45" t="s">
        <v>510</v>
      </c>
      <c r="E113" s="43" t="s">
        <v>1913</v>
      </c>
      <c r="F113" s="43" t="s">
        <v>1189</v>
      </c>
      <c r="G113" s="44">
        <v>134704</v>
      </c>
      <c r="H113" s="44">
        <v>136909</v>
      </c>
      <c r="I113" s="45" t="s">
        <v>510</v>
      </c>
      <c r="J113" s="43" t="s">
        <v>502</v>
      </c>
      <c r="K113" s="50" t="s">
        <v>991</v>
      </c>
      <c r="L113" s="50" t="s">
        <v>265</v>
      </c>
      <c r="M113" s="50" t="s">
        <v>265</v>
      </c>
      <c r="N113" s="50" t="s">
        <v>265</v>
      </c>
      <c r="O113" s="50" t="s">
        <v>265</v>
      </c>
      <c r="P113" s="43">
        <v>0.0424</v>
      </c>
      <c r="Q113" s="43">
        <v>0.0476</v>
      </c>
      <c r="R113" s="43" t="s">
        <v>265</v>
      </c>
      <c r="S113" s="43" t="s">
        <v>265</v>
      </c>
      <c r="T113" s="50" t="s">
        <v>265</v>
      </c>
      <c r="U113" s="50" t="s">
        <v>265</v>
      </c>
      <c r="V113" s="43" t="s">
        <v>265</v>
      </c>
      <c r="W113" s="43" t="s">
        <v>265</v>
      </c>
      <c r="X113" s="50" t="s">
        <v>265</v>
      </c>
      <c r="Y113" s="50" t="s">
        <v>265</v>
      </c>
      <c r="Z113" s="50" t="s">
        <v>265</v>
      </c>
      <c r="AA113" s="50" t="s">
        <v>265</v>
      </c>
      <c r="AB113" s="50" t="s">
        <v>265</v>
      </c>
      <c r="AC113" s="55" t="s">
        <v>265</v>
      </c>
      <c r="AD113" s="51" t="s">
        <v>265</v>
      </c>
      <c r="AE113" s="51" t="s">
        <v>265</v>
      </c>
      <c r="AF113" s="51" t="s">
        <v>265</v>
      </c>
      <c r="AG113" s="51" t="s">
        <v>265</v>
      </c>
      <c r="AH113" s="43" t="s">
        <v>265</v>
      </c>
      <c r="AI113" s="50" t="s">
        <v>265</v>
      </c>
      <c r="AJ113" s="50" t="s">
        <v>265</v>
      </c>
      <c r="AK113" s="43" t="s">
        <v>265</v>
      </c>
      <c r="AL113" s="50" t="s">
        <v>265</v>
      </c>
      <c r="AM113" s="50" t="s">
        <v>265</v>
      </c>
      <c r="AN113" s="43" t="s">
        <v>265</v>
      </c>
      <c r="AO113" s="50" t="s">
        <v>265</v>
      </c>
      <c r="AP113" s="50" t="s">
        <v>265</v>
      </c>
      <c r="AQ113" s="43" t="s">
        <v>265</v>
      </c>
      <c r="AR113" s="50" t="s">
        <v>265</v>
      </c>
      <c r="AS113" s="50" t="s">
        <v>265</v>
      </c>
      <c r="AT113" s="43" t="s">
        <v>265</v>
      </c>
      <c r="AU113" s="43" t="s">
        <v>265</v>
      </c>
      <c r="AV113" s="43" t="s">
        <v>265</v>
      </c>
      <c r="AW113" s="43" t="s">
        <v>265</v>
      </c>
      <c r="AX113" s="43" t="s">
        <v>265</v>
      </c>
      <c r="AY113" s="43" t="s">
        <v>265</v>
      </c>
    </row>
    <row r="114" s="30" customFormat="1" ht="20.1" customHeight="1" spans="1:51">
      <c r="A114" s="43" t="s">
        <v>1914</v>
      </c>
      <c r="B114" s="44">
        <v>11318978</v>
      </c>
      <c r="C114" s="44">
        <v>11324613</v>
      </c>
      <c r="D114" s="45" t="s">
        <v>510</v>
      </c>
      <c r="E114" s="43" t="s">
        <v>1915</v>
      </c>
      <c r="F114" s="43" t="s">
        <v>1189</v>
      </c>
      <c r="G114" s="44">
        <v>227660</v>
      </c>
      <c r="H114" s="44">
        <v>230872</v>
      </c>
      <c r="I114" s="45" t="s">
        <v>510</v>
      </c>
      <c r="J114" s="43" t="s">
        <v>502</v>
      </c>
      <c r="K114" s="50" t="s">
        <v>991</v>
      </c>
      <c r="L114" s="50" t="s">
        <v>265</v>
      </c>
      <c r="M114" s="50" t="s">
        <v>265</v>
      </c>
      <c r="N114" s="50" t="s">
        <v>265</v>
      </c>
      <c r="O114" s="50" t="s">
        <v>265</v>
      </c>
      <c r="P114" s="43">
        <v>0.5512</v>
      </c>
      <c r="Q114" s="43">
        <v>1.182</v>
      </c>
      <c r="R114" s="43" t="s">
        <v>515</v>
      </c>
      <c r="S114" s="43" t="s">
        <v>516</v>
      </c>
      <c r="T114" s="50">
        <v>96.17</v>
      </c>
      <c r="U114" s="50">
        <v>25.24</v>
      </c>
      <c r="V114" s="43" t="s">
        <v>265</v>
      </c>
      <c r="W114" s="43" t="s">
        <v>265</v>
      </c>
      <c r="X114" s="50" t="s">
        <v>265</v>
      </c>
      <c r="Y114" s="50" t="s">
        <v>265</v>
      </c>
      <c r="Z114" s="50" t="s">
        <v>265</v>
      </c>
      <c r="AA114" s="50" t="s">
        <v>265</v>
      </c>
      <c r="AB114" s="50" t="s">
        <v>265</v>
      </c>
      <c r="AC114" s="55" t="s">
        <v>265</v>
      </c>
      <c r="AD114" s="51" t="s">
        <v>265</v>
      </c>
      <c r="AE114" s="51" t="s">
        <v>265</v>
      </c>
      <c r="AF114" s="51" t="s">
        <v>265</v>
      </c>
      <c r="AG114" s="51" t="s">
        <v>265</v>
      </c>
      <c r="AH114" s="43" t="s">
        <v>265</v>
      </c>
      <c r="AI114" s="50" t="s">
        <v>265</v>
      </c>
      <c r="AJ114" s="50" t="s">
        <v>265</v>
      </c>
      <c r="AK114" s="43" t="s">
        <v>265</v>
      </c>
      <c r="AL114" s="50" t="s">
        <v>265</v>
      </c>
      <c r="AM114" s="50" t="s">
        <v>265</v>
      </c>
      <c r="AN114" s="43" t="s">
        <v>265</v>
      </c>
      <c r="AO114" s="50" t="s">
        <v>265</v>
      </c>
      <c r="AP114" s="50" t="s">
        <v>265</v>
      </c>
      <c r="AQ114" s="43" t="s">
        <v>265</v>
      </c>
      <c r="AR114" s="50" t="s">
        <v>265</v>
      </c>
      <c r="AS114" s="50" t="s">
        <v>265</v>
      </c>
      <c r="AT114" s="43" t="s">
        <v>1916</v>
      </c>
      <c r="AU114" s="43" t="s">
        <v>1917</v>
      </c>
      <c r="AV114" s="43" t="s">
        <v>563</v>
      </c>
      <c r="AW114" s="43" t="s">
        <v>265</v>
      </c>
      <c r="AX114" s="43" t="s">
        <v>265</v>
      </c>
      <c r="AY114" s="43" t="s">
        <v>265</v>
      </c>
    </row>
    <row r="115" s="30" customFormat="1" ht="20.1" customHeight="1" spans="1:51">
      <c r="A115" s="43" t="s">
        <v>1912</v>
      </c>
      <c r="B115" s="44">
        <v>11330385</v>
      </c>
      <c r="C115" s="44">
        <v>11332623</v>
      </c>
      <c r="D115" s="45" t="s">
        <v>510</v>
      </c>
      <c r="E115" s="43" t="s">
        <v>1918</v>
      </c>
      <c r="F115" s="43" t="s">
        <v>1189</v>
      </c>
      <c r="G115" s="44">
        <v>738907</v>
      </c>
      <c r="H115" s="44">
        <v>740987</v>
      </c>
      <c r="I115" s="45" t="s">
        <v>510</v>
      </c>
      <c r="J115" s="43" t="s">
        <v>502</v>
      </c>
      <c r="K115" s="50" t="s">
        <v>991</v>
      </c>
      <c r="L115" s="50" t="s">
        <v>265</v>
      </c>
      <c r="M115" s="50" t="s">
        <v>265</v>
      </c>
      <c r="N115" s="50" t="s">
        <v>265</v>
      </c>
      <c r="O115" s="50" t="s">
        <v>265</v>
      </c>
      <c r="P115" s="43">
        <v>0.1327</v>
      </c>
      <c r="Q115" s="43">
        <v>0.0716</v>
      </c>
      <c r="R115" s="43" t="s">
        <v>265</v>
      </c>
      <c r="S115" s="43" t="s">
        <v>265</v>
      </c>
      <c r="T115" s="50" t="s">
        <v>265</v>
      </c>
      <c r="U115" s="50" t="s">
        <v>265</v>
      </c>
      <c r="V115" s="43" t="s">
        <v>265</v>
      </c>
      <c r="W115" s="43" t="s">
        <v>265</v>
      </c>
      <c r="X115" s="50" t="s">
        <v>265</v>
      </c>
      <c r="Y115" s="50" t="s">
        <v>265</v>
      </c>
      <c r="Z115" s="50" t="s">
        <v>265</v>
      </c>
      <c r="AA115" s="50" t="s">
        <v>265</v>
      </c>
      <c r="AB115" s="50" t="s">
        <v>265</v>
      </c>
      <c r="AC115" s="55" t="s">
        <v>265</v>
      </c>
      <c r="AD115" s="51" t="s">
        <v>265</v>
      </c>
      <c r="AE115" s="51" t="s">
        <v>265</v>
      </c>
      <c r="AF115" s="51" t="s">
        <v>265</v>
      </c>
      <c r="AG115" s="51" t="s">
        <v>265</v>
      </c>
      <c r="AH115" s="43" t="s">
        <v>265</v>
      </c>
      <c r="AI115" s="50" t="s">
        <v>265</v>
      </c>
      <c r="AJ115" s="50" t="s">
        <v>265</v>
      </c>
      <c r="AK115" s="43" t="s">
        <v>265</v>
      </c>
      <c r="AL115" s="50" t="s">
        <v>265</v>
      </c>
      <c r="AM115" s="50" t="s">
        <v>265</v>
      </c>
      <c r="AN115" s="43" t="s">
        <v>265</v>
      </c>
      <c r="AO115" s="50" t="s">
        <v>265</v>
      </c>
      <c r="AP115" s="50" t="s">
        <v>265</v>
      </c>
      <c r="AQ115" s="43" t="s">
        <v>265</v>
      </c>
      <c r="AR115" s="50" t="s">
        <v>265</v>
      </c>
      <c r="AS115" s="50" t="s">
        <v>265</v>
      </c>
      <c r="AT115" s="43" t="s">
        <v>265</v>
      </c>
      <c r="AU115" s="43" t="s">
        <v>265</v>
      </c>
      <c r="AV115" s="43" t="s">
        <v>265</v>
      </c>
      <c r="AW115" s="43" t="s">
        <v>265</v>
      </c>
      <c r="AX115" s="43" t="s">
        <v>265</v>
      </c>
      <c r="AY115" s="43" t="s">
        <v>265</v>
      </c>
    </row>
    <row r="116" s="30" customFormat="1" ht="20.1" customHeight="1" spans="1:53">
      <c r="A116" s="43" t="s">
        <v>1919</v>
      </c>
      <c r="B116" s="44">
        <v>11013064</v>
      </c>
      <c r="C116" s="44">
        <v>11017253</v>
      </c>
      <c r="D116" s="45" t="s">
        <v>510</v>
      </c>
      <c r="E116" s="43" t="s">
        <v>1920</v>
      </c>
      <c r="F116" s="43" t="s">
        <v>1189</v>
      </c>
      <c r="G116" s="44">
        <v>35149</v>
      </c>
      <c r="H116" s="44">
        <v>39300</v>
      </c>
      <c r="I116" s="45" t="s">
        <v>510</v>
      </c>
      <c r="J116" s="45" t="s">
        <v>1921</v>
      </c>
      <c r="K116" s="50" t="s">
        <v>1044</v>
      </c>
      <c r="L116" s="50" t="s">
        <v>265</v>
      </c>
      <c r="M116" s="50" t="s">
        <v>265</v>
      </c>
      <c r="N116" s="50" t="s">
        <v>265</v>
      </c>
      <c r="O116" s="50" t="s">
        <v>265</v>
      </c>
      <c r="P116" s="43">
        <v>0.0198</v>
      </c>
      <c r="Q116" s="43">
        <v>0.0288</v>
      </c>
      <c r="R116" s="43" t="s">
        <v>1298</v>
      </c>
      <c r="S116" s="43" t="s">
        <v>424</v>
      </c>
      <c r="T116" s="50">
        <v>97.81</v>
      </c>
      <c r="U116" s="50">
        <v>85.29</v>
      </c>
      <c r="V116" s="43" t="s">
        <v>265</v>
      </c>
      <c r="W116" s="43" t="s">
        <v>265</v>
      </c>
      <c r="X116" s="50" t="s">
        <v>265</v>
      </c>
      <c r="Y116" s="50" t="s">
        <v>265</v>
      </c>
      <c r="Z116" s="50" t="s">
        <v>1299</v>
      </c>
      <c r="AA116" s="50" t="s">
        <v>424</v>
      </c>
      <c r="AB116" s="50">
        <v>95.885</v>
      </c>
      <c r="AC116" s="55">
        <v>99.24</v>
      </c>
      <c r="AD116" s="51" t="s">
        <v>265</v>
      </c>
      <c r="AE116" s="51" t="s">
        <v>265</v>
      </c>
      <c r="AF116" s="51" t="s">
        <v>265</v>
      </c>
      <c r="AG116" s="51" t="s">
        <v>265</v>
      </c>
      <c r="AH116" s="43" t="s">
        <v>1300</v>
      </c>
      <c r="AI116" s="50">
        <v>96.77</v>
      </c>
      <c r="AJ116" s="50">
        <v>99.24</v>
      </c>
      <c r="AK116" s="43" t="s">
        <v>265</v>
      </c>
      <c r="AL116" s="50" t="s">
        <v>265</v>
      </c>
      <c r="AM116" s="50" t="s">
        <v>265</v>
      </c>
      <c r="AN116" s="43" t="s">
        <v>1301</v>
      </c>
      <c r="AO116" s="50">
        <v>93.37</v>
      </c>
      <c r="AP116" s="50">
        <v>99.24</v>
      </c>
      <c r="AQ116" s="43" t="s">
        <v>265</v>
      </c>
      <c r="AR116" s="50" t="s">
        <v>265</v>
      </c>
      <c r="AS116" s="50" t="s">
        <v>265</v>
      </c>
      <c r="AT116" s="43" t="s">
        <v>1922</v>
      </c>
      <c r="AU116" s="43" t="s">
        <v>48</v>
      </c>
      <c r="AV116" s="43" t="s">
        <v>1415</v>
      </c>
      <c r="AW116" s="43" t="s">
        <v>265</v>
      </c>
      <c r="AX116" s="43" t="s">
        <v>265</v>
      </c>
      <c r="AY116" s="43" t="s">
        <v>265</v>
      </c>
      <c r="BA116" s="62"/>
    </row>
    <row r="117" s="30" customFormat="1" ht="20.1" customHeight="1" spans="1:53">
      <c r="A117" s="43" t="s">
        <v>1923</v>
      </c>
      <c r="B117" s="44">
        <v>10882578</v>
      </c>
      <c r="C117" s="44">
        <v>10884304</v>
      </c>
      <c r="D117" s="45" t="s">
        <v>48</v>
      </c>
      <c r="E117" s="43" t="s">
        <v>1924</v>
      </c>
      <c r="F117" s="43" t="s">
        <v>1189</v>
      </c>
      <c r="G117" s="44">
        <v>463705</v>
      </c>
      <c r="H117" s="44">
        <v>465419</v>
      </c>
      <c r="I117" s="45" t="s">
        <v>510</v>
      </c>
      <c r="J117" s="43" t="s">
        <v>502</v>
      </c>
      <c r="K117" s="50" t="s">
        <v>1044</v>
      </c>
      <c r="L117" s="50" t="s">
        <v>265</v>
      </c>
      <c r="M117" s="50" t="s">
        <v>265</v>
      </c>
      <c r="N117" s="50" t="s">
        <v>265</v>
      </c>
      <c r="O117" s="50" t="s">
        <v>265</v>
      </c>
      <c r="P117" s="43">
        <v>0.0036</v>
      </c>
      <c r="Q117" s="43">
        <v>0.0031</v>
      </c>
      <c r="R117" s="43" t="s">
        <v>1925</v>
      </c>
      <c r="S117" s="43" t="s">
        <v>566</v>
      </c>
      <c r="T117" s="50">
        <v>78.26</v>
      </c>
      <c r="U117" s="50">
        <v>93.52</v>
      </c>
      <c r="V117" s="43" t="s">
        <v>265</v>
      </c>
      <c r="W117" s="43" t="s">
        <v>265</v>
      </c>
      <c r="X117" s="50" t="s">
        <v>265</v>
      </c>
      <c r="Y117" s="50" t="s">
        <v>265</v>
      </c>
      <c r="Z117" s="50" t="s">
        <v>1926</v>
      </c>
      <c r="AA117" s="50" t="s">
        <v>424</v>
      </c>
      <c r="AB117" s="50">
        <v>92.822</v>
      </c>
      <c r="AC117" s="55">
        <v>100</v>
      </c>
      <c r="AD117" s="51" t="s">
        <v>265</v>
      </c>
      <c r="AE117" s="51" t="s">
        <v>265</v>
      </c>
      <c r="AF117" s="51" t="s">
        <v>265</v>
      </c>
      <c r="AG117" s="51" t="s">
        <v>265</v>
      </c>
      <c r="AH117" s="43" t="s">
        <v>1927</v>
      </c>
      <c r="AI117" s="50">
        <v>95.22</v>
      </c>
      <c r="AJ117" s="50">
        <v>100</v>
      </c>
      <c r="AK117" s="43" t="s">
        <v>265</v>
      </c>
      <c r="AL117" s="50" t="s">
        <v>265</v>
      </c>
      <c r="AM117" s="50" t="s">
        <v>265</v>
      </c>
      <c r="AN117" s="43" t="s">
        <v>1928</v>
      </c>
      <c r="AO117" s="50">
        <v>91.36</v>
      </c>
      <c r="AP117" s="50">
        <v>100</v>
      </c>
      <c r="AQ117" s="43" t="s">
        <v>265</v>
      </c>
      <c r="AR117" s="50" t="s">
        <v>265</v>
      </c>
      <c r="AS117" s="50" t="s">
        <v>265</v>
      </c>
      <c r="AT117" s="43" t="s">
        <v>1929</v>
      </c>
      <c r="AU117" s="43" t="s">
        <v>1930</v>
      </c>
      <c r="AV117" s="43" t="s">
        <v>1931</v>
      </c>
      <c r="AW117" s="43" t="s">
        <v>265</v>
      </c>
      <c r="AX117" s="43" t="s">
        <v>265</v>
      </c>
      <c r="AY117" s="43" t="s">
        <v>265</v>
      </c>
      <c r="BA117" s="62"/>
    </row>
    <row r="118" s="32" customFormat="1" ht="20.1" customHeight="1" spans="1:72">
      <c r="A118" s="43" t="s">
        <v>1932</v>
      </c>
      <c r="B118" s="44">
        <v>10103002</v>
      </c>
      <c r="C118" s="44">
        <v>10104907</v>
      </c>
      <c r="D118" s="45" t="s">
        <v>48</v>
      </c>
      <c r="E118" s="43" t="s">
        <v>1933</v>
      </c>
      <c r="F118" s="43" t="s">
        <v>1286</v>
      </c>
      <c r="G118" s="44">
        <v>185704</v>
      </c>
      <c r="H118" s="44">
        <v>187617</v>
      </c>
      <c r="I118" s="45" t="s">
        <v>48</v>
      </c>
      <c r="J118" s="43" t="s">
        <v>502</v>
      </c>
      <c r="K118" s="50" t="s">
        <v>1044</v>
      </c>
      <c r="L118" s="50" t="s">
        <v>265</v>
      </c>
      <c r="M118" s="50" t="s">
        <v>265</v>
      </c>
      <c r="N118" s="50" t="s">
        <v>265</v>
      </c>
      <c r="O118" s="50" t="s">
        <v>265</v>
      </c>
      <c r="P118" s="43">
        <v>99</v>
      </c>
      <c r="Q118" s="43">
        <v>0</v>
      </c>
      <c r="R118" s="43" t="s">
        <v>265</v>
      </c>
      <c r="S118" s="43" t="s">
        <v>265</v>
      </c>
      <c r="T118" s="50" t="s">
        <v>265</v>
      </c>
      <c r="U118" s="50" t="s">
        <v>265</v>
      </c>
      <c r="V118" s="43" t="s">
        <v>265</v>
      </c>
      <c r="W118" s="43" t="s">
        <v>265</v>
      </c>
      <c r="X118" s="50" t="s">
        <v>265</v>
      </c>
      <c r="Y118" s="50" t="s">
        <v>265</v>
      </c>
      <c r="Z118" s="50" t="s">
        <v>265</v>
      </c>
      <c r="AA118" s="50" t="s">
        <v>265</v>
      </c>
      <c r="AB118" s="50" t="s">
        <v>265</v>
      </c>
      <c r="AC118" s="55" t="s">
        <v>265</v>
      </c>
      <c r="AD118" s="51" t="s">
        <v>265</v>
      </c>
      <c r="AE118" s="51" t="s">
        <v>265</v>
      </c>
      <c r="AF118" s="51" t="s">
        <v>265</v>
      </c>
      <c r="AG118" s="51" t="s">
        <v>265</v>
      </c>
      <c r="AH118" s="43" t="s">
        <v>1934</v>
      </c>
      <c r="AI118" s="50">
        <v>98.4</v>
      </c>
      <c r="AJ118" s="50">
        <v>96.3</v>
      </c>
      <c r="AK118" s="43" t="s">
        <v>265</v>
      </c>
      <c r="AL118" s="50" t="s">
        <v>265</v>
      </c>
      <c r="AM118" s="50" t="s">
        <v>265</v>
      </c>
      <c r="AN118" s="43" t="s">
        <v>1935</v>
      </c>
      <c r="AO118" s="50">
        <v>91.61</v>
      </c>
      <c r="AP118" s="50">
        <v>94.29</v>
      </c>
      <c r="AQ118" s="43" t="s">
        <v>265</v>
      </c>
      <c r="AR118" s="50" t="s">
        <v>265</v>
      </c>
      <c r="AS118" s="50" t="s">
        <v>265</v>
      </c>
      <c r="AT118" s="43" t="s">
        <v>1936</v>
      </c>
      <c r="AU118" s="43" t="s">
        <v>1937</v>
      </c>
      <c r="AV118" s="43" t="s">
        <v>1938</v>
      </c>
      <c r="AW118" s="43" t="s">
        <v>265</v>
      </c>
      <c r="AX118" s="43" t="s">
        <v>265</v>
      </c>
      <c r="AY118" s="43" t="s">
        <v>265</v>
      </c>
      <c r="AZ118" s="30"/>
      <c r="BA118" s="30"/>
      <c r="BB118" s="30"/>
      <c r="BC118" s="30"/>
      <c r="BD118" s="30"/>
      <c r="BE118" s="30"/>
      <c r="BF118" s="30"/>
      <c r="BG118" s="30"/>
      <c r="BH118" s="30"/>
      <c r="BI118" s="30"/>
      <c r="BJ118" s="30"/>
      <c r="BK118" s="30"/>
      <c r="BL118" s="30"/>
      <c r="BM118" s="30"/>
      <c r="BN118" s="30"/>
      <c r="BO118" s="30"/>
      <c r="BP118" s="30"/>
      <c r="BQ118" s="30"/>
      <c r="BR118" s="30"/>
      <c r="BS118" s="30"/>
      <c r="BT118" s="30"/>
    </row>
    <row r="119" s="30" customFormat="1" ht="20.1" customHeight="1" spans="1:51">
      <c r="A119" s="43" t="s">
        <v>1939</v>
      </c>
      <c r="B119" s="44">
        <v>9671664</v>
      </c>
      <c r="C119" s="44">
        <v>9707215</v>
      </c>
      <c r="D119" s="45" t="s">
        <v>48</v>
      </c>
      <c r="E119" s="43" t="s">
        <v>1940</v>
      </c>
      <c r="F119" s="43" t="s">
        <v>1286</v>
      </c>
      <c r="G119" s="44">
        <v>781023</v>
      </c>
      <c r="H119" s="44">
        <v>786672</v>
      </c>
      <c r="I119" s="45" t="s">
        <v>510</v>
      </c>
      <c r="J119" s="43" t="s">
        <v>502</v>
      </c>
      <c r="K119" s="50" t="s">
        <v>1044</v>
      </c>
      <c r="L119" s="50" t="s">
        <v>265</v>
      </c>
      <c r="M119" s="50" t="s">
        <v>265</v>
      </c>
      <c r="N119" s="50" t="s">
        <v>265</v>
      </c>
      <c r="O119" s="50" t="s">
        <v>265</v>
      </c>
      <c r="P119" s="43">
        <v>0.0106</v>
      </c>
      <c r="Q119" s="43">
        <v>0.0258</v>
      </c>
      <c r="R119" s="43" t="s">
        <v>1941</v>
      </c>
      <c r="S119" s="43" t="s">
        <v>389</v>
      </c>
      <c r="T119" s="50">
        <v>95.65</v>
      </c>
      <c r="U119" s="50">
        <v>51.66</v>
      </c>
      <c r="V119" s="43" t="s">
        <v>265</v>
      </c>
      <c r="W119" s="43" t="s">
        <v>265</v>
      </c>
      <c r="X119" s="50" t="s">
        <v>265</v>
      </c>
      <c r="Y119" s="50" t="s">
        <v>265</v>
      </c>
      <c r="Z119" s="50" t="s">
        <v>1942</v>
      </c>
      <c r="AA119" s="50" t="s">
        <v>424</v>
      </c>
      <c r="AB119" s="50">
        <v>96.348</v>
      </c>
      <c r="AC119" s="55">
        <v>51.66</v>
      </c>
      <c r="AD119" s="51" t="s">
        <v>265</v>
      </c>
      <c r="AE119" s="51" t="s">
        <v>265</v>
      </c>
      <c r="AF119" s="51" t="s">
        <v>265</v>
      </c>
      <c r="AG119" s="51" t="s">
        <v>265</v>
      </c>
      <c r="AH119" s="43" t="s">
        <v>1943</v>
      </c>
      <c r="AI119" s="50">
        <v>98.33</v>
      </c>
      <c r="AJ119" s="50">
        <v>59.21</v>
      </c>
      <c r="AK119" s="43" t="s">
        <v>265</v>
      </c>
      <c r="AL119" s="50" t="s">
        <v>265</v>
      </c>
      <c r="AM119" s="50" t="s">
        <v>265</v>
      </c>
      <c r="AN119" s="43" t="s">
        <v>1944</v>
      </c>
      <c r="AO119" s="50">
        <v>93.21</v>
      </c>
      <c r="AP119" s="50">
        <v>51.57</v>
      </c>
      <c r="AQ119" s="43" t="s">
        <v>265</v>
      </c>
      <c r="AR119" s="50" t="s">
        <v>265</v>
      </c>
      <c r="AS119" s="50" t="s">
        <v>265</v>
      </c>
      <c r="AT119" s="43" t="s">
        <v>1945</v>
      </c>
      <c r="AU119" s="43" t="s">
        <v>48</v>
      </c>
      <c r="AV119" s="43" t="s">
        <v>1946</v>
      </c>
      <c r="AW119" s="43" t="s">
        <v>265</v>
      </c>
      <c r="AX119" s="43" t="s">
        <v>265</v>
      </c>
      <c r="AY119" s="43" t="s">
        <v>265</v>
      </c>
    </row>
    <row r="120" s="30" customFormat="1" ht="20.1" customHeight="1" spans="1:51">
      <c r="A120" s="43" t="s">
        <v>1947</v>
      </c>
      <c r="B120" s="44">
        <v>9608615</v>
      </c>
      <c r="C120" s="44">
        <v>9612595</v>
      </c>
      <c r="D120" s="45" t="s">
        <v>510</v>
      </c>
      <c r="E120" s="43" t="s">
        <v>265</v>
      </c>
      <c r="F120" s="43"/>
      <c r="G120" s="44" t="s">
        <v>265</v>
      </c>
      <c r="H120" s="44" t="s">
        <v>265</v>
      </c>
      <c r="I120" s="45" t="s">
        <v>265</v>
      </c>
      <c r="J120" s="45" t="s">
        <v>265</v>
      </c>
      <c r="K120" s="50" t="s">
        <v>1044</v>
      </c>
      <c r="L120" s="50" t="s">
        <v>265</v>
      </c>
      <c r="M120" s="50" t="s">
        <v>265</v>
      </c>
      <c r="N120" s="50" t="s">
        <v>265</v>
      </c>
      <c r="O120" s="50" t="s">
        <v>265</v>
      </c>
      <c r="P120" s="43" t="s">
        <v>265</v>
      </c>
      <c r="Q120" s="43" t="s">
        <v>265</v>
      </c>
      <c r="R120" s="43" t="s">
        <v>265</v>
      </c>
      <c r="S120" s="43" t="s">
        <v>265</v>
      </c>
      <c r="T120" s="50" t="s">
        <v>265</v>
      </c>
      <c r="U120" s="50" t="s">
        <v>265</v>
      </c>
      <c r="V120" s="43" t="s">
        <v>265</v>
      </c>
      <c r="W120" s="43" t="s">
        <v>265</v>
      </c>
      <c r="X120" s="50" t="s">
        <v>265</v>
      </c>
      <c r="Y120" s="50" t="s">
        <v>265</v>
      </c>
      <c r="Z120" s="50" t="s">
        <v>1948</v>
      </c>
      <c r="AA120" s="50" t="s">
        <v>424</v>
      </c>
      <c r="AB120" s="50">
        <v>96.239</v>
      </c>
      <c r="AC120" s="55">
        <v>97.48</v>
      </c>
      <c r="AD120" s="50" t="s">
        <v>265</v>
      </c>
      <c r="AE120" s="50" t="s">
        <v>265</v>
      </c>
      <c r="AF120" s="50" t="s">
        <v>265</v>
      </c>
      <c r="AG120" s="50" t="s">
        <v>265</v>
      </c>
      <c r="AH120" s="43" t="s">
        <v>1949</v>
      </c>
      <c r="AI120" s="50">
        <v>97.47</v>
      </c>
      <c r="AJ120" s="50">
        <v>98.91</v>
      </c>
      <c r="AK120" s="43" t="s">
        <v>265</v>
      </c>
      <c r="AL120" s="50" t="s">
        <v>265</v>
      </c>
      <c r="AM120" s="50" t="s">
        <v>265</v>
      </c>
      <c r="AN120" s="43" t="s">
        <v>1950</v>
      </c>
      <c r="AO120" s="50">
        <v>93.08</v>
      </c>
      <c r="AP120" s="50">
        <v>100</v>
      </c>
      <c r="AQ120" s="43" t="s">
        <v>265</v>
      </c>
      <c r="AR120" s="50" t="s">
        <v>265</v>
      </c>
      <c r="AS120" s="50" t="s">
        <v>265</v>
      </c>
      <c r="AT120" s="43" t="s">
        <v>1951</v>
      </c>
      <c r="AU120" s="43" t="s">
        <v>1952</v>
      </c>
      <c r="AV120" s="43" t="s">
        <v>1953</v>
      </c>
      <c r="AW120" s="43" t="s">
        <v>265</v>
      </c>
      <c r="AX120" s="43" t="s">
        <v>265</v>
      </c>
      <c r="AY120" s="43" t="s">
        <v>265</v>
      </c>
    </row>
    <row r="121" s="30" customFormat="1" ht="20.1" customHeight="1" spans="1:51">
      <c r="A121" s="43" t="s">
        <v>1954</v>
      </c>
      <c r="B121" s="44">
        <v>9618236</v>
      </c>
      <c r="C121" s="44">
        <v>9620146</v>
      </c>
      <c r="D121" s="45" t="s">
        <v>510</v>
      </c>
      <c r="E121" s="43" t="s">
        <v>265</v>
      </c>
      <c r="F121" s="43"/>
      <c r="G121" s="44" t="s">
        <v>265</v>
      </c>
      <c r="H121" s="44" t="s">
        <v>265</v>
      </c>
      <c r="I121" s="45" t="s">
        <v>265</v>
      </c>
      <c r="J121" s="45" t="s">
        <v>265</v>
      </c>
      <c r="K121" s="50" t="s">
        <v>1044</v>
      </c>
      <c r="L121" s="50" t="s">
        <v>265</v>
      </c>
      <c r="M121" s="50" t="s">
        <v>265</v>
      </c>
      <c r="N121" s="50" t="s">
        <v>265</v>
      </c>
      <c r="O121" s="50" t="s">
        <v>265</v>
      </c>
      <c r="P121" s="43" t="s">
        <v>265</v>
      </c>
      <c r="Q121" s="43" t="s">
        <v>265</v>
      </c>
      <c r="R121" s="43" t="s">
        <v>265</v>
      </c>
      <c r="S121" s="43" t="s">
        <v>265</v>
      </c>
      <c r="T121" s="50" t="s">
        <v>265</v>
      </c>
      <c r="U121" s="50" t="s">
        <v>265</v>
      </c>
      <c r="V121" s="43" t="s">
        <v>265</v>
      </c>
      <c r="W121" s="43" t="s">
        <v>265</v>
      </c>
      <c r="X121" s="50" t="s">
        <v>265</v>
      </c>
      <c r="Y121" s="50" t="s">
        <v>265</v>
      </c>
      <c r="Z121" s="50" t="s">
        <v>1955</v>
      </c>
      <c r="AA121" s="50" t="s">
        <v>424</v>
      </c>
      <c r="AB121" s="50">
        <v>97.391</v>
      </c>
      <c r="AC121" s="55">
        <v>81.75</v>
      </c>
      <c r="AD121" s="50" t="s">
        <v>265</v>
      </c>
      <c r="AE121" s="50" t="s">
        <v>265</v>
      </c>
      <c r="AF121" s="50" t="s">
        <v>265</v>
      </c>
      <c r="AG121" s="50" t="s">
        <v>265</v>
      </c>
      <c r="AH121" s="43" t="s">
        <v>1956</v>
      </c>
      <c r="AI121" s="50">
        <v>98.86</v>
      </c>
      <c r="AJ121" s="50">
        <v>55.29</v>
      </c>
      <c r="AK121" s="43" t="s">
        <v>265</v>
      </c>
      <c r="AL121" s="50" t="s">
        <v>265</v>
      </c>
      <c r="AM121" s="50" t="s">
        <v>265</v>
      </c>
      <c r="AN121" s="43" t="s">
        <v>1957</v>
      </c>
      <c r="AO121" s="50">
        <v>94.87</v>
      </c>
      <c r="AP121" s="50">
        <v>52.37</v>
      </c>
      <c r="AQ121" s="43" t="s">
        <v>265</v>
      </c>
      <c r="AR121" s="50" t="s">
        <v>265</v>
      </c>
      <c r="AS121" s="50" t="s">
        <v>265</v>
      </c>
      <c r="AT121" s="43" t="s">
        <v>1958</v>
      </c>
      <c r="AU121" s="43" t="s">
        <v>1959</v>
      </c>
      <c r="AV121" s="43" t="s">
        <v>1960</v>
      </c>
      <c r="AW121" s="43" t="s">
        <v>265</v>
      </c>
      <c r="AX121" s="43" t="s">
        <v>265</v>
      </c>
      <c r="AY121" s="43" t="s">
        <v>265</v>
      </c>
    </row>
    <row r="122" s="30" customFormat="1" ht="20.1" customHeight="1" spans="1:51">
      <c r="A122" s="43" t="s">
        <v>1961</v>
      </c>
      <c r="B122" s="44">
        <v>9624183</v>
      </c>
      <c r="C122" s="44">
        <v>9629045</v>
      </c>
      <c r="D122" s="45" t="s">
        <v>48</v>
      </c>
      <c r="E122" s="43" t="s">
        <v>265</v>
      </c>
      <c r="F122" s="43"/>
      <c r="G122" s="44" t="s">
        <v>265</v>
      </c>
      <c r="H122" s="44" t="s">
        <v>265</v>
      </c>
      <c r="I122" s="45" t="s">
        <v>265</v>
      </c>
      <c r="J122" s="45" t="s">
        <v>265</v>
      </c>
      <c r="K122" s="50" t="s">
        <v>1044</v>
      </c>
      <c r="L122" s="50" t="s">
        <v>265</v>
      </c>
      <c r="M122" s="50" t="s">
        <v>265</v>
      </c>
      <c r="N122" s="50" t="s">
        <v>265</v>
      </c>
      <c r="O122" s="50" t="s">
        <v>265</v>
      </c>
      <c r="P122" s="43" t="s">
        <v>265</v>
      </c>
      <c r="Q122" s="43" t="s">
        <v>265</v>
      </c>
      <c r="R122" s="43" t="s">
        <v>265</v>
      </c>
      <c r="S122" s="43" t="s">
        <v>265</v>
      </c>
      <c r="T122" s="50" t="s">
        <v>265</v>
      </c>
      <c r="U122" s="50" t="s">
        <v>265</v>
      </c>
      <c r="V122" s="43" t="s">
        <v>265</v>
      </c>
      <c r="W122" s="43" t="s">
        <v>265</v>
      </c>
      <c r="X122" s="50" t="s">
        <v>265</v>
      </c>
      <c r="Y122" s="50" t="s">
        <v>265</v>
      </c>
      <c r="Z122" s="50" t="s">
        <v>1962</v>
      </c>
      <c r="AA122" s="50" t="s">
        <v>424</v>
      </c>
      <c r="AB122" s="50">
        <v>95.63</v>
      </c>
      <c r="AC122" s="55">
        <v>76.34</v>
      </c>
      <c r="AD122" s="50" t="s">
        <v>265</v>
      </c>
      <c r="AE122" s="50" t="s">
        <v>265</v>
      </c>
      <c r="AF122" s="50" t="s">
        <v>265</v>
      </c>
      <c r="AG122" s="50" t="s">
        <v>265</v>
      </c>
      <c r="AH122" s="43" t="s">
        <v>1963</v>
      </c>
      <c r="AI122" s="50">
        <v>98.79</v>
      </c>
      <c r="AJ122" s="50">
        <v>93.47</v>
      </c>
      <c r="AK122" s="43" t="s">
        <v>265</v>
      </c>
      <c r="AL122" s="50" t="s">
        <v>265</v>
      </c>
      <c r="AM122" s="50" t="s">
        <v>265</v>
      </c>
      <c r="AN122" s="43" t="s">
        <v>1964</v>
      </c>
      <c r="AO122" s="50">
        <v>94.36</v>
      </c>
      <c r="AP122" s="50">
        <v>93.91</v>
      </c>
      <c r="AQ122" s="43" t="s">
        <v>265</v>
      </c>
      <c r="AR122" s="50" t="s">
        <v>265</v>
      </c>
      <c r="AS122" s="50" t="s">
        <v>265</v>
      </c>
      <c r="AT122" s="43" t="s">
        <v>1965</v>
      </c>
      <c r="AU122" s="43" t="s">
        <v>1966</v>
      </c>
      <c r="AV122" s="43" t="s">
        <v>1967</v>
      </c>
      <c r="AW122" s="43" t="s">
        <v>265</v>
      </c>
      <c r="AX122" s="43" t="s">
        <v>265</v>
      </c>
      <c r="AY122" s="43" t="s">
        <v>265</v>
      </c>
    </row>
    <row r="123" s="30" customFormat="1" ht="20.1" customHeight="1" spans="1:51">
      <c r="A123" s="43" t="s">
        <v>1968</v>
      </c>
      <c r="B123" s="44">
        <v>10750176</v>
      </c>
      <c r="C123" s="44">
        <v>10757515</v>
      </c>
      <c r="D123" s="45" t="s">
        <v>48</v>
      </c>
      <c r="E123" s="43" t="s">
        <v>265</v>
      </c>
      <c r="F123" s="43"/>
      <c r="G123" s="44" t="s">
        <v>265</v>
      </c>
      <c r="H123" s="44" t="s">
        <v>265</v>
      </c>
      <c r="I123" s="45" t="s">
        <v>265</v>
      </c>
      <c r="J123" s="45" t="s">
        <v>265</v>
      </c>
      <c r="K123" s="50" t="s">
        <v>1044</v>
      </c>
      <c r="L123" s="50" t="s">
        <v>265</v>
      </c>
      <c r="M123" s="50" t="s">
        <v>265</v>
      </c>
      <c r="N123" s="50" t="s">
        <v>265</v>
      </c>
      <c r="O123" s="50" t="s">
        <v>265</v>
      </c>
      <c r="P123" s="43" t="s">
        <v>265</v>
      </c>
      <c r="Q123" s="43" t="s">
        <v>265</v>
      </c>
      <c r="R123" s="43" t="s">
        <v>1969</v>
      </c>
      <c r="S123" s="43" t="s">
        <v>432</v>
      </c>
      <c r="T123" s="50">
        <v>98.58</v>
      </c>
      <c r="U123" s="50">
        <v>26.91</v>
      </c>
      <c r="V123" s="43" t="s">
        <v>265</v>
      </c>
      <c r="W123" s="43" t="s">
        <v>265</v>
      </c>
      <c r="X123" s="50" t="s">
        <v>265</v>
      </c>
      <c r="Y123" s="50" t="s">
        <v>265</v>
      </c>
      <c r="Z123" s="50" t="s">
        <v>1970</v>
      </c>
      <c r="AA123" s="50" t="s">
        <v>571</v>
      </c>
      <c r="AB123" s="50">
        <v>94.1268</v>
      </c>
      <c r="AC123" s="55">
        <v>48.17</v>
      </c>
      <c r="AD123" s="50" t="s">
        <v>265</v>
      </c>
      <c r="AE123" s="50" t="s">
        <v>265</v>
      </c>
      <c r="AF123" s="50" t="s">
        <v>265</v>
      </c>
      <c r="AG123" s="50" t="s">
        <v>265</v>
      </c>
      <c r="AH123" s="43" t="s">
        <v>1971</v>
      </c>
      <c r="AI123" s="50">
        <v>94.17</v>
      </c>
      <c r="AJ123" s="50">
        <v>48.55</v>
      </c>
      <c r="AK123" s="43" t="s">
        <v>265</v>
      </c>
      <c r="AL123" s="50" t="s">
        <v>265</v>
      </c>
      <c r="AM123" s="50" t="s">
        <v>265</v>
      </c>
      <c r="AN123" s="43" t="s">
        <v>1972</v>
      </c>
      <c r="AO123" s="50">
        <v>94.52</v>
      </c>
      <c r="AP123" s="50">
        <v>48.85</v>
      </c>
      <c r="AQ123" s="43" t="s">
        <v>265</v>
      </c>
      <c r="AR123" s="50" t="s">
        <v>265</v>
      </c>
      <c r="AS123" s="50" t="s">
        <v>265</v>
      </c>
      <c r="AT123" s="43" t="s">
        <v>1973</v>
      </c>
      <c r="AU123" s="43" t="s">
        <v>1974</v>
      </c>
      <c r="AV123" s="43" t="s">
        <v>1975</v>
      </c>
      <c r="AW123" s="43" t="s">
        <v>265</v>
      </c>
      <c r="AX123" s="43" t="s">
        <v>265</v>
      </c>
      <c r="AY123" s="43" t="s">
        <v>265</v>
      </c>
    </row>
    <row r="124" s="30" customFormat="1" ht="20.1" customHeight="1" spans="1:53">
      <c r="A124" s="43" t="s">
        <v>1976</v>
      </c>
      <c r="B124" s="44">
        <v>11151072</v>
      </c>
      <c r="C124" s="44">
        <v>11154378</v>
      </c>
      <c r="D124" s="45" t="s">
        <v>510</v>
      </c>
      <c r="E124" s="43" t="s">
        <v>265</v>
      </c>
      <c r="F124" s="43"/>
      <c r="G124" s="44" t="s">
        <v>265</v>
      </c>
      <c r="H124" s="44" t="s">
        <v>265</v>
      </c>
      <c r="I124" s="45" t="s">
        <v>265</v>
      </c>
      <c r="J124" s="45" t="s">
        <v>1977</v>
      </c>
      <c r="K124" s="50" t="s">
        <v>1044</v>
      </c>
      <c r="L124" s="50" t="s">
        <v>265</v>
      </c>
      <c r="M124" s="50" t="s">
        <v>265</v>
      </c>
      <c r="N124" s="50" t="s">
        <v>265</v>
      </c>
      <c r="O124" s="50" t="s">
        <v>265</v>
      </c>
      <c r="P124" s="43" t="s">
        <v>265</v>
      </c>
      <c r="Q124" s="43" t="s">
        <v>265</v>
      </c>
      <c r="R124" s="43" t="s">
        <v>1978</v>
      </c>
      <c r="S124" s="43" t="s">
        <v>424</v>
      </c>
      <c r="T124" s="50">
        <v>99.3</v>
      </c>
      <c r="U124" s="50">
        <v>100</v>
      </c>
      <c r="V124" s="43" t="s">
        <v>265</v>
      </c>
      <c r="W124" s="43" t="s">
        <v>265</v>
      </c>
      <c r="X124" s="50" t="s">
        <v>265</v>
      </c>
      <c r="Y124" s="50" t="s">
        <v>265</v>
      </c>
      <c r="Z124" s="50" t="s">
        <v>1561</v>
      </c>
      <c r="AA124" s="50" t="s">
        <v>424</v>
      </c>
      <c r="AB124" s="50">
        <v>94.017</v>
      </c>
      <c r="AC124" s="55">
        <v>81.05</v>
      </c>
      <c r="AD124" s="50" t="s">
        <v>265</v>
      </c>
      <c r="AE124" s="50" t="s">
        <v>265</v>
      </c>
      <c r="AF124" s="50" t="s">
        <v>265</v>
      </c>
      <c r="AG124" s="50" t="s">
        <v>265</v>
      </c>
      <c r="AH124" s="43" t="s">
        <v>1562</v>
      </c>
      <c r="AI124" s="50">
        <v>95.3</v>
      </c>
      <c r="AJ124" s="50">
        <v>81.05</v>
      </c>
      <c r="AK124" s="43" t="s">
        <v>265</v>
      </c>
      <c r="AL124" s="50" t="s">
        <v>265</v>
      </c>
      <c r="AM124" s="50" t="s">
        <v>265</v>
      </c>
      <c r="AN124" s="43" t="s">
        <v>1563</v>
      </c>
      <c r="AO124" s="50">
        <v>92.34</v>
      </c>
      <c r="AP124" s="50">
        <v>81.4</v>
      </c>
      <c r="AQ124" s="43" t="s">
        <v>265</v>
      </c>
      <c r="AR124" s="50" t="s">
        <v>265</v>
      </c>
      <c r="AS124" s="50" t="s">
        <v>265</v>
      </c>
      <c r="AT124" s="43" t="s">
        <v>1564</v>
      </c>
      <c r="AU124" s="43" t="s">
        <v>1565</v>
      </c>
      <c r="AV124" s="43" t="s">
        <v>1566</v>
      </c>
      <c r="AW124" s="43" t="s">
        <v>265</v>
      </c>
      <c r="AX124" s="43" t="s">
        <v>265</v>
      </c>
      <c r="AY124" s="43" t="s">
        <v>265</v>
      </c>
      <c r="BA124" s="62"/>
    </row>
    <row r="125" s="30" customFormat="1" ht="20.1" customHeight="1" spans="1:51">
      <c r="A125" s="43" t="s">
        <v>1979</v>
      </c>
      <c r="B125" s="44">
        <v>11154528</v>
      </c>
      <c r="C125" s="44">
        <v>11156029</v>
      </c>
      <c r="D125" s="45" t="s">
        <v>510</v>
      </c>
      <c r="E125" s="43" t="s">
        <v>265</v>
      </c>
      <c r="F125" s="43"/>
      <c r="G125" s="44" t="s">
        <v>265</v>
      </c>
      <c r="H125" s="44" t="s">
        <v>265</v>
      </c>
      <c r="I125" s="45" t="s">
        <v>265</v>
      </c>
      <c r="J125" s="45" t="s">
        <v>1977</v>
      </c>
      <c r="K125" s="50" t="s">
        <v>1044</v>
      </c>
      <c r="L125" s="50" t="s">
        <v>265</v>
      </c>
      <c r="M125" s="50" t="s">
        <v>265</v>
      </c>
      <c r="N125" s="50" t="s">
        <v>265</v>
      </c>
      <c r="O125" s="50" t="s">
        <v>265</v>
      </c>
      <c r="P125" s="43" t="s">
        <v>265</v>
      </c>
      <c r="Q125" s="43" t="s">
        <v>265</v>
      </c>
      <c r="R125" s="43" t="s">
        <v>1978</v>
      </c>
      <c r="S125" s="43" t="s">
        <v>424</v>
      </c>
      <c r="T125" s="50">
        <v>100</v>
      </c>
      <c r="U125" s="50">
        <v>92.33</v>
      </c>
      <c r="V125" s="43" t="s">
        <v>265</v>
      </c>
      <c r="W125" s="43" t="s">
        <v>265</v>
      </c>
      <c r="X125" s="50" t="s">
        <v>265</v>
      </c>
      <c r="Y125" s="50" t="s">
        <v>265</v>
      </c>
      <c r="Z125" s="50" t="s">
        <v>1561</v>
      </c>
      <c r="AA125" s="50" t="s">
        <v>424</v>
      </c>
      <c r="AB125" s="50">
        <v>94.2408272251</v>
      </c>
      <c r="AC125" s="55">
        <v>45.8</v>
      </c>
      <c r="AD125" s="50" t="s">
        <v>265</v>
      </c>
      <c r="AE125" s="50" t="s">
        <v>265</v>
      </c>
      <c r="AF125" s="50" t="s">
        <v>265</v>
      </c>
      <c r="AG125" s="50" t="s">
        <v>265</v>
      </c>
      <c r="AH125" s="43" t="s">
        <v>1562</v>
      </c>
      <c r="AI125" s="50">
        <v>94.71</v>
      </c>
      <c r="AJ125" s="50">
        <v>40.77</v>
      </c>
      <c r="AK125" s="43" t="s">
        <v>265</v>
      </c>
      <c r="AL125" s="50" t="s">
        <v>265</v>
      </c>
      <c r="AM125" s="50" t="s">
        <v>265</v>
      </c>
      <c r="AN125" s="43" t="s">
        <v>1563</v>
      </c>
      <c r="AO125" s="50">
        <v>96.51</v>
      </c>
      <c r="AP125" s="50">
        <v>20.62</v>
      </c>
      <c r="AQ125" s="43" t="s">
        <v>265</v>
      </c>
      <c r="AR125" s="50" t="s">
        <v>265</v>
      </c>
      <c r="AS125" s="50" t="s">
        <v>265</v>
      </c>
      <c r="AT125" s="43" t="s">
        <v>1564</v>
      </c>
      <c r="AU125" s="43" t="s">
        <v>1565</v>
      </c>
      <c r="AV125" s="43" t="s">
        <v>1566</v>
      </c>
      <c r="AW125" s="43" t="s">
        <v>265</v>
      </c>
      <c r="AX125" s="43" t="s">
        <v>265</v>
      </c>
      <c r="AY125" s="43" t="s">
        <v>265</v>
      </c>
    </row>
    <row r="126" s="30" customFormat="1" ht="20.1" customHeight="1" spans="1:51">
      <c r="A126" s="43" t="s">
        <v>1980</v>
      </c>
      <c r="B126" s="44">
        <v>11171623</v>
      </c>
      <c r="C126" s="44">
        <v>11174034</v>
      </c>
      <c r="D126" s="45" t="s">
        <v>510</v>
      </c>
      <c r="E126" s="43" t="s">
        <v>265</v>
      </c>
      <c r="F126" s="43"/>
      <c r="G126" s="44" t="s">
        <v>265</v>
      </c>
      <c r="H126" s="44" t="s">
        <v>265</v>
      </c>
      <c r="I126" s="45" t="s">
        <v>265</v>
      </c>
      <c r="J126" s="45" t="s">
        <v>1977</v>
      </c>
      <c r="K126" s="50" t="s">
        <v>1044</v>
      </c>
      <c r="L126" s="50" t="s">
        <v>265</v>
      </c>
      <c r="M126" s="50" t="s">
        <v>265</v>
      </c>
      <c r="N126" s="50" t="s">
        <v>265</v>
      </c>
      <c r="O126" s="50" t="s">
        <v>265</v>
      </c>
      <c r="P126" s="43" t="s">
        <v>265</v>
      </c>
      <c r="Q126" s="43" t="s">
        <v>265</v>
      </c>
      <c r="R126" s="43" t="s">
        <v>1981</v>
      </c>
      <c r="S126" s="43" t="s">
        <v>424</v>
      </c>
      <c r="T126" s="50">
        <v>99.32</v>
      </c>
      <c r="U126" s="50">
        <v>100</v>
      </c>
      <c r="V126" s="43" t="s">
        <v>265</v>
      </c>
      <c r="W126" s="43" t="s">
        <v>265</v>
      </c>
      <c r="X126" s="50" t="s">
        <v>265</v>
      </c>
      <c r="Y126" s="50" t="s">
        <v>265</v>
      </c>
      <c r="Z126" s="50" t="s">
        <v>1561</v>
      </c>
      <c r="AA126" s="50" t="s">
        <v>424</v>
      </c>
      <c r="AB126" s="50">
        <v>94.8052949907</v>
      </c>
      <c r="AC126" s="55">
        <v>73.63</v>
      </c>
      <c r="AD126" s="50" t="s">
        <v>265</v>
      </c>
      <c r="AE126" s="50" t="s">
        <v>265</v>
      </c>
      <c r="AF126" s="50" t="s">
        <v>265</v>
      </c>
      <c r="AG126" s="50" t="s">
        <v>265</v>
      </c>
      <c r="AH126" s="43" t="s">
        <v>1562</v>
      </c>
      <c r="AI126" s="50">
        <v>95.74</v>
      </c>
      <c r="AJ126" s="50">
        <v>70.63</v>
      </c>
      <c r="AK126" s="43" t="s">
        <v>265</v>
      </c>
      <c r="AL126" s="50" t="s">
        <v>265</v>
      </c>
      <c r="AM126" s="50" t="s">
        <v>265</v>
      </c>
      <c r="AN126" s="43" t="s">
        <v>1563</v>
      </c>
      <c r="AO126" s="50">
        <v>93.44</v>
      </c>
      <c r="AP126" s="50">
        <v>70.77</v>
      </c>
      <c r="AQ126" s="43" t="s">
        <v>265</v>
      </c>
      <c r="AR126" s="50" t="s">
        <v>265</v>
      </c>
      <c r="AS126" s="50" t="s">
        <v>265</v>
      </c>
      <c r="AT126" s="43" t="s">
        <v>1564</v>
      </c>
      <c r="AU126" s="43" t="s">
        <v>1565</v>
      </c>
      <c r="AV126" s="43" t="s">
        <v>1566</v>
      </c>
      <c r="AW126" s="43" t="s">
        <v>265</v>
      </c>
      <c r="AX126" s="43" t="s">
        <v>265</v>
      </c>
      <c r="AY126" s="43" t="s">
        <v>265</v>
      </c>
    </row>
    <row r="127" s="30" customFormat="1" ht="20.1" customHeight="1" spans="1:72">
      <c r="A127" s="46" t="s">
        <v>1982</v>
      </c>
      <c r="B127" s="47">
        <v>11354578</v>
      </c>
      <c r="C127" s="47">
        <v>11357565</v>
      </c>
      <c r="D127" s="48" t="s">
        <v>510</v>
      </c>
      <c r="E127" s="46" t="s">
        <v>265</v>
      </c>
      <c r="F127" s="46"/>
      <c r="G127" s="47" t="s">
        <v>265</v>
      </c>
      <c r="H127" s="47" t="s">
        <v>265</v>
      </c>
      <c r="I127" s="48" t="s">
        <v>265</v>
      </c>
      <c r="J127" s="48" t="s">
        <v>712</v>
      </c>
      <c r="K127" s="51" t="s">
        <v>1044</v>
      </c>
      <c r="L127" s="51" t="s">
        <v>265</v>
      </c>
      <c r="M127" s="51" t="s">
        <v>265</v>
      </c>
      <c r="N127" s="51" t="s">
        <v>265</v>
      </c>
      <c r="O127" s="51" t="s">
        <v>265</v>
      </c>
      <c r="P127" s="46" t="s">
        <v>265</v>
      </c>
      <c r="Q127" s="46" t="s">
        <v>265</v>
      </c>
      <c r="R127" s="46" t="s">
        <v>1983</v>
      </c>
      <c r="S127" s="46" t="s">
        <v>994</v>
      </c>
      <c r="T127" s="51">
        <v>98.29</v>
      </c>
      <c r="U127" s="51">
        <v>68.58</v>
      </c>
      <c r="V127" s="46" t="s">
        <v>265</v>
      </c>
      <c r="W127" s="46" t="s">
        <v>265</v>
      </c>
      <c r="X127" s="51" t="s">
        <v>265</v>
      </c>
      <c r="Y127" s="51" t="s">
        <v>265</v>
      </c>
      <c r="Z127" s="51" t="s">
        <v>1299</v>
      </c>
      <c r="AA127" s="51" t="s">
        <v>424</v>
      </c>
      <c r="AB127" s="51">
        <v>96.2328790259</v>
      </c>
      <c r="AC127" s="56">
        <v>78.73</v>
      </c>
      <c r="AD127" s="51" t="s">
        <v>265</v>
      </c>
      <c r="AE127" s="51" t="s">
        <v>265</v>
      </c>
      <c r="AF127" s="51" t="s">
        <v>265</v>
      </c>
      <c r="AG127" s="51" t="s">
        <v>265</v>
      </c>
      <c r="AH127" s="46" t="s">
        <v>1984</v>
      </c>
      <c r="AI127" s="51">
        <v>97.69</v>
      </c>
      <c r="AJ127" s="51">
        <v>82.93</v>
      </c>
      <c r="AK127" s="46" t="s">
        <v>265</v>
      </c>
      <c r="AL127" s="51" t="s">
        <v>265</v>
      </c>
      <c r="AM127" s="51" t="s">
        <v>265</v>
      </c>
      <c r="AN127" s="46" t="s">
        <v>1301</v>
      </c>
      <c r="AO127" s="51">
        <v>93.89</v>
      </c>
      <c r="AP127" s="51">
        <v>82.99</v>
      </c>
      <c r="AQ127" s="46" t="s">
        <v>265</v>
      </c>
      <c r="AR127" s="51" t="s">
        <v>265</v>
      </c>
      <c r="AS127" s="51" t="s">
        <v>265</v>
      </c>
      <c r="AT127" s="46" t="s">
        <v>1985</v>
      </c>
      <c r="AU127" s="46" t="s">
        <v>48</v>
      </c>
      <c r="AV127" s="46" t="s">
        <v>839</v>
      </c>
      <c r="AW127" s="46" t="s">
        <v>265</v>
      </c>
      <c r="AX127" s="46" t="s">
        <v>265</v>
      </c>
      <c r="AY127" s="46" t="s">
        <v>265</v>
      </c>
      <c r="AZ127" s="33"/>
      <c r="BA127" s="33"/>
      <c r="BB127" s="33"/>
      <c r="BC127" s="33"/>
      <c r="BD127" s="33"/>
      <c r="BE127" s="33"/>
      <c r="BF127" s="33"/>
      <c r="BG127" s="33"/>
      <c r="BH127" s="33"/>
      <c r="BI127" s="33"/>
      <c r="BJ127" s="33"/>
      <c r="BK127" s="33"/>
      <c r="BL127" s="33"/>
      <c r="BM127" s="33"/>
      <c r="BN127" s="33"/>
      <c r="BO127" s="33"/>
      <c r="BP127" s="33"/>
      <c r="BQ127" s="33"/>
      <c r="BR127" s="33"/>
      <c r="BS127" s="33"/>
      <c r="BT127" s="33"/>
    </row>
    <row r="128" s="30" customFormat="1" ht="20.1" customHeight="1" spans="1:51">
      <c r="A128" s="43" t="s">
        <v>1986</v>
      </c>
      <c r="B128" s="44">
        <v>11855870</v>
      </c>
      <c r="C128" s="44">
        <v>11861852</v>
      </c>
      <c r="D128" s="45" t="s">
        <v>510</v>
      </c>
      <c r="E128" s="43" t="s">
        <v>265</v>
      </c>
      <c r="F128" s="43"/>
      <c r="G128" s="44" t="s">
        <v>265</v>
      </c>
      <c r="H128" s="44" t="s">
        <v>265</v>
      </c>
      <c r="I128" s="45" t="s">
        <v>265</v>
      </c>
      <c r="J128" s="45" t="s">
        <v>265</v>
      </c>
      <c r="K128" s="50" t="s">
        <v>1044</v>
      </c>
      <c r="L128" s="50" t="s">
        <v>265</v>
      </c>
      <c r="M128" s="50" t="s">
        <v>265</v>
      </c>
      <c r="N128" s="50" t="s">
        <v>265</v>
      </c>
      <c r="O128" s="50" t="s">
        <v>265</v>
      </c>
      <c r="P128" s="43" t="s">
        <v>265</v>
      </c>
      <c r="Q128" s="43" t="s">
        <v>265</v>
      </c>
      <c r="R128" s="43" t="s">
        <v>265</v>
      </c>
      <c r="S128" s="43" t="s">
        <v>265</v>
      </c>
      <c r="T128" s="50" t="s">
        <v>265</v>
      </c>
      <c r="U128" s="50" t="s">
        <v>265</v>
      </c>
      <c r="V128" s="43" t="s">
        <v>265</v>
      </c>
      <c r="W128" s="43" t="s">
        <v>265</v>
      </c>
      <c r="X128" s="50" t="s">
        <v>265</v>
      </c>
      <c r="Y128" s="50" t="s">
        <v>265</v>
      </c>
      <c r="Z128" s="50" t="s">
        <v>1987</v>
      </c>
      <c r="AA128" s="50" t="s">
        <v>424</v>
      </c>
      <c r="AB128" s="50">
        <v>95.392</v>
      </c>
      <c r="AC128" s="55">
        <v>35.46</v>
      </c>
      <c r="AD128" s="50" t="s">
        <v>265</v>
      </c>
      <c r="AE128" s="50" t="s">
        <v>265</v>
      </c>
      <c r="AF128" s="50" t="s">
        <v>265</v>
      </c>
      <c r="AG128" s="50" t="s">
        <v>265</v>
      </c>
      <c r="AH128" s="43" t="s">
        <v>1988</v>
      </c>
      <c r="AI128" s="50">
        <v>94.41</v>
      </c>
      <c r="AJ128" s="50">
        <v>22.88</v>
      </c>
      <c r="AK128" s="43" t="s">
        <v>265</v>
      </c>
      <c r="AL128" s="50" t="s">
        <v>265</v>
      </c>
      <c r="AM128" s="50" t="s">
        <v>265</v>
      </c>
      <c r="AN128" s="43" t="s">
        <v>265</v>
      </c>
      <c r="AO128" s="50" t="s">
        <v>265</v>
      </c>
      <c r="AP128" s="50" t="s">
        <v>265</v>
      </c>
      <c r="AQ128" s="43" t="s">
        <v>265</v>
      </c>
      <c r="AR128" s="50" t="s">
        <v>265</v>
      </c>
      <c r="AS128" s="50" t="s">
        <v>265</v>
      </c>
      <c r="AT128" s="43" t="s">
        <v>1989</v>
      </c>
      <c r="AU128" s="43" t="s">
        <v>1990</v>
      </c>
      <c r="AV128" s="43" t="s">
        <v>1991</v>
      </c>
      <c r="AW128" s="43" t="s">
        <v>265</v>
      </c>
      <c r="AX128" s="43" t="s">
        <v>265</v>
      </c>
      <c r="AY128" s="43" t="s">
        <v>265</v>
      </c>
    </row>
    <row r="129" s="30" customFormat="1" ht="20.1" customHeight="1" spans="1:51">
      <c r="A129" s="43" t="s">
        <v>1992</v>
      </c>
      <c r="B129" s="44">
        <v>11990307</v>
      </c>
      <c r="C129" s="44">
        <v>11998570</v>
      </c>
      <c r="D129" s="45" t="s">
        <v>48</v>
      </c>
      <c r="E129" s="43" t="s">
        <v>265</v>
      </c>
      <c r="F129" s="44"/>
      <c r="G129" s="44" t="s">
        <v>265</v>
      </c>
      <c r="H129" s="44" t="s">
        <v>265</v>
      </c>
      <c r="I129" s="45" t="s">
        <v>265</v>
      </c>
      <c r="J129" s="50" t="s">
        <v>265</v>
      </c>
      <c r="K129" s="50" t="s">
        <v>1044</v>
      </c>
      <c r="L129" s="50" t="s">
        <v>265</v>
      </c>
      <c r="M129" s="50" t="s">
        <v>265</v>
      </c>
      <c r="N129" s="43" t="s">
        <v>265</v>
      </c>
      <c r="O129" s="43" t="s">
        <v>265</v>
      </c>
      <c r="P129" s="43" t="s">
        <v>265</v>
      </c>
      <c r="Q129" s="43" t="s">
        <v>265</v>
      </c>
      <c r="R129" s="50" t="s">
        <v>1298</v>
      </c>
      <c r="S129" s="50" t="s">
        <v>424</v>
      </c>
      <c r="T129" s="43">
        <v>97.54</v>
      </c>
      <c r="U129" s="43">
        <v>55.4</v>
      </c>
      <c r="V129" s="50" t="s">
        <v>265</v>
      </c>
      <c r="W129" s="50" t="s">
        <v>265</v>
      </c>
      <c r="X129" s="43" t="s">
        <v>265</v>
      </c>
      <c r="Y129" s="50" t="s">
        <v>265</v>
      </c>
      <c r="Z129" s="50" t="s">
        <v>1299</v>
      </c>
      <c r="AA129" s="50" t="s">
        <v>424</v>
      </c>
      <c r="AB129" s="50">
        <v>95.599</v>
      </c>
      <c r="AC129" s="55">
        <v>77.55</v>
      </c>
      <c r="AD129" s="50" t="s">
        <v>265</v>
      </c>
      <c r="AE129" s="50" t="s">
        <v>265</v>
      </c>
      <c r="AF129" s="50" t="s">
        <v>265</v>
      </c>
      <c r="AG129" s="50" t="s">
        <v>265</v>
      </c>
      <c r="AH129" s="50" t="s">
        <v>1300</v>
      </c>
      <c r="AI129" s="43">
        <v>96.81</v>
      </c>
      <c r="AJ129" s="50">
        <v>71.26</v>
      </c>
      <c r="AK129" s="50" t="s">
        <v>265</v>
      </c>
      <c r="AL129" s="43" t="s">
        <v>265</v>
      </c>
      <c r="AM129" s="50" t="s">
        <v>265</v>
      </c>
      <c r="AN129" s="50" t="s">
        <v>1301</v>
      </c>
      <c r="AO129" s="43">
        <v>92.78</v>
      </c>
      <c r="AP129" s="50">
        <v>77.55</v>
      </c>
      <c r="AQ129" s="50" t="s">
        <v>265</v>
      </c>
      <c r="AR129" s="43" t="s">
        <v>265</v>
      </c>
      <c r="AS129" s="43" t="s">
        <v>265</v>
      </c>
      <c r="AT129" s="43" t="s">
        <v>1922</v>
      </c>
      <c r="AU129" s="43" t="s">
        <v>48</v>
      </c>
      <c r="AV129" s="43" t="s">
        <v>1415</v>
      </c>
      <c r="AW129" s="43" t="s">
        <v>265</v>
      </c>
      <c r="AX129" s="43" t="s">
        <v>265</v>
      </c>
      <c r="AY129" s="43" t="s">
        <v>265</v>
      </c>
    </row>
    <row r="130" s="30" customFormat="1" ht="20.1" customHeight="1" spans="1:51">
      <c r="A130" s="43" t="s">
        <v>1993</v>
      </c>
      <c r="B130" s="44">
        <v>11833392</v>
      </c>
      <c r="C130" s="44">
        <v>11833762</v>
      </c>
      <c r="D130" s="45" t="s">
        <v>48</v>
      </c>
      <c r="E130" s="43" t="s">
        <v>1994</v>
      </c>
      <c r="F130" s="44" t="s">
        <v>1189</v>
      </c>
      <c r="G130" s="44">
        <v>268154</v>
      </c>
      <c r="H130" s="44">
        <v>268390</v>
      </c>
      <c r="I130" s="45" t="s">
        <v>510</v>
      </c>
      <c r="J130" s="43" t="s">
        <v>497</v>
      </c>
      <c r="K130" s="50" t="s">
        <v>1179</v>
      </c>
      <c r="L130" s="50" t="s">
        <v>265</v>
      </c>
      <c r="M130" s="50" t="s">
        <v>265</v>
      </c>
      <c r="N130" s="43" t="s">
        <v>265</v>
      </c>
      <c r="O130" s="43" t="s">
        <v>265</v>
      </c>
      <c r="P130" s="43">
        <v>0.039</v>
      </c>
      <c r="Q130" s="43">
        <v>0.0862</v>
      </c>
      <c r="R130" s="50" t="s">
        <v>515</v>
      </c>
      <c r="S130" s="50" t="s">
        <v>516</v>
      </c>
      <c r="T130" s="43">
        <v>83.58</v>
      </c>
      <c r="U130" s="43">
        <v>88.67</v>
      </c>
      <c r="V130" s="50" t="s">
        <v>265</v>
      </c>
      <c r="W130" s="50" t="s">
        <v>265</v>
      </c>
      <c r="X130" s="43" t="s">
        <v>265</v>
      </c>
      <c r="Y130" s="50" t="s">
        <v>265</v>
      </c>
      <c r="Z130" s="50" t="s">
        <v>1995</v>
      </c>
      <c r="AA130" s="50" t="s">
        <v>542</v>
      </c>
      <c r="AB130" s="50">
        <v>85.484</v>
      </c>
      <c r="AC130" s="55">
        <v>80.26</v>
      </c>
      <c r="AD130" s="51" t="s">
        <v>265</v>
      </c>
      <c r="AE130" s="51" t="s">
        <v>265</v>
      </c>
      <c r="AF130" s="51" t="s">
        <v>265</v>
      </c>
      <c r="AG130" s="51" t="s">
        <v>265</v>
      </c>
      <c r="AH130" s="50" t="s">
        <v>265</v>
      </c>
      <c r="AI130" s="43" t="s">
        <v>265</v>
      </c>
      <c r="AJ130" s="50" t="s">
        <v>265</v>
      </c>
      <c r="AK130" s="50" t="s">
        <v>265</v>
      </c>
      <c r="AL130" s="43" t="s">
        <v>265</v>
      </c>
      <c r="AM130" s="50" t="s">
        <v>265</v>
      </c>
      <c r="AN130" s="50" t="s">
        <v>265</v>
      </c>
      <c r="AO130" s="43" t="s">
        <v>265</v>
      </c>
      <c r="AP130" s="50" t="s">
        <v>265</v>
      </c>
      <c r="AQ130" s="50" t="s">
        <v>265</v>
      </c>
      <c r="AR130" s="43" t="s">
        <v>265</v>
      </c>
      <c r="AS130" s="43" t="s">
        <v>265</v>
      </c>
      <c r="AT130" s="43" t="s">
        <v>265</v>
      </c>
      <c r="AU130" s="43" t="s">
        <v>265</v>
      </c>
      <c r="AV130" s="43" t="s">
        <v>265</v>
      </c>
      <c r="AW130" s="43" t="s">
        <v>265</v>
      </c>
      <c r="AX130" s="43" t="s">
        <v>265</v>
      </c>
      <c r="AY130" s="43" t="s">
        <v>265</v>
      </c>
    </row>
    <row r="131" s="30" customFormat="1" ht="20.1" customHeight="1" spans="1:51">
      <c r="A131" s="43" t="s">
        <v>1996</v>
      </c>
      <c r="B131" s="44">
        <v>11809393</v>
      </c>
      <c r="C131" s="44">
        <v>11810971</v>
      </c>
      <c r="D131" s="45" t="s">
        <v>48</v>
      </c>
      <c r="E131" s="43" t="s">
        <v>1997</v>
      </c>
      <c r="F131" s="43" t="s">
        <v>1189</v>
      </c>
      <c r="G131" s="44">
        <v>308127</v>
      </c>
      <c r="H131" s="44">
        <v>309690</v>
      </c>
      <c r="I131" s="45" t="s">
        <v>510</v>
      </c>
      <c r="J131" s="43" t="s">
        <v>502</v>
      </c>
      <c r="K131" s="50" t="s">
        <v>1179</v>
      </c>
      <c r="L131" s="50" t="s">
        <v>265</v>
      </c>
      <c r="M131" s="50" t="s">
        <v>265</v>
      </c>
      <c r="N131" s="50" t="s">
        <v>265</v>
      </c>
      <c r="O131" s="50" t="s">
        <v>265</v>
      </c>
      <c r="P131" s="43">
        <v>0.0324</v>
      </c>
      <c r="Q131" s="43">
        <v>0.0222</v>
      </c>
      <c r="R131" s="43" t="s">
        <v>1998</v>
      </c>
      <c r="S131" s="43" t="s">
        <v>504</v>
      </c>
      <c r="T131" s="50">
        <v>79.33</v>
      </c>
      <c r="U131" s="50">
        <v>55.68</v>
      </c>
      <c r="V131" s="43" t="s">
        <v>265</v>
      </c>
      <c r="W131" s="43" t="s">
        <v>265</v>
      </c>
      <c r="X131" s="50" t="s">
        <v>265</v>
      </c>
      <c r="Y131" s="50" t="s">
        <v>265</v>
      </c>
      <c r="Z131" s="50" t="s">
        <v>1999</v>
      </c>
      <c r="AA131" s="50" t="s">
        <v>566</v>
      </c>
      <c r="AB131" s="50">
        <v>82.974</v>
      </c>
      <c r="AC131" s="55">
        <v>40.57</v>
      </c>
      <c r="AD131" s="51" t="s">
        <v>265</v>
      </c>
      <c r="AE131" s="51" t="s">
        <v>265</v>
      </c>
      <c r="AF131" s="51" t="s">
        <v>265</v>
      </c>
      <c r="AG131" s="51" t="s">
        <v>265</v>
      </c>
      <c r="AH131" s="43" t="s">
        <v>265</v>
      </c>
      <c r="AI131" s="50" t="s">
        <v>265</v>
      </c>
      <c r="AJ131" s="50" t="s">
        <v>265</v>
      </c>
      <c r="AK131" s="43" t="s">
        <v>265</v>
      </c>
      <c r="AL131" s="50" t="s">
        <v>265</v>
      </c>
      <c r="AM131" s="50" t="s">
        <v>265</v>
      </c>
      <c r="AN131" s="43" t="s">
        <v>265</v>
      </c>
      <c r="AO131" s="50" t="s">
        <v>265</v>
      </c>
      <c r="AP131" s="50" t="s">
        <v>265</v>
      </c>
      <c r="AQ131" s="43" t="s">
        <v>265</v>
      </c>
      <c r="AR131" s="50" t="s">
        <v>265</v>
      </c>
      <c r="AS131" s="50" t="s">
        <v>265</v>
      </c>
      <c r="AT131" s="43" t="s">
        <v>265</v>
      </c>
      <c r="AU131" s="43" t="s">
        <v>265</v>
      </c>
      <c r="AV131" s="43" t="s">
        <v>265</v>
      </c>
      <c r="AW131" s="43" t="s">
        <v>265</v>
      </c>
      <c r="AX131" s="43" t="s">
        <v>265</v>
      </c>
      <c r="AY131" s="43" t="s">
        <v>265</v>
      </c>
    </row>
    <row r="132" s="30" customFormat="1" ht="20.1" customHeight="1" spans="1:51">
      <c r="A132" s="43" t="s">
        <v>2000</v>
      </c>
      <c r="B132" s="44">
        <v>11434752</v>
      </c>
      <c r="C132" s="44">
        <v>11436581</v>
      </c>
      <c r="D132" s="45" t="s">
        <v>510</v>
      </c>
      <c r="E132" s="43" t="s">
        <v>2001</v>
      </c>
      <c r="F132" s="43" t="s">
        <v>1189</v>
      </c>
      <c r="G132" s="44">
        <v>332180</v>
      </c>
      <c r="H132" s="44">
        <v>333963</v>
      </c>
      <c r="I132" s="45" t="s">
        <v>48</v>
      </c>
      <c r="J132" s="43" t="s">
        <v>502</v>
      </c>
      <c r="K132" s="50" t="s">
        <v>1179</v>
      </c>
      <c r="L132" s="50" t="s">
        <v>265</v>
      </c>
      <c r="M132" s="50" t="s">
        <v>265</v>
      </c>
      <c r="N132" s="50" t="s">
        <v>265</v>
      </c>
      <c r="O132" s="50" t="s">
        <v>265</v>
      </c>
      <c r="P132" s="43">
        <v>0.0535</v>
      </c>
      <c r="Q132" s="43">
        <v>0.0672</v>
      </c>
      <c r="R132" s="43" t="s">
        <v>265</v>
      </c>
      <c r="S132" s="43" t="s">
        <v>265</v>
      </c>
      <c r="T132" s="50" t="s">
        <v>265</v>
      </c>
      <c r="U132" s="50" t="s">
        <v>265</v>
      </c>
      <c r="V132" s="43" t="s">
        <v>265</v>
      </c>
      <c r="W132" s="43" t="s">
        <v>265</v>
      </c>
      <c r="X132" s="50" t="s">
        <v>265</v>
      </c>
      <c r="Y132" s="50" t="s">
        <v>265</v>
      </c>
      <c r="Z132" s="50" t="s">
        <v>2002</v>
      </c>
      <c r="AA132" s="50" t="s">
        <v>1212</v>
      </c>
      <c r="AB132" s="50">
        <v>90.2249561404</v>
      </c>
      <c r="AC132" s="55">
        <v>88.37</v>
      </c>
      <c r="AD132" s="51" t="s">
        <v>265</v>
      </c>
      <c r="AE132" s="51" t="s">
        <v>265</v>
      </c>
      <c r="AF132" s="51" t="s">
        <v>265</v>
      </c>
      <c r="AG132" s="51" t="s">
        <v>265</v>
      </c>
      <c r="AH132" s="43" t="s">
        <v>265</v>
      </c>
      <c r="AI132" s="50" t="s">
        <v>265</v>
      </c>
      <c r="AJ132" s="50" t="s">
        <v>265</v>
      </c>
      <c r="AK132" s="43" t="s">
        <v>265</v>
      </c>
      <c r="AL132" s="50" t="s">
        <v>265</v>
      </c>
      <c r="AM132" s="50" t="s">
        <v>265</v>
      </c>
      <c r="AN132" s="43" t="s">
        <v>265</v>
      </c>
      <c r="AO132" s="50" t="s">
        <v>265</v>
      </c>
      <c r="AP132" s="50" t="s">
        <v>265</v>
      </c>
      <c r="AQ132" s="43" t="s">
        <v>265</v>
      </c>
      <c r="AR132" s="50" t="s">
        <v>265</v>
      </c>
      <c r="AS132" s="50" t="s">
        <v>265</v>
      </c>
      <c r="AT132" s="43" t="s">
        <v>265</v>
      </c>
      <c r="AU132" s="43" t="s">
        <v>265</v>
      </c>
      <c r="AV132" s="43" t="s">
        <v>265</v>
      </c>
      <c r="AW132" s="43" t="s">
        <v>265</v>
      </c>
      <c r="AX132" s="43" t="s">
        <v>265</v>
      </c>
      <c r="AY132" s="43" t="s">
        <v>265</v>
      </c>
    </row>
    <row r="133" s="30" customFormat="1" ht="20.1" customHeight="1" spans="1:51">
      <c r="A133" s="43" t="s">
        <v>2003</v>
      </c>
      <c r="B133" s="44">
        <v>11774231</v>
      </c>
      <c r="C133" s="44">
        <v>11781165</v>
      </c>
      <c r="D133" s="45" t="s">
        <v>48</v>
      </c>
      <c r="E133" s="43" t="s">
        <v>2004</v>
      </c>
      <c r="F133" s="44" t="s">
        <v>1189</v>
      </c>
      <c r="G133" s="44">
        <v>334008</v>
      </c>
      <c r="H133" s="44">
        <v>337986</v>
      </c>
      <c r="I133" s="45" t="s">
        <v>510</v>
      </c>
      <c r="J133" s="43" t="s">
        <v>502</v>
      </c>
      <c r="K133" s="50" t="s">
        <v>1179</v>
      </c>
      <c r="L133" s="50" t="s">
        <v>265</v>
      </c>
      <c r="M133" s="50" t="s">
        <v>265</v>
      </c>
      <c r="N133" s="43" t="s">
        <v>265</v>
      </c>
      <c r="O133" s="43" t="s">
        <v>265</v>
      </c>
      <c r="P133" s="43">
        <v>0.0257</v>
      </c>
      <c r="Q133" s="43">
        <v>0.0591</v>
      </c>
      <c r="R133" s="50" t="s">
        <v>2005</v>
      </c>
      <c r="S133" s="50" t="s">
        <v>384</v>
      </c>
      <c r="T133" s="43">
        <v>97.93</v>
      </c>
      <c r="U133" s="43">
        <v>71.88</v>
      </c>
      <c r="V133" s="50" t="s">
        <v>265</v>
      </c>
      <c r="W133" s="50" t="s">
        <v>265</v>
      </c>
      <c r="X133" s="43" t="s">
        <v>265</v>
      </c>
      <c r="Y133" s="50" t="s">
        <v>265</v>
      </c>
      <c r="Z133" s="50" t="s">
        <v>265</v>
      </c>
      <c r="AA133" s="50" t="s">
        <v>265</v>
      </c>
      <c r="AB133" s="50" t="s">
        <v>265</v>
      </c>
      <c r="AC133" s="55" t="s">
        <v>265</v>
      </c>
      <c r="AD133" s="51" t="s">
        <v>265</v>
      </c>
      <c r="AE133" s="51" t="s">
        <v>265</v>
      </c>
      <c r="AF133" s="51" t="s">
        <v>265</v>
      </c>
      <c r="AG133" s="51" t="s">
        <v>265</v>
      </c>
      <c r="AH133" s="50" t="s">
        <v>2006</v>
      </c>
      <c r="AI133" s="43">
        <v>90.46</v>
      </c>
      <c r="AJ133" s="50">
        <v>56.61</v>
      </c>
      <c r="AK133" s="50" t="s">
        <v>265</v>
      </c>
      <c r="AL133" s="43" t="s">
        <v>265</v>
      </c>
      <c r="AM133" s="50" t="s">
        <v>265</v>
      </c>
      <c r="AN133" s="50" t="s">
        <v>2007</v>
      </c>
      <c r="AO133" s="43">
        <v>72.16</v>
      </c>
      <c r="AP133" s="50">
        <v>64.99</v>
      </c>
      <c r="AQ133" s="50" t="s">
        <v>265</v>
      </c>
      <c r="AR133" s="43" t="s">
        <v>265</v>
      </c>
      <c r="AS133" s="43" t="s">
        <v>265</v>
      </c>
      <c r="AT133" s="43" t="s">
        <v>265</v>
      </c>
      <c r="AU133" s="43" t="s">
        <v>265</v>
      </c>
      <c r="AV133" s="43" t="s">
        <v>265</v>
      </c>
      <c r="AW133" s="43" t="s">
        <v>265</v>
      </c>
      <c r="AX133" s="43" t="s">
        <v>265</v>
      </c>
      <c r="AY133" s="43" t="s">
        <v>265</v>
      </c>
    </row>
    <row r="134" s="30" customFormat="1" ht="20.1" customHeight="1" spans="1:51">
      <c r="A134" s="43" t="s">
        <v>2008</v>
      </c>
      <c r="B134" s="44">
        <v>10479320</v>
      </c>
      <c r="C134" s="44">
        <v>10479795</v>
      </c>
      <c r="D134" s="45" t="s">
        <v>48</v>
      </c>
      <c r="E134" s="43" t="s">
        <v>2009</v>
      </c>
      <c r="F134" s="43" t="s">
        <v>1189</v>
      </c>
      <c r="G134" s="44">
        <v>442098</v>
      </c>
      <c r="H134" s="44">
        <v>444993</v>
      </c>
      <c r="I134" s="45" t="s">
        <v>510</v>
      </c>
      <c r="J134" s="43" t="s">
        <v>502</v>
      </c>
      <c r="K134" s="50" t="s">
        <v>1179</v>
      </c>
      <c r="L134" s="50" t="s">
        <v>265</v>
      </c>
      <c r="M134" s="50" t="s">
        <v>265</v>
      </c>
      <c r="N134" s="50" t="s">
        <v>265</v>
      </c>
      <c r="O134" s="50" t="s">
        <v>265</v>
      </c>
      <c r="P134" s="43">
        <v>0.1978</v>
      </c>
      <c r="Q134" s="43">
        <v>0.2604</v>
      </c>
      <c r="R134" s="43" t="s">
        <v>2010</v>
      </c>
      <c r="S134" s="43" t="s">
        <v>433</v>
      </c>
      <c r="T134" s="50">
        <v>92.76</v>
      </c>
      <c r="U134" s="50">
        <v>60.33</v>
      </c>
      <c r="V134" s="43" t="s">
        <v>265</v>
      </c>
      <c r="W134" s="43" t="s">
        <v>265</v>
      </c>
      <c r="X134" s="50" t="s">
        <v>265</v>
      </c>
      <c r="Y134" s="50" t="s">
        <v>265</v>
      </c>
      <c r="Z134" s="50" t="s">
        <v>2011</v>
      </c>
      <c r="AA134" s="50" t="s">
        <v>1212</v>
      </c>
      <c r="AB134" s="50">
        <v>95.833</v>
      </c>
      <c r="AC134" s="55">
        <v>40</v>
      </c>
      <c r="AD134" s="51" t="s">
        <v>265</v>
      </c>
      <c r="AE134" s="51" t="s">
        <v>265</v>
      </c>
      <c r="AF134" s="51" t="s">
        <v>265</v>
      </c>
      <c r="AG134" s="51" t="s">
        <v>265</v>
      </c>
      <c r="AH134" s="43" t="s">
        <v>265</v>
      </c>
      <c r="AI134" s="50" t="s">
        <v>265</v>
      </c>
      <c r="AJ134" s="50" t="s">
        <v>265</v>
      </c>
      <c r="AK134" s="43" t="s">
        <v>265</v>
      </c>
      <c r="AL134" s="50" t="s">
        <v>265</v>
      </c>
      <c r="AM134" s="50" t="s">
        <v>265</v>
      </c>
      <c r="AN134" s="43" t="s">
        <v>265</v>
      </c>
      <c r="AO134" s="50" t="s">
        <v>265</v>
      </c>
      <c r="AP134" s="50" t="s">
        <v>265</v>
      </c>
      <c r="AQ134" s="43" t="s">
        <v>265</v>
      </c>
      <c r="AR134" s="50" t="s">
        <v>265</v>
      </c>
      <c r="AS134" s="50" t="s">
        <v>265</v>
      </c>
      <c r="AT134" s="43" t="s">
        <v>265</v>
      </c>
      <c r="AU134" s="43" t="s">
        <v>265</v>
      </c>
      <c r="AV134" s="43" t="s">
        <v>265</v>
      </c>
      <c r="AW134" s="43" t="s">
        <v>265</v>
      </c>
      <c r="AX134" s="43" t="s">
        <v>265</v>
      </c>
      <c r="AY134" s="43" t="s">
        <v>265</v>
      </c>
    </row>
    <row r="135" s="30" customFormat="1" ht="20.1" customHeight="1" spans="1:51">
      <c r="A135" s="43" t="s">
        <v>2012</v>
      </c>
      <c r="B135" s="44">
        <v>9897610</v>
      </c>
      <c r="C135" s="44">
        <v>9899068</v>
      </c>
      <c r="D135" s="45" t="s">
        <v>48</v>
      </c>
      <c r="E135" s="43" t="s">
        <v>2013</v>
      </c>
      <c r="F135" s="43" t="s">
        <v>1189</v>
      </c>
      <c r="G135" s="44">
        <v>880900</v>
      </c>
      <c r="H135" s="44">
        <v>882340</v>
      </c>
      <c r="I135" s="45" t="s">
        <v>48</v>
      </c>
      <c r="J135" s="43" t="s">
        <v>497</v>
      </c>
      <c r="K135" s="50" t="s">
        <v>1179</v>
      </c>
      <c r="L135" s="50" t="s">
        <v>265</v>
      </c>
      <c r="M135" s="50" t="s">
        <v>265</v>
      </c>
      <c r="N135" s="50" t="s">
        <v>265</v>
      </c>
      <c r="O135" s="50" t="s">
        <v>265</v>
      </c>
      <c r="P135" s="43">
        <v>0.02</v>
      </c>
      <c r="Q135" s="43">
        <v>0.085</v>
      </c>
      <c r="R135" s="43" t="s">
        <v>1389</v>
      </c>
      <c r="S135" s="43" t="s">
        <v>375</v>
      </c>
      <c r="T135" s="50">
        <v>95.19</v>
      </c>
      <c r="U135" s="50">
        <v>75.58</v>
      </c>
      <c r="V135" s="43" t="s">
        <v>265</v>
      </c>
      <c r="W135" s="43" t="s">
        <v>265</v>
      </c>
      <c r="X135" s="50" t="s">
        <v>265</v>
      </c>
      <c r="Y135" s="50" t="s">
        <v>265</v>
      </c>
      <c r="Z135" s="50" t="s">
        <v>1390</v>
      </c>
      <c r="AA135" s="50" t="s">
        <v>1212</v>
      </c>
      <c r="AB135" s="50">
        <v>95.8349040767</v>
      </c>
      <c r="AC135" s="55">
        <v>96.53</v>
      </c>
      <c r="AD135" s="51" t="s">
        <v>265</v>
      </c>
      <c r="AE135" s="51" t="s">
        <v>265</v>
      </c>
      <c r="AF135" s="51" t="s">
        <v>265</v>
      </c>
      <c r="AG135" s="51" t="s">
        <v>265</v>
      </c>
      <c r="AH135" s="43" t="s">
        <v>1391</v>
      </c>
      <c r="AI135" s="50">
        <v>89.96</v>
      </c>
      <c r="AJ135" s="50">
        <v>29.98</v>
      </c>
      <c r="AK135" s="43" t="s">
        <v>265</v>
      </c>
      <c r="AL135" s="50" t="s">
        <v>265</v>
      </c>
      <c r="AM135" s="50" t="s">
        <v>265</v>
      </c>
      <c r="AN135" s="43" t="s">
        <v>265</v>
      </c>
      <c r="AO135" s="50" t="s">
        <v>265</v>
      </c>
      <c r="AP135" s="50" t="s">
        <v>265</v>
      </c>
      <c r="AQ135" s="43" t="s">
        <v>265</v>
      </c>
      <c r="AR135" s="50" t="s">
        <v>265</v>
      </c>
      <c r="AS135" s="50" t="s">
        <v>265</v>
      </c>
      <c r="AT135" s="43" t="s">
        <v>265</v>
      </c>
      <c r="AU135" s="43" t="s">
        <v>265</v>
      </c>
      <c r="AV135" s="43" t="s">
        <v>265</v>
      </c>
      <c r="AW135" s="43" t="s">
        <v>265</v>
      </c>
      <c r="AX135" s="43" t="s">
        <v>265</v>
      </c>
      <c r="AY135" s="43" t="s">
        <v>265</v>
      </c>
    </row>
    <row r="136" s="30" customFormat="1" ht="20.1" customHeight="1" spans="1:51">
      <c r="A136" s="43" t="s">
        <v>2014</v>
      </c>
      <c r="B136" s="44">
        <v>10012052</v>
      </c>
      <c r="C136" s="44">
        <v>10012451</v>
      </c>
      <c r="D136" s="45" t="s">
        <v>510</v>
      </c>
      <c r="E136" s="43" t="s">
        <v>2015</v>
      </c>
      <c r="F136" s="43" t="s">
        <v>1286</v>
      </c>
      <c r="G136" s="44">
        <v>83964</v>
      </c>
      <c r="H136" s="44">
        <v>89813</v>
      </c>
      <c r="I136" s="45" t="s">
        <v>510</v>
      </c>
      <c r="J136" s="43" t="s">
        <v>497</v>
      </c>
      <c r="K136" s="50" t="s">
        <v>1179</v>
      </c>
      <c r="L136" s="50" t="s">
        <v>265</v>
      </c>
      <c r="M136" s="50" t="s">
        <v>265</v>
      </c>
      <c r="N136" s="50" t="s">
        <v>265</v>
      </c>
      <c r="O136" s="50" t="s">
        <v>265</v>
      </c>
      <c r="P136" s="43">
        <v>0.0204</v>
      </c>
      <c r="Q136" s="43">
        <v>0.0564</v>
      </c>
      <c r="R136" s="43" t="s">
        <v>2016</v>
      </c>
      <c r="S136" s="43" t="s">
        <v>602</v>
      </c>
      <c r="T136" s="50">
        <v>98.99</v>
      </c>
      <c r="U136" s="50">
        <v>47.14</v>
      </c>
      <c r="V136" s="43" t="s">
        <v>265</v>
      </c>
      <c r="W136" s="43" t="s">
        <v>265</v>
      </c>
      <c r="X136" s="50" t="s">
        <v>265</v>
      </c>
      <c r="Y136" s="50" t="s">
        <v>265</v>
      </c>
      <c r="Z136" s="50" t="s">
        <v>2017</v>
      </c>
      <c r="AA136" s="50" t="s">
        <v>602</v>
      </c>
      <c r="AB136" s="50">
        <v>100</v>
      </c>
      <c r="AC136" s="55">
        <v>46.19</v>
      </c>
      <c r="AD136" s="51" t="s">
        <v>265</v>
      </c>
      <c r="AE136" s="51" t="s">
        <v>265</v>
      </c>
      <c r="AF136" s="51" t="s">
        <v>265</v>
      </c>
      <c r="AG136" s="51" t="s">
        <v>265</v>
      </c>
      <c r="AH136" s="43" t="s">
        <v>2018</v>
      </c>
      <c r="AI136" s="50">
        <v>98.99</v>
      </c>
      <c r="AJ136" s="50">
        <v>47.14</v>
      </c>
      <c r="AK136" s="43" t="s">
        <v>265</v>
      </c>
      <c r="AL136" s="50" t="s">
        <v>265</v>
      </c>
      <c r="AM136" s="50" t="s">
        <v>265</v>
      </c>
      <c r="AN136" s="43" t="s">
        <v>2019</v>
      </c>
      <c r="AO136" s="50">
        <v>97.94</v>
      </c>
      <c r="AP136" s="50">
        <v>46.19</v>
      </c>
      <c r="AQ136" s="43" t="s">
        <v>265</v>
      </c>
      <c r="AR136" s="50" t="s">
        <v>265</v>
      </c>
      <c r="AS136" s="50" t="s">
        <v>265</v>
      </c>
      <c r="AT136" s="43" t="s">
        <v>265</v>
      </c>
      <c r="AU136" s="43" t="s">
        <v>265</v>
      </c>
      <c r="AV136" s="43" t="s">
        <v>265</v>
      </c>
      <c r="AW136" s="43" t="s">
        <v>265</v>
      </c>
      <c r="AX136" s="43" t="s">
        <v>265</v>
      </c>
      <c r="AY136" s="43" t="s">
        <v>265</v>
      </c>
    </row>
    <row r="137" s="30" customFormat="1" ht="20.1" customHeight="1" spans="1:51">
      <c r="A137" s="43" t="s">
        <v>265</v>
      </c>
      <c r="B137" s="44" t="s">
        <v>265</v>
      </c>
      <c r="C137" s="44" t="s">
        <v>265</v>
      </c>
      <c r="D137" s="45" t="s">
        <v>265</v>
      </c>
      <c r="E137" s="43" t="s">
        <v>2020</v>
      </c>
      <c r="F137" s="44" t="s">
        <v>1189</v>
      </c>
      <c r="G137" s="44">
        <v>708269</v>
      </c>
      <c r="H137" s="44">
        <v>709656</v>
      </c>
      <c r="I137" s="45" t="s">
        <v>48</v>
      </c>
      <c r="J137" s="50" t="s">
        <v>2021</v>
      </c>
      <c r="K137" s="50" t="s">
        <v>1196</v>
      </c>
      <c r="L137" s="50" t="s">
        <v>265</v>
      </c>
      <c r="M137" s="50" t="s">
        <v>265</v>
      </c>
      <c r="N137" s="43" t="s">
        <v>265</v>
      </c>
      <c r="O137" s="43" t="s">
        <v>265</v>
      </c>
      <c r="P137" s="43" t="s">
        <v>265</v>
      </c>
      <c r="Q137" s="43" t="s">
        <v>265</v>
      </c>
      <c r="R137" s="50" t="s">
        <v>265</v>
      </c>
      <c r="S137" s="50" t="s">
        <v>265</v>
      </c>
      <c r="T137" s="43" t="s">
        <v>265</v>
      </c>
      <c r="U137" s="43" t="s">
        <v>265</v>
      </c>
      <c r="V137" s="50" t="s">
        <v>265</v>
      </c>
      <c r="W137" s="50" t="s">
        <v>265</v>
      </c>
      <c r="X137" s="43" t="s">
        <v>265</v>
      </c>
      <c r="Y137" s="50" t="s">
        <v>265</v>
      </c>
      <c r="Z137" s="50" t="s">
        <v>265</v>
      </c>
      <c r="AA137" s="50" t="s">
        <v>265</v>
      </c>
      <c r="AB137" s="50" t="s">
        <v>265</v>
      </c>
      <c r="AC137" s="55" t="s">
        <v>265</v>
      </c>
      <c r="AD137" s="50" t="s">
        <v>265</v>
      </c>
      <c r="AE137" s="50" t="s">
        <v>265</v>
      </c>
      <c r="AF137" s="50" t="s">
        <v>265</v>
      </c>
      <c r="AG137" s="50" t="s">
        <v>265</v>
      </c>
      <c r="AH137" s="50" t="s">
        <v>265</v>
      </c>
      <c r="AI137" s="43" t="s">
        <v>265</v>
      </c>
      <c r="AJ137" s="50" t="s">
        <v>265</v>
      </c>
      <c r="AK137" s="50" t="s">
        <v>265</v>
      </c>
      <c r="AL137" s="43" t="s">
        <v>265</v>
      </c>
      <c r="AM137" s="50" t="s">
        <v>265</v>
      </c>
      <c r="AN137" s="50" t="s">
        <v>265</v>
      </c>
      <c r="AO137" s="43" t="s">
        <v>265</v>
      </c>
      <c r="AP137" s="50" t="s">
        <v>265</v>
      </c>
      <c r="AQ137" s="50" t="s">
        <v>265</v>
      </c>
      <c r="AR137" s="43" t="s">
        <v>265</v>
      </c>
      <c r="AS137" s="43" t="s">
        <v>265</v>
      </c>
      <c r="AT137" s="43" t="s">
        <v>265</v>
      </c>
      <c r="AU137" s="43" t="s">
        <v>265</v>
      </c>
      <c r="AV137" s="43" t="s">
        <v>265</v>
      </c>
      <c r="AW137" s="43" t="s">
        <v>2022</v>
      </c>
      <c r="AX137" s="43" t="s">
        <v>2023</v>
      </c>
      <c r="AY137" s="43" t="s">
        <v>839</v>
      </c>
    </row>
    <row r="138" s="30" customFormat="1" ht="20.1" customHeight="1" spans="1:51">
      <c r="A138" s="43" t="s">
        <v>265</v>
      </c>
      <c r="B138" s="44" t="s">
        <v>265</v>
      </c>
      <c r="C138" s="44" t="s">
        <v>265</v>
      </c>
      <c r="D138" s="45" t="s">
        <v>265</v>
      </c>
      <c r="E138" s="43" t="s">
        <v>2024</v>
      </c>
      <c r="F138" s="44" t="s">
        <v>1189</v>
      </c>
      <c r="G138" s="44">
        <v>753447</v>
      </c>
      <c r="H138" s="44">
        <v>754830</v>
      </c>
      <c r="I138" s="45" t="s">
        <v>48</v>
      </c>
      <c r="J138" s="50" t="s">
        <v>2021</v>
      </c>
      <c r="K138" s="50" t="s">
        <v>1196</v>
      </c>
      <c r="L138" s="50" t="s">
        <v>265</v>
      </c>
      <c r="M138" s="50" t="s">
        <v>265</v>
      </c>
      <c r="N138" s="43" t="s">
        <v>265</v>
      </c>
      <c r="O138" s="43" t="s">
        <v>265</v>
      </c>
      <c r="P138" s="43" t="s">
        <v>265</v>
      </c>
      <c r="Q138" s="43" t="s">
        <v>265</v>
      </c>
      <c r="R138" s="50" t="s">
        <v>265</v>
      </c>
      <c r="S138" s="50" t="s">
        <v>265</v>
      </c>
      <c r="T138" s="43" t="s">
        <v>265</v>
      </c>
      <c r="U138" s="43" t="s">
        <v>265</v>
      </c>
      <c r="V138" s="50" t="s">
        <v>265</v>
      </c>
      <c r="W138" s="50" t="s">
        <v>265</v>
      </c>
      <c r="X138" s="43" t="s">
        <v>265</v>
      </c>
      <c r="Y138" s="50" t="s">
        <v>265</v>
      </c>
      <c r="Z138" s="50" t="s">
        <v>265</v>
      </c>
      <c r="AA138" s="50" t="s">
        <v>265</v>
      </c>
      <c r="AB138" s="50" t="s">
        <v>265</v>
      </c>
      <c r="AC138" s="55" t="s">
        <v>265</v>
      </c>
      <c r="AD138" s="50" t="s">
        <v>265</v>
      </c>
      <c r="AE138" s="50" t="s">
        <v>265</v>
      </c>
      <c r="AF138" s="50" t="s">
        <v>265</v>
      </c>
      <c r="AG138" s="50" t="s">
        <v>265</v>
      </c>
      <c r="AH138" s="50" t="s">
        <v>265</v>
      </c>
      <c r="AI138" s="43" t="s">
        <v>265</v>
      </c>
      <c r="AJ138" s="50" t="s">
        <v>265</v>
      </c>
      <c r="AK138" s="50" t="s">
        <v>265</v>
      </c>
      <c r="AL138" s="43" t="s">
        <v>265</v>
      </c>
      <c r="AM138" s="50" t="s">
        <v>265</v>
      </c>
      <c r="AN138" s="50" t="s">
        <v>265</v>
      </c>
      <c r="AO138" s="43" t="s">
        <v>265</v>
      </c>
      <c r="AP138" s="50" t="s">
        <v>265</v>
      </c>
      <c r="AQ138" s="50" t="s">
        <v>265</v>
      </c>
      <c r="AR138" s="43" t="s">
        <v>265</v>
      </c>
      <c r="AS138" s="43" t="s">
        <v>265</v>
      </c>
      <c r="AT138" s="43" t="s">
        <v>265</v>
      </c>
      <c r="AU138" s="43" t="s">
        <v>265</v>
      </c>
      <c r="AV138" s="43" t="s">
        <v>265</v>
      </c>
      <c r="AW138" s="43" t="s">
        <v>2022</v>
      </c>
      <c r="AX138" s="43" t="s">
        <v>2023</v>
      </c>
      <c r="AY138" s="43" t="s">
        <v>839</v>
      </c>
    </row>
    <row r="139" s="30" customFormat="1" ht="20.1" customHeight="1" spans="1:51">
      <c r="A139" s="43" t="s">
        <v>265</v>
      </c>
      <c r="B139" s="44" t="s">
        <v>265</v>
      </c>
      <c r="C139" s="44" t="s">
        <v>265</v>
      </c>
      <c r="D139" s="45" t="s">
        <v>265</v>
      </c>
      <c r="E139" s="43" t="s">
        <v>2025</v>
      </c>
      <c r="F139" s="45" t="s">
        <v>1286</v>
      </c>
      <c r="G139" s="44">
        <v>290565</v>
      </c>
      <c r="H139" s="44">
        <v>291604</v>
      </c>
      <c r="I139" s="45" t="s">
        <v>510</v>
      </c>
      <c r="J139" s="45" t="s">
        <v>265</v>
      </c>
      <c r="K139" s="50" t="s">
        <v>1196</v>
      </c>
      <c r="L139" s="50" t="s">
        <v>265</v>
      </c>
      <c r="M139" s="50" t="s">
        <v>265</v>
      </c>
      <c r="N139" s="43" t="s">
        <v>265</v>
      </c>
      <c r="O139" s="43" t="s">
        <v>265</v>
      </c>
      <c r="P139" s="43" t="s">
        <v>265</v>
      </c>
      <c r="Q139" s="43" t="s">
        <v>265</v>
      </c>
      <c r="R139" s="50" t="s">
        <v>265</v>
      </c>
      <c r="S139" s="50" t="s">
        <v>265</v>
      </c>
      <c r="T139" s="43" t="s">
        <v>265</v>
      </c>
      <c r="U139" s="43" t="s">
        <v>265</v>
      </c>
      <c r="V139" s="50" t="s">
        <v>265</v>
      </c>
      <c r="W139" s="50" t="s">
        <v>265</v>
      </c>
      <c r="X139" s="43" t="s">
        <v>265</v>
      </c>
      <c r="Y139" s="50" t="s">
        <v>265</v>
      </c>
      <c r="Z139" s="50" t="s">
        <v>265</v>
      </c>
      <c r="AA139" s="50" t="s">
        <v>265</v>
      </c>
      <c r="AB139" s="50" t="s">
        <v>265</v>
      </c>
      <c r="AC139" s="55" t="s">
        <v>265</v>
      </c>
      <c r="AD139" s="50" t="s">
        <v>265</v>
      </c>
      <c r="AE139" s="50" t="s">
        <v>265</v>
      </c>
      <c r="AF139" s="50" t="s">
        <v>265</v>
      </c>
      <c r="AG139" s="50" t="s">
        <v>265</v>
      </c>
      <c r="AH139" s="50" t="s">
        <v>265</v>
      </c>
      <c r="AI139" s="43" t="s">
        <v>265</v>
      </c>
      <c r="AJ139" s="50" t="s">
        <v>265</v>
      </c>
      <c r="AK139" s="50" t="s">
        <v>265</v>
      </c>
      <c r="AL139" s="43" t="s">
        <v>265</v>
      </c>
      <c r="AM139" s="50" t="s">
        <v>265</v>
      </c>
      <c r="AN139" s="50" t="s">
        <v>265</v>
      </c>
      <c r="AO139" s="43" t="s">
        <v>265</v>
      </c>
      <c r="AP139" s="50" t="s">
        <v>265</v>
      </c>
      <c r="AQ139" s="50" t="s">
        <v>265</v>
      </c>
      <c r="AR139" s="43" t="s">
        <v>265</v>
      </c>
      <c r="AS139" s="43" t="s">
        <v>265</v>
      </c>
      <c r="AT139" s="43" t="s">
        <v>265</v>
      </c>
      <c r="AU139" s="43" t="s">
        <v>265</v>
      </c>
      <c r="AV139" s="43" t="s">
        <v>265</v>
      </c>
      <c r="AW139" s="43" t="s">
        <v>2026</v>
      </c>
      <c r="AX139" s="73" t="s">
        <v>48</v>
      </c>
      <c r="AY139" s="43" t="s">
        <v>2027</v>
      </c>
    </row>
    <row r="140" s="30" customFormat="1" ht="20.1" customHeight="1" spans="1:72">
      <c r="A140" s="46" t="s">
        <v>265</v>
      </c>
      <c r="B140" s="47" t="s">
        <v>265</v>
      </c>
      <c r="C140" s="47" t="s">
        <v>265</v>
      </c>
      <c r="D140" s="48" t="s">
        <v>265</v>
      </c>
      <c r="E140" s="46" t="s">
        <v>2028</v>
      </c>
      <c r="F140" s="48" t="s">
        <v>1286</v>
      </c>
      <c r="G140" s="47">
        <v>383412</v>
      </c>
      <c r="H140" s="47">
        <v>386723</v>
      </c>
      <c r="I140" s="48" t="s">
        <v>510</v>
      </c>
      <c r="J140" s="48" t="s">
        <v>265</v>
      </c>
      <c r="K140" s="51" t="s">
        <v>1196</v>
      </c>
      <c r="L140" s="51" t="s">
        <v>265</v>
      </c>
      <c r="M140" s="51" t="s">
        <v>265</v>
      </c>
      <c r="N140" s="46" t="s">
        <v>265</v>
      </c>
      <c r="O140" s="46" t="s">
        <v>265</v>
      </c>
      <c r="P140" s="46" t="s">
        <v>265</v>
      </c>
      <c r="Q140" s="46" t="s">
        <v>265</v>
      </c>
      <c r="R140" s="51" t="s">
        <v>265</v>
      </c>
      <c r="S140" s="51" t="s">
        <v>265</v>
      </c>
      <c r="T140" s="46" t="s">
        <v>265</v>
      </c>
      <c r="U140" s="46" t="s">
        <v>265</v>
      </c>
      <c r="V140" s="51" t="s">
        <v>2029</v>
      </c>
      <c r="W140" s="51" t="s">
        <v>375</v>
      </c>
      <c r="X140" s="46">
        <v>94.37</v>
      </c>
      <c r="Y140" s="51">
        <v>31.56</v>
      </c>
      <c r="Z140" s="51" t="s">
        <v>265</v>
      </c>
      <c r="AA140" s="51" t="s">
        <v>265</v>
      </c>
      <c r="AB140" s="51" t="s">
        <v>265</v>
      </c>
      <c r="AC140" s="56" t="s">
        <v>265</v>
      </c>
      <c r="AD140" s="51" t="s">
        <v>265</v>
      </c>
      <c r="AE140" s="51" t="s">
        <v>265</v>
      </c>
      <c r="AF140" s="51" t="s">
        <v>265</v>
      </c>
      <c r="AG140" s="51" t="s">
        <v>265</v>
      </c>
      <c r="AH140" s="51" t="s">
        <v>265</v>
      </c>
      <c r="AI140" s="46" t="s">
        <v>265</v>
      </c>
      <c r="AJ140" s="51" t="s">
        <v>265</v>
      </c>
      <c r="AK140" s="51" t="s">
        <v>265</v>
      </c>
      <c r="AL140" s="46" t="s">
        <v>265</v>
      </c>
      <c r="AM140" s="51" t="s">
        <v>265</v>
      </c>
      <c r="AN140" s="51" t="s">
        <v>265</v>
      </c>
      <c r="AO140" s="46" t="s">
        <v>265</v>
      </c>
      <c r="AP140" s="51" t="s">
        <v>265</v>
      </c>
      <c r="AQ140" s="51" t="s">
        <v>265</v>
      </c>
      <c r="AR140" s="46" t="s">
        <v>265</v>
      </c>
      <c r="AS140" s="46" t="s">
        <v>265</v>
      </c>
      <c r="AT140" s="46" t="s">
        <v>265</v>
      </c>
      <c r="AU140" s="46" t="s">
        <v>265</v>
      </c>
      <c r="AV140" s="46" t="s">
        <v>265</v>
      </c>
      <c r="AW140" s="46" t="s">
        <v>265</v>
      </c>
      <c r="AX140" s="59" t="s">
        <v>265</v>
      </c>
      <c r="AY140" s="46" t="s">
        <v>265</v>
      </c>
      <c r="AZ140" s="33"/>
      <c r="BA140" s="33"/>
      <c r="BB140" s="33"/>
      <c r="BC140" s="33"/>
      <c r="BD140" s="33"/>
      <c r="BE140" s="33"/>
      <c r="BF140" s="33"/>
      <c r="BG140" s="33"/>
      <c r="BH140" s="33"/>
      <c r="BI140" s="33"/>
      <c r="BJ140" s="33"/>
      <c r="BK140" s="33"/>
      <c r="BL140" s="33"/>
      <c r="BM140" s="33"/>
      <c r="BN140" s="33"/>
      <c r="BO140" s="33"/>
      <c r="BP140" s="33"/>
      <c r="BQ140" s="33"/>
      <c r="BR140" s="33"/>
      <c r="BS140" s="33"/>
      <c r="BT140" s="33"/>
    </row>
    <row r="141" s="30" customFormat="1" ht="20.1" customHeight="1" spans="1:72">
      <c r="A141" s="46" t="s">
        <v>265</v>
      </c>
      <c r="B141" s="47" t="s">
        <v>265</v>
      </c>
      <c r="C141" s="47" t="s">
        <v>265</v>
      </c>
      <c r="D141" s="48" t="s">
        <v>265</v>
      </c>
      <c r="E141" s="46" t="s">
        <v>2030</v>
      </c>
      <c r="F141" s="46" t="s">
        <v>1286</v>
      </c>
      <c r="G141" s="47">
        <v>744919</v>
      </c>
      <c r="H141" s="47">
        <v>749866</v>
      </c>
      <c r="I141" s="48" t="s">
        <v>48</v>
      </c>
      <c r="J141" s="48" t="s">
        <v>265</v>
      </c>
      <c r="K141" s="46" t="s">
        <v>1196</v>
      </c>
      <c r="L141" s="51" t="s">
        <v>265</v>
      </c>
      <c r="M141" s="51" t="s">
        <v>265</v>
      </c>
      <c r="N141" s="51" t="s">
        <v>265</v>
      </c>
      <c r="O141" s="51" t="s">
        <v>265</v>
      </c>
      <c r="P141" s="46" t="s">
        <v>265</v>
      </c>
      <c r="Q141" s="46" t="s">
        <v>265</v>
      </c>
      <c r="R141" s="46" t="s">
        <v>265</v>
      </c>
      <c r="S141" s="46" t="s">
        <v>265</v>
      </c>
      <c r="T141" s="51" t="s">
        <v>265</v>
      </c>
      <c r="U141" s="51" t="s">
        <v>265</v>
      </c>
      <c r="V141" s="46" t="s">
        <v>2031</v>
      </c>
      <c r="W141" s="46" t="s">
        <v>384</v>
      </c>
      <c r="X141" s="51">
        <v>94.71</v>
      </c>
      <c r="Y141" s="51">
        <v>22.98</v>
      </c>
      <c r="Z141" s="51" t="s">
        <v>265</v>
      </c>
      <c r="AA141" s="51" t="s">
        <v>265</v>
      </c>
      <c r="AB141" s="51" t="s">
        <v>265</v>
      </c>
      <c r="AC141" s="56" t="s">
        <v>265</v>
      </c>
      <c r="AD141" s="51" t="s">
        <v>265</v>
      </c>
      <c r="AE141" s="51" t="s">
        <v>265</v>
      </c>
      <c r="AF141" s="51" t="s">
        <v>265</v>
      </c>
      <c r="AG141" s="51" t="s">
        <v>265</v>
      </c>
      <c r="AH141" s="46" t="s">
        <v>265</v>
      </c>
      <c r="AI141" s="51" t="s">
        <v>265</v>
      </c>
      <c r="AJ141" s="51" t="s">
        <v>265</v>
      </c>
      <c r="AK141" s="46" t="s">
        <v>2032</v>
      </c>
      <c r="AL141" s="51">
        <v>91.34</v>
      </c>
      <c r="AM141" s="51">
        <v>30.25</v>
      </c>
      <c r="AN141" s="46" t="s">
        <v>265</v>
      </c>
      <c r="AO141" s="51" t="s">
        <v>265</v>
      </c>
      <c r="AP141" s="51" t="s">
        <v>265</v>
      </c>
      <c r="AQ141" s="46" t="s">
        <v>265</v>
      </c>
      <c r="AR141" s="51" t="s">
        <v>265</v>
      </c>
      <c r="AS141" s="51" t="s">
        <v>265</v>
      </c>
      <c r="AT141" s="46" t="s">
        <v>265</v>
      </c>
      <c r="AU141" s="46" t="s">
        <v>265</v>
      </c>
      <c r="AV141" s="46" t="s">
        <v>265</v>
      </c>
      <c r="AW141" s="46" t="s">
        <v>2033</v>
      </c>
      <c r="AX141" s="46" t="s">
        <v>48</v>
      </c>
      <c r="AY141" s="46" t="s">
        <v>508</v>
      </c>
      <c r="AZ141" s="33"/>
      <c r="BA141" s="33"/>
      <c r="BB141" s="33"/>
      <c r="BC141" s="33"/>
      <c r="BD141" s="33"/>
      <c r="BE141" s="33"/>
      <c r="BF141" s="33"/>
      <c r="BG141" s="33"/>
      <c r="BH141" s="33"/>
      <c r="BI141" s="33"/>
      <c r="BJ141" s="33"/>
      <c r="BK141" s="33"/>
      <c r="BL141" s="33"/>
      <c r="BM141" s="33"/>
      <c r="BN141" s="33"/>
      <c r="BO141" s="33"/>
      <c r="BP141" s="33"/>
      <c r="BQ141" s="33"/>
      <c r="BR141" s="33"/>
      <c r="BS141" s="33"/>
      <c r="BT141" s="33"/>
    </row>
    <row r="142" s="33" customFormat="1" ht="20.1" customHeight="1" spans="1:72">
      <c r="A142" s="43" t="s">
        <v>265</v>
      </c>
      <c r="B142" s="44" t="s">
        <v>265</v>
      </c>
      <c r="C142" s="44" t="s">
        <v>265</v>
      </c>
      <c r="D142" s="45" t="s">
        <v>265</v>
      </c>
      <c r="E142" s="43" t="s">
        <v>2034</v>
      </c>
      <c r="F142" s="43" t="s">
        <v>1189</v>
      </c>
      <c r="G142" s="44">
        <v>401744</v>
      </c>
      <c r="H142" s="44">
        <v>402104</v>
      </c>
      <c r="I142" s="45" t="s">
        <v>48</v>
      </c>
      <c r="J142" s="45" t="s">
        <v>265</v>
      </c>
      <c r="K142" s="43" t="s">
        <v>1240</v>
      </c>
      <c r="L142" s="50" t="s">
        <v>265</v>
      </c>
      <c r="M142" s="50" t="s">
        <v>265</v>
      </c>
      <c r="N142" s="50" t="s">
        <v>265</v>
      </c>
      <c r="O142" s="50" t="s">
        <v>265</v>
      </c>
      <c r="P142" s="43" t="s">
        <v>265</v>
      </c>
      <c r="Q142" s="43" t="s">
        <v>265</v>
      </c>
      <c r="R142" s="43" t="s">
        <v>265</v>
      </c>
      <c r="S142" s="43" t="s">
        <v>265</v>
      </c>
      <c r="T142" s="50" t="s">
        <v>265</v>
      </c>
      <c r="U142" s="50" t="s">
        <v>265</v>
      </c>
      <c r="V142" s="43" t="s">
        <v>2035</v>
      </c>
      <c r="W142" s="43" t="s">
        <v>375</v>
      </c>
      <c r="X142" s="50">
        <v>96.39</v>
      </c>
      <c r="Y142" s="50">
        <v>98.81</v>
      </c>
      <c r="Z142" s="50" t="s">
        <v>265</v>
      </c>
      <c r="AA142" s="50" t="s">
        <v>265</v>
      </c>
      <c r="AB142" s="50" t="s">
        <v>265</v>
      </c>
      <c r="AC142" s="55" t="s">
        <v>265</v>
      </c>
      <c r="AD142" s="50" t="s">
        <v>2036</v>
      </c>
      <c r="AE142" s="50" t="s">
        <v>571</v>
      </c>
      <c r="AF142" s="50">
        <v>93.574</v>
      </c>
      <c r="AG142" s="50">
        <v>98.81</v>
      </c>
      <c r="AH142" s="43" t="s">
        <v>265</v>
      </c>
      <c r="AI142" s="50" t="s">
        <v>265</v>
      </c>
      <c r="AJ142" s="50" t="s">
        <v>265</v>
      </c>
      <c r="AK142" s="43" t="s">
        <v>2037</v>
      </c>
      <c r="AL142" s="50">
        <v>97.19</v>
      </c>
      <c r="AM142" s="50">
        <v>98.81</v>
      </c>
      <c r="AN142" s="43" t="s">
        <v>265</v>
      </c>
      <c r="AO142" s="50" t="s">
        <v>265</v>
      </c>
      <c r="AP142" s="50" t="s">
        <v>265</v>
      </c>
      <c r="AQ142" s="43" t="s">
        <v>2038</v>
      </c>
      <c r="AR142" s="50">
        <v>92.94</v>
      </c>
      <c r="AS142" s="50">
        <v>98.81</v>
      </c>
      <c r="AT142" s="43" t="s">
        <v>265</v>
      </c>
      <c r="AU142" s="43" t="s">
        <v>265</v>
      </c>
      <c r="AV142" s="43" t="s">
        <v>265</v>
      </c>
      <c r="AW142" s="43" t="s">
        <v>265</v>
      </c>
      <c r="AX142" s="43" t="s">
        <v>265</v>
      </c>
      <c r="AY142" s="43" t="s">
        <v>265</v>
      </c>
      <c r="AZ142" s="30"/>
      <c r="BA142" s="30"/>
      <c r="BB142" s="30"/>
      <c r="BC142" s="30"/>
      <c r="BD142" s="30"/>
      <c r="BE142" s="30"/>
      <c r="BF142" s="30"/>
      <c r="BG142" s="30"/>
      <c r="BH142" s="30"/>
      <c r="BI142" s="30"/>
      <c r="BJ142" s="30"/>
      <c r="BK142" s="30"/>
      <c r="BL142" s="30"/>
      <c r="BM142" s="30"/>
      <c r="BN142" s="30"/>
      <c r="BO142" s="30"/>
      <c r="BP142" s="30"/>
      <c r="BQ142" s="30"/>
      <c r="BR142" s="30"/>
      <c r="BS142" s="30"/>
      <c r="BT142" s="30"/>
    </row>
    <row r="143" s="30" customFormat="1" ht="20.1" customHeight="1" spans="1:51">
      <c r="A143" s="43" t="s">
        <v>265</v>
      </c>
      <c r="B143" s="44" t="s">
        <v>265</v>
      </c>
      <c r="C143" s="44" t="s">
        <v>265</v>
      </c>
      <c r="D143" s="45" t="s">
        <v>265</v>
      </c>
      <c r="E143" s="43" t="s">
        <v>2039</v>
      </c>
      <c r="F143" s="43" t="s">
        <v>1189</v>
      </c>
      <c r="G143" s="44">
        <v>704248</v>
      </c>
      <c r="H143" s="44">
        <v>704730</v>
      </c>
      <c r="I143" s="45" t="s">
        <v>510</v>
      </c>
      <c r="J143" s="45" t="s">
        <v>265</v>
      </c>
      <c r="K143" s="43" t="s">
        <v>1240</v>
      </c>
      <c r="L143" s="50" t="s">
        <v>265</v>
      </c>
      <c r="M143" s="50" t="s">
        <v>265</v>
      </c>
      <c r="N143" s="50" t="s">
        <v>265</v>
      </c>
      <c r="O143" s="50" t="s">
        <v>265</v>
      </c>
      <c r="P143" s="43" t="s">
        <v>265</v>
      </c>
      <c r="Q143" s="43" t="s">
        <v>265</v>
      </c>
      <c r="R143" s="43" t="s">
        <v>265</v>
      </c>
      <c r="S143" s="43" t="s">
        <v>265</v>
      </c>
      <c r="T143" s="50" t="s">
        <v>265</v>
      </c>
      <c r="U143" s="50" t="s">
        <v>265</v>
      </c>
      <c r="V143" s="43" t="s">
        <v>265</v>
      </c>
      <c r="W143" s="43" t="s">
        <v>265</v>
      </c>
      <c r="X143" s="50" t="s">
        <v>265</v>
      </c>
      <c r="Y143" s="50" t="s">
        <v>265</v>
      </c>
      <c r="Z143" s="50" t="s">
        <v>265</v>
      </c>
      <c r="AA143" s="50" t="s">
        <v>265</v>
      </c>
      <c r="AB143" s="50" t="s">
        <v>265</v>
      </c>
      <c r="AC143" s="55" t="s">
        <v>265</v>
      </c>
      <c r="AD143" s="50" t="s">
        <v>2040</v>
      </c>
      <c r="AE143" s="50" t="s">
        <v>514</v>
      </c>
      <c r="AF143" s="50">
        <v>94.819</v>
      </c>
      <c r="AG143" s="50">
        <v>46.28</v>
      </c>
      <c r="AH143" s="43" t="s">
        <v>265</v>
      </c>
      <c r="AI143" s="50" t="s">
        <v>265</v>
      </c>
      <c r="AJ143" s="50" t="s">
        <v>265</v>
      </c>
      <c r="AK143" s="43" t="s">
        <v>2041</v>
      </c>
      <c r="AL143" s="50">
        <v>93.26</v>
      </c>
      <c r="AM143" s="50">
        <v>46.28</v>
      </c>
      <c r="AN143" s="43" t="s">
        <v>265</v>
      </c>
      <c r="AO143" s="50" t="s">
        <v>265</v>
      </c>
      <c r="AP143" s="50" t="s">
        <v>265</v>
      </c>
      <c r="AQ143" s="43" t="s">
        <v>2042</v>
      </c>
      <c r="AR143" s="50">
        <v>92.75</v>
      </c>
      <c r="AS143" s="50">
        <v>46.28</v>
      </c>
      <c r="AT143" s="43" t="s">
        <v>265</v>
      </c>
      <c r="AU143" s="43" t="s">
        <v>265</v>
      </c>
      <c r="AV143" s="43" t="s">
        <v>265</v>
      </c>
      <c r="AW143" s="43" t="s">
        <v>2043</v>
      </c>
      <c r="AX143" s="43" t="s">
        <v>2044</v>
      </c>
      <c r="AY143" s="43" t="s">
        <v>2045</v>
      </c>
    </row>
    <row r="144" s="30" customFormat="1" ht="20.1" customHeight="1" spans="1:51">
      <c r="A144" s="43" t="s">
        <v>265</v>
      </c>
      <c r="B144" s="44" t="s">
        <v>265</v>
      </c>
      <c r="C144" s="44" t="s">
        <v>265</v>
      </c>
      <c r="D144" s="45" t="s">
        <v>265</v>
      </c>
      <c r="E144" s="43" t="s">
        <v>2046</v>
      </c>
      <c r="F144" s="43" t="s">
        <v>1286</v>
      </c>
      <c r="G144" s="44">
        <v>477197</v>
      </c>
      <c r="H144" s="44">
        <v>480107</v>
      </c>
      <c r="I144" s="45" t="s">
        <v>48</v>
      </c>
      <c r="J144" s="45" t="s">
        <v>265</v>
      </c>
      <c r="K144" s="43" t="s">
        <v>1240</v>
      </c>
      <c r="L144" s="50" t="s">
        <v>265</v>
      </c>
      <c r="M144" s="50" t="s">
        <v>265</v>
      </c>
      <c r="N144" s="50" t="s">
        <v>265</v>
      </c>
      <c r="O144" s="50" t="s">
        <v>265</v>
      </c>
      <c r="P144" s="43" t="s">
        <v>265</v>
      </c>
      <c r="Q144" s="43" t="s">
        <v>265</v>
      </c>
      <c r="R144" s="43" t="s">
        <v>265</v>
      </c>
      <c r="S144" s="43" t="s">
        <v>265</v>
      </c>
      <c r="T144" s="50" t="s">
        <v>265</v>
      </c>
      <c r="U144" s="50" t="s">
        <v>265</v>
      </c>
      <c r="V144" s="43" t="s">
        <v>2047</v>
      </c>
      <c r="W144" s="43" t="s">
        <v>1276</v>
      </c>
      <c r="X144" s="50">
        <v>97.01</v>
      </c>
      <c r="Y144" s="50">
        <v>88.64</v>
      </c>
      <c r="Z144" s="50" t="s">
        <v>265</v>
      </c>
      <c r="AA144" s="50" t="s">
        <v>265</v>
      </c>
      <c r="AB144" s="50" t="s">
        <v>265</v>
      </c>
      <c r="AC144" s="55" t="s">
        <v>265</v>
      </c>
      <c r="AD144" s="50" t="s">
        <v>2048</v>
      </c>
      <c r="AE144" s="50" t="s">
        <v>2049</v>
      </c>
      <c r="AF144" s="50">
        <v>94.574</v>
      </c>
      <c r="AG144" s="50">
        <v>30.06</v>
      </c>
      <c r="AH144" s="43" t="s">
        <v>265</v>
      </c>
      <c r="AI144" s="50" t="s">
        <v>265</v>
      </c>
      <c r="AJ144" s="50" t="s">
        <v>265</v>
      </c>
      <c r="AK144" s="43" t="s">
        <v>2050</v>
      </c>
      <c r="AL144" s="50">
        <v>96.08</v>
      </c>
      <c r="AM144" s="50">
        <v>69.05</v>
      </c>
      <c r="AN144" s="43" t="s">
        <v>265</v>
      </c>
      <c r="AO144" s="50" t="s">
        <v>265</v>
      </c>
      <c r="AP144" s="50" t="s">
        <v>265</v>
      </c>
      <c r="AQ144" s="43" t="s">
        <v>2051</v>
      </c>
      <c r="AR144" s="50">
        <v>89.71</v>
      </c>
      <c r="AS144" s="50">
        <v>57.97</v>
      </c>
      <c r="AT144" s="43" t="s">
        <v>265</v>
      </c>
      <c r="AU144" s="43" t="s">
        <v>265</v>
      </c>
      <c r="AV144" s="43" t="s">
        <v>265</v>
      </c>
      <c r="AW144" s="43" t="s">
        <v>265</v>
      </c>
      <c r="AX144" s="43" t="s">
        <v>265</v>
      </c>
      <c r="AY144" s="43" t="s">
        <v>265</v>
      </c>
    </row>
    <row r="145" s="34" customFormat="1" ht="20.1" customHeight="1" spans="1:51">
      <c r="A145" s="63" t="s">
        <v>265</v>
      </c>
      <c r="B145" s="64" t="s">
        <v>265</v>
      </c>
      <c r="C145" s="64" t="s">
        <v>265</v>
      </c>
      <c r="D145" s="65" t="s">
        <v>265</v>
      </c>
      <c r="E145" s="63" t="s">
        <v>2052</v>
      </c>
      <c r="F145" s="63" t="s">
        <v>1286</v>
      </c>
      <c r="G145" s="64">
        <v>768537</v>
      </c>
      <c r="H145" s="64">
        <v>768857</v>
      </c>
      <c r="I145" s="65" t="s">
        <v>510</v>
      </c>
      <c r="J145" s="65" t="s">
        <v>265</v>
      </c>
      <c r="K145" s="63" t="s">
        <v>1240</v>
      </c>
      <c r="L145" s="69" t="s">
        <v>265</v>
      </c>
      <c r="M145" s="69" t="s">
        <v>265</v>
      </c>
      <c r="N145" s="69" t="s">
        <v>265</v>
      </c>
      <c r="O145" s="69" t="s">
        <v>265</v>
      </c>
      <c r="P145" s="63" t="s">
        <v>265</v>
      </c>
      <c r="Q145" s="63" t="s">
        <v>265</v>
      </c>
      <c r="R145" s="63" t="s">
        <v>265</v>
      </c>
      <c r="S145" s="63" t="s">
        <v>265</v>
      </c>
      <c r="T145" s="69" t="s">
        <v>265</v>
      </c>
      <c r="U145" s="69" t="s">
        <v>265</v>
      </c>
      <c r="V145" s="63" t="s">
        <v>2053</v>
      </c>
      <c r="W145" s="63" t="s">
        <v>384</v>
      </c>
      <c r="X145" s="69">
        <v>97.53</v>
      </c>
      <c r="Y145" s="69">
        <v>79.41</v>
      </c>
      <c r="Z145" s="69" t="s">
        <v>265</v>
      </c>
      <c r="AA145" s="69" t="s">
        <v>265</v>
      </c>
      <c r="AB145" s="69" t="s">
        <v>265</v>
      </c>
      <c r="AC145" s="71" t="s">
        <v>265</v>
      </c>
      <c r="AD145" s="69" t="s">
        <v>2054</v>
      </c>
      <c r="AE145" s="69" t="s">
        <v>384</v>
      </c>
      <c r="AF145" s="69">
        <v>95.062</v>
      </c>
      <c r="AG145" s="69">
        <v>79.41</v>
      </c>
      <c r="AH145" s="63" t="s">
        <v>265</v>
      </c>
      <c r="AI145" s="69" t="s">
        <v>265</v>
      </c>
      <c r="AJ145" s="69" t="s">
        <v>265</v>
      </c>
      <c r="AK145" s="63" t="s">
        <v>2055</v>
      </c>
      <c r="AL145" s="69">
        <v>95.59</v>
      </c>
      <c r="AM145" s="69">
        <v>100</v>
      </c>
      <c r="AN145" s="63" t="s">
        <v>265</v>
      </c>
      <c r="AO145" s="69" t="s">
        <v>265</v>
      </c>
      <c r="AP145" s="69" t="s">
        <v>265</v>
      </c>
      <c r="AQ145" s="63" t="s">
        <v>2056</v>
      </c>
      <c r="AR145" s="69">
        <v>91.41</v>
      </c>
      <c r="AS145" s="69">
        <v>79.41</v>
      </c>
      <c r="AT145" s="63" t="s">
        <v>265</v>
      </c>
      <c r="AU145" s="63" t="s">
        <v>265</v>
      </c>
      <c r="AV145" s="63" t="s">
        <v>265</v>
      </c>
      <c r="AW145" s="63" t="s">
        <v>265</v>
      </c>
      <c r="AX145" s="63" t="s">
        <v>265</v>
      </c>
      <c r="AY145" s="63" t="s">
        <v>265</v>
      </c>
    </row>
    <row r="146" s="30" customFormat="1" ht="17.15" spans="1:51">
      <c r="A146" s="66"/>
      <c r="B146" s="67"/>
      <c r="C146" s="67"/>
      <c r="D146" s="68"/>
      <c r="E146" s="66"/>
      <c r="F146" s="68"/>
      <c r="G146" s="67"/>
      <c r="H146" s="67"/>
      <c r="I146" s="68"/>
      <c r="J146" s="68"/>
      <c r="K146" s="70"/>
      <c r="L146" s="70"/>
      <c r="M146" s="70"/>
      <c r="N146" s="66"/>
      <c r="O146" s="66"/>
      <c r="P146" s="66"/>
      <c r="Q146" s="66"/>
      <c r="R146" s="70"/>
      <c r="S146" s="70"/>
      <c r="T146" s="66"/>
      <c r="U146" s="66"/>
      <c r="V146" s="70"/>
      <c r="W146" s="70"/>
      <c r="X146" s="66"/>
      <c r="Y146" s="70"/>
      <c r="Z146" s="70"/>
      <c r="AA146" s="70"/>
      <c r="AB146" s="70"/>
      <c r="AC146" s="72"/>
      <c r="AD146" s="70"/>
      <c r="AE146" s="70"/>
      <c r="AF146" s="70"/>
      <c r="AG146" s="70"/>
      <c r="AH146" s="70"/>
      <c r="AI146" s="66"/>
      <c r="AJ146" s="70"/>
      <c r="AK146" s="70"/>
      <c r="AL146" s="66"/>
      <c r="AM146" s="70"/>
      <c r="AN146" s="70"/>
      <c r="AO146" s="66"/>
      <c r="AP146" s="70"/>
      <c r="AQ146" s="70"/>
      <c r="AR146" s="66"/>
      <c r="AS146" s="66"/>
      <c r="AT146" s="66"/>
      <c r="AU146" s="66"/>
      <c r="AV146" s="66"/>
      <c r="AW146" s="66"/>
      <c r="AY146" s="66"/>
    </row>
    <row r="147" spans="29:51">
      <c r="AC147" s="53"/>
      <c r="AG147" s="38"/>
      <c r="AY147" s="35"/>
    </row>
    <row r="148" spans="29:51">
      <c r="AC148" s="53"/>
      <c r="AG148" s="38"/>
      <c r="AY148" s="35"/>
    </row>
    <row r="149" spans="29:51">
      <c r="AC149" s="53"/>
      <c r="AG149" s="38"/>
      <c r="AY149" s="35"/>
    </row>
    <row r="150" spans="29:51">
      <c r="AC150" s="53"/>
      <c r="AG150" s="38"/>
      <c r="AY150" s="35"/>
    </row>
    <row r="151" spans="29:51">
      <c r="AC151" s="53"/>
      <c r="AG151" s="38"/>
      <c r="AY151" s="35"/>
    </row>
    <row r="152" spans="29:51">
      <c r="AC152" s="53"/>
      <c r="AG152" s="38"/>
      <c r="AY152" s="35"/>
    </row>
    <row r="153" spans="29:51">
      <c r="AC153" s="53"/>
      <c r="AG153" s="38"/>
      <c r="AY153" s="35"/>
    </row>
    <row r="154" spans="29:51">
      <c r="AC154" s="53"/>
      <c r="AG154" s="38"/>
      <c r="AY154" s="35"/>
    </row>
    <row r="155" spans="29:51">
      <c r="AC155" s="53"/>
      <c r="AG155" s="38"/>
      <c r="AY155" s="35"/>
    </row>
    <row r="156" spans="29:51">
      <c r="AC156" s="53"/>
      <c r="AG156" s="38"/>
      <c r="AY156" s="35"/>
    </row>
    <row r="157" spans="29:51">
      <c r="AC157" s="53"/>
      <c r="AG157" s="38"/>
      <c r="AY157" s="35"/>
    </row>
    <row r="158" spans="29:51">
      <c r="AC158" s="53"/>
      <c r="AG158" s="38"/>
      <c r="AY158" s="35"/>
    </row>
    <row r="159" spans="29:51">
      <c r="AC159" s="53"/>
      <c r="AG159" s="38"/>
      <c r="AY159" s="35"/>
    </row>
    <row r="160" spans="29:51">
      <c r="AC160" s="53"/>
      <c r="AG160" s="38"/>
      <c r="AY160" s="35"/>
    </row>
    <row r="161" spans="29:51">
      <c r="AC161" s="53"/>
      <c r="AG161" s="38"/>
      <c r="AY161" s="35"/>
    </row>
    <row r="162" spans="29:51">
      <c r="AC162" s="53"/>
      <c r="AG162" s="38"/>
      <c r="AY162" s="35"/>
    </row>
    <row r="163" spans="29:51">
      <c r="AC163" s="53"/>
      <c r="AG163" s="38"/>
      <c r="AY163" s="35"/>
    </row>
    <row r="164" spans="29:33">
      <c r="AC164" s="53"/>
      <c r="AG164" s="38"/>
    </row>
    <row r="165" spans="29:33">
      <c r="AC165" s="53"/>
      <c r="AG165" s="38"/>
    </row>
    <row r="166" spans="29:33">
      <c r="AC166" s="53"/>
      <c r="AG166" s="38"/>
    </row>
    <row r="167" spans="29:33">
      <c r="AC167" s="53"/>
      <c r="AG167" s="38"/>
    </row>
    <row r="168" spans="29:33">
      <c r="AC168" s="53"/>
      <c r="AG168" s="38"/>
    </row>
    <row r="169" spans="29:33">
      <c r="AC169" s="53"/>
      <c r="AG169" s="38"/>
    </row>
    <row r="170" spans="29:33">
      <c r="AC170" s="53"/>
      <c r="AG170" s="38"/>
    </row>
    <row r="171" spans="29:33">
      <c r="AC171" s="53"/>
      <c r="AG171" s="38"/>
    </row>
    <row r="172" spans="29:33">
      <c r="AC172" s="53"/>
      <c r="AG172" s="38"/>
    </row>
    <row r="173" spans="29:33">
      <c r="AC173" s="53"/>
      <c r="AG173" s="38"/>
    </row>
    <row r="174" spans="29:33">
      <c r="AC174" s="53"/>
      <c r="AG174" s="38"/>
    </row>
    <row r="175" spans="29:33">
      <c r="AC175" s="53"/>
      <c r="AG175" s="38"/>
    </row>
    <row r="176" spans="29:33">
      <c r="AC176" s="53"/>
      <c r="AG176" s="38"/>
    </row>
    <row r="177" spans="29:33">
      <c r="AC177" s="53"/>
      <c r="AG177" s="38"/>
    </row>
    <row r="178" spans="29:33">
      <c r="AC178" s="53"/>
      <c r="AG178" s="38"/>
    </row>
    <row r="179" spans="29:33">
      <c r="AC179" s="53"/>
      <c r="AG179" s="38"/>
    </row>
    <row r="180" spans="29:33">
      <c r="AC180" s="53"/>
      <c r="AG180" s="38"/>
    </row>
    <row r="181" spans="29:33">
      <c r="AC181" s="53"/>
      <c r="AG181" s="38"/>
    </row>
    <row r="182" spans="29:33">
      <c r="AC182" s="53"/>
      <c r="AG182" s="38"/>
    </row>
    <row r="183" spans="29:33">
      <c r="AC183" s="53"/>
      <c r="AG183" s="38"/>
    </row>
    <row r="184" spans="29:33">
      <c r="AC184" s="53"/>
      <c r="AG184" s="38"/>
    </row>
    <row r="185" spans="29:33">
      <c r="AC185" s="53"/>
      <c r="AG185" s="38"/>
    </row>
    <row r="186" spans="29:33">
      <c r="AC186" s="53"/>
      <c r="AG186" s="38"/>
    </row>
    <row r="187" spans="29:33">
      <c r="AC187" s="53"/>
      <c r="AG187" s="38"/>
    </row>
    <row r="188" spans="29:33">
      <c r="AC188" s="53"/>
      <c r="AG188" s="38"/>
    </row>
    <row r="189" spans="29:33">
      <c r="AC189" s="53"/>
      <c r="AG189" s="38"/>
    </row>
    <row r="190" spans="29:33">
      <c r="AC190" s="53"/>
      <c r="AG190" s="38"/>
    </row>
    <row r="191" spans="29:33">
      <c r="AC191" s="53"/>
      <c r="AG191" s="38"/>
    </row>
    <row r="192" spans="29:33">
      <c r="AC192" s="53"/>
      <c r="AG192" s="38"/>
    </row>
    <row r="193" spans="29:33">
      <c r="AC193" s="53"/>
      <c r="AG193" s="38"/>
    </row>
    <row r="194" spans="29:33">
      <c r="AC194" s="53"/>
      <c r="AG194" s="38"/>
    </row>
    <row r="195" spans="29:33">
      <c r="AC195" s="53"/>
      <c r="AG195" s="38"/>
    </row>
    <row r="196" spans="29:33">
      <c r="AC196" s="53"/>
      <c r="AG196" s="38"/>
    </row>
    <row r="197" spans="29:33">
      <c r="AC197" s="53"/>
      <c r="AG197" s="38"/>
    </row>
    <row r="198" spans="29:33">
      <c r="AC198" s="53"/>
      <c r="AG198" s="38"/>
    </row>
    <row r="199" spans="29:33">
      <c r="AC199" s="53"/>
      <c r="AG199" s="38"/>
    </row>
    <row r="200" spans="29:33">
      <c r="AC200" s="53"/>
      <c r="AG200" s="38"/>
    </row>
    <row r="201" spans="29:33">
      <c r="AC201" s="53"/>
      <c r="AG201" s="38"/>
    </row>
    <row r="202" spans="29:33">
      <c r="AC202" s="53"/>
      <c r="AG202" s="38"/>
    </row>
  </sheetData>
  <sortState ref="A4:AW142">
    <sortCondition ref="J7:J142"/>
  </sortState>
  <mergeCells count="2">
    <mergeCell ref="A1:S1"/>
    <mergeCell ref="A2:S2"/>
  </mergeCells>
  <conditionalFormatting sqref="A1">
    <cfRule type="duplicateValues" dxfId="0" priority="8"/>
    <cfRule type="duplicateValues" dxfId="0" priority="1"/>
  </conditionalFormatting>
  <conditionalFormatting sqref="E1">
    <cfRule type="duplicateValues" dxfId="0" priority="7"/>
    <cfRule type="duplicateValues" dxfId="0" priority="2"/>
  </conditionalFormatting>
  <conditionalFormatting sqref="AH1">
    <cfRule type="duplicateValues" dxfId="0" priority="6"/>
  </conditionalFormatting>
  <conditionalFormatting sqref="AK1">
    <cfRule type="duplicateValues" dxfId="0" priority="5"/>
  </conditionalFormatting>
  <conditionalFormatting sqref="AN1">
    <cfRule type="duplicateValues" dxfId="0" priority="4"/>
  </conditionalFormatting>
  <conditionalFormatting sqref="AQ1">
    <cfRule type="duplicateValues" dxfId="0" priority="3"/>
  </conditionalFormatting>
  <conditionalFormatting sqref="A2">
    <cfRule type="duplicateValues" dxfId="0" priority="16"/>
    <cfRule type="duplicateValues" dxfId="0" priority="9"/>
  </conditionalFormatting>
  <conditionalFormatting sqref="E2">
    <cfRule type="duplicateValues" dxfId="0" priority="15"/>
    <cfRule type="duplicateValues" dxfId="0" priority="10"/>
  </conditionalFormatting>
  <conditionalFormatting sqref="AH2">
    <cfRule type="duplicateValues" dxfId="0" priority="14"/>
  </conditionalFormatting>
  <conditionalFormatting sqref="AK2">
    <cfRule type="duplicateValues" dxfId="0" priority="13"/>
  </conditionalFormatting>
  <conditionalFormatting sqref="AN2">
    <cfRule type="duplicateValues" dxfId="0" priority="12"/>
  </conditionalFormatting>
  <conditionalFormatting sqref="AQ2">
    <cfRule type="duplicateValues" dxfId="0" priority="11"/>
  </conditionalFormatting>
  <conditionalFormatting sqref="A146:A1048576">
    <cfRule type="duplicateValues" dxfId="0" priority="32"/>
    <cfRule type="duplicateValues" dxfId="0" priority="20"/>
  </conditionalFormatting>
  <conditionalFormatting sqref="E146:E1048576">
    <cfRule type="duplicateValues" dxfId="0" priority="31"/>
    <cfRule type="duplicateValues" dxfId="0" priority="18"/>
  </conditionalFormatting>
  <pageMargins left="0.7" right="0.7" top="0.75" bottom="0.75"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37"/>
  <sheetViews>
    <sheetView workbookViewId="0">
      <selection activeCell="J16" sqref="J16"/>
    </sheetView>
  </sheetViews>
  <sheetFormatPr defaultColWidth="8.875" defaultRowHeight="12.4"/>
  <cols>
    <col min="1" max="4" width="12.625" customWidth="1"/>
    <col min="5" max="5" width="17.375" customWidth="1"/>
    <col min="6" max="7" width="12.625" customWidth="1"/>
    <col min="8" max="8" width="14.625" customWidth="1"/>
    <col min="9" max="10" width="12.625" customWidth="1"/>
    <col min="11" max="11" width="15.5" customWidth="1"/>
    <col min="12" max="13" width="12.625" customWidth="1"/>
    <col min="14" max="14" width="14.375" customWidth="1"/>
    <col min="15" max="39" width="12.625" customWidth="1"/>
  </cols>
  <sheetData>
    <row r="1" ht="17" spans="1:16">
      <c r="A1" s="1" t="s">
        <v>2057</v>
      </c>
      <c r="B1" s="1"/>
      <c r="C1" s="1"/>
      <c r="D1" s="1"/>
      <c r="E1" s="1"/>
      <c r="F1" s="1"/>
      <c r="G1" s="1"/>
      <c r="H1" s="1"/>
      <c r="I1" s="1"/>
      <c r="J1" s="1"/>
      <c r="K1" s="1"/>
      <c r="L1" s="1"/>
      <c r="M1" s="1"/>
      <c r="N1" s="1"/>
      <c r="O1" s="1"/>
      <c r="P1" s="1"/>
    </row>
    <row r="2" ht="13.15"/>
    <row r="3" ht="20.1" customHeight="1" spans="1:14">
      <c r="A3" s="2"/>
      <c r="B3" s="3"/>
      <c r="C3" s="2" t="s">
        <v>2058</v>
      </c>
      <c r="D3" s="2"/>
      <c r="E3" s="2"/>
      <c r="F3" s="2"/>
      <c r="G3" s="2"/>
      <c r="H3" s="2"/>
      <c r="I3" s="2"/>
      <c r="J3" s="2"/>
      <c r="K3" s="2"/>
      <c r="L3" s="2"/>
      <c r="M3" s="2"/>
      <c r="N3" s="14"/>
    </row>
    <row r="4" customFormat="1" ht="20.1" customHeight="1" spans="1:14">
      <c r="A4" s="4"/>
      <c r="B4" s="5"/>
      <c r="C4" s="2" t="s">
        <v>2059</v>
      </c>
      <c r="D4" s="2"/>
      <c r="E4" s="14"/>
      <c r="F4" s="15" t="s">
        <v>2060</v>
      </c>
      <c r="G4" s="2"/>
      <c r="H4" s="14"/>
      <c r="I4" s="15" t="s">
        <v>461</v>
      </c>
      <c r="J4" s="2"/>
      <c r="K4" s="14"/>
      <c r="L4" s="2" t="s">
        <v>465</v>
      </c>
      <c r="M4" s="2"/>
      <c r="N4" s="14"/>
    </row>
    <row r="5" ht="51" customHeight="1" spans="1:14">
      <c r="A5" s="6" t="s">
        <v>35</v>
      </c>
      <c r="B5" s="6"/>
      <c r="C5" s="7" t="s">
        <v>39</v>
      </c>
      <c r="D5" s="7" t="s">
        <v>2061</v>
      </c>
      <c r="E5" s="16" t="s">
        <v>2062</v>
      </c>
      <c r="F5" s="17" t="s">
        <v>39</v>
      </c>
      <c r="G5" s="7" t="s">
        <v>2061</v>
      </c>
      <c r="H5" s="16" t="s">
        <v>2063</v>
      </c>
      <c r="I5" s="17" t="s">
        <v>39</v>
      </c>
      <c r="J5" s="7" t="s">
        <v>2061</v>
      </c>
      <c r="K5" s="16" t="s">
        <v>2064</v>
      </c>
      <c r="L5" s="7" t="s">
        <v>39</v>
      </c>
      <c r="M5" s="7" t="s">
        <v>2061</v>
      </c>
      <c r="N5" s="16" t="s">
        <v>2065</v>
      </c>
    </row>
    <row r="6" ht="20.1" customHeight="1" spans="1:14">
      <c r="A6" s="2" t="s">
        <v>2066</v>
      </c>
      <c r="B6" s="2"/>
      <c r="C6" s="8">
        <v>16174</v>
      </c>
      <c r="D6" s="8">
        <v>8905944</v>
      </c>
      <c r="E6" s="18">
        <v>2.657</v>
      </c>
      <c r="F6" s="19">
        <v>596</v>
      </c>
      <c r="G6" s="8">
        <v>321859</v>
      </c>
      <c r="H6" s="18">
        <v>2.49</v>
      </c>
      <c r="I6" s="19">
        <v>84</v>
      </c>
      <c r="J6" s="8">
        <v>58567</v>
      </c>
      <c r="K6" s="18">
        <v>2.26</v>
      </c>
      <c r="L6" s="8">
        <v>112</v>
      </c>
      <c r="M6" s="8">
        <v>72935</v>
      </c>
      <c r="N6" s="18">
        <v>2.95</v>
      </c>
    </row>
    <row r="7" ht="20.1" customHeight="1" spans="1:14">
      <c r="A7" s="9" t="s">
        <v>2067</v>
      </c>
      <c r="B7" s="9"/>
      <c r="C7" s="8">
        <v>1223</v>
      </c>
      <c r="D7" s="8">
        <v>1584382</v>
      </c>
      <c r="E7" s="18">
        <v>0.473</v>
      </c>
      <c r="F7" s="19">
        <v>43</v>
      </c>
      <c r="G7" s="8">
        <v>54367</v>
      </c>
      <c r="H7" s="18">
        <v>0.42</v>
      </c>
      <c r="I7" s="19">
        <v>24</v>
      </c>
      <c r="J7" s="8">
        <v>33616</v>
      </c>
      <c r="K7" s="18">
        <v>1.29</v>
      </c>
      <c r="L7" s="8">
        <v>15</v>
      </c>
      <c r="M7" s="8">
        <v>35466</v>
      </c>
      <c r="N7" s="18">
        <v>1.43</v>
      </c>
    </row>
    <row r="8" ht="20.1" customHeight="1" spans="1:14">
      <c r="A8" s="9" t="s">
        <v>2068</v>
      </c>
      <c r="B8" s="9"/>
      <c r="C8" s="8">
        <v>37837</v>
      </c>
      <c r="D8" s="8">
        <v>41586417</v>
      </c>
      <c r="E8" s="18">
        <v>12.408</v>
      </c>
      <c r="F8" s="19">
        <v>1583</v>
      </c>
      <c r="G8" s="8">
        <v>1695688</v>
      </c>
      <c r="H8" s="18">
        <v>13.11</v>
      </c>
      <c r="I8" s="19">
        <v>560</v>
      </c>
      <c r="J8" s="8">
        <v>774346</v>
      </c>
      <c r="K8" s="18">
        <v>29.83</v>
      </c>
      <c r="L8" s="8">
        <v>562</v>
      </c>
      <c r="M8" s="8">
        <v>769493</v>
      </c>
      <c r="N8" s="18">
        <v>31.11</v>
      </c>
    </row>
    <row r="9" ht="20.1" customHeight="1" spans="1:14">
      <c r="A9" s="9" t="s">
        <v>2069</v>
      </c>
      <c r="B9" s="9"/>
      <c r="C9" s="8">
        <v>7740</v>
      </c>
      <c r="D9" s="8">
        <v>3214203</v>
      </c>
      <c r="E9" s="18">
        <v>0.959</v>
      </c>
      <c r="F9" s="19">
        <v>337</v>
      </c>
      <c r="G9" s="8">
        <v>140057</v>
      </c>
      <c r="H9" s="18">
        <v>1.08</v>
      </c>
      <c r="I9" s="19">
        <v>21</v>
      </c>
      <c r="J9" s="8">
        <v>8642</v>
      </c>
      <c r="K9" s="18">
        <v>0.33</v>
      </c>
      <c r="L9" s="8">
        <v>34</v>
      </c>
      <c r="M9" s="8">
        <v>20220</v>
      </c>
      <c r="N9" s="18">
        <v>0.82</v>
      </c>
    </row>
    <row r="10" ht="20.1" customHeight="1" spans="1:14">
      <c r="A10" s="9" t="s">
        <v>2070</v>
      </c>
      <c r="B10" s="9"/>
      <c r="C10" s="8">
        <v>47238</v>
      </c>
      <c r="D10" s="8">
        <v>2485320</v>
      </c>
      <c r="E10" s="18">
        <v>0.742</v>
      </c>
      <c r="F10" s="19">
        <v>1287</v>
      </c>
      <c r="G10" s="8">
        <v>65944</v>
      </c>
      <c r="H10" s="18">
        <v>0.51</v>
      </c>
      <c r="I10" s="19">
        <v>243</v>
      </c>
      <c r="J10" s="8">
        <v>11456</v>
      </c>
      <c r="K10" s="18">
        <v>0.44</v>
      </c>
      <c r="L10" s="8">
        <v>187</v>
      </c>
      <c r="M10" s="8">
        <v>9095</v>
      </c>
      <c r="N10" s="18">
        <v>0.37</v>
      </c>
    </row>
    <row r="11" ht="20.1" customHeight="1" spans="1:14">
      <c r="A11" s="9" t="s">
        <v>2071</v>
      </c>
      <c r="B11" s="9"/>
      <c r="C11" s="8">
        <v>22456</v>
      </c>
      <c r="D11" s="8">
        <v>9591612</v>
      </c>
      <c r="E11" s="18">
        <v>2.862</v>
      </c>
      <c r="F11" s="19">
        <v>833</v>
      </c>
      <c r="G11" s="8">
        <v>327126</v>
      </c>
      <c r="H11" s="18">
        <v>2.53</v>
      </c>
      <c r="I11" s="19">
        <v>85</v>
      </c>
      <c r="J11" s="8">
        <v>41795</v>
      </c>
      <c r="K11" s="18">
        <v>1.61</v>
      </c>
      <c r="L11" s="8">
        <v>68</v>
      </c>
      <c r="M11" s="8">
        <v>35875</v>
      </c>
      <c r="N11" s="18">
        <v>1.45</v>
      </c>
    </row>
    <row r="12" ht="20.1" customHeight="1" spans="1:14">
      <c r="A12" s="9" t="s">
        <v>2072</v>
      </c>
      <c r="B12" s="9"/>
      <c r="C12" s="10" t="s">
        <v>48</v>
      </c>
      <c r="D12" s="10" t="s">
        <v>48</v>
      </c>
      <c r="E12" s="18" t="s">
        <v>48</v>
      </c>
      <c r="F12" s="20" t="s">
        <v>48</v>
      </c>
      <c r="G12" s="10" t="s">
        <v>48</v>
      </c>
      <c r="H12" s="18" t="s">
        <v>48</v>
      </c>
      <c r="I12" s="20" t="s">
        <v>48</v>
      </c>
      <c r="J12" s="10" t="s">
        <v>48</v>
      </c>
      <c r="K12" s="18" t="s">
        <v>48</v>
      </c>
      <c r="L12" s="10" t="s">
        <v>48</v>
      </c>
      <c r="M12" s="10" t="s">
        <v>48</v>
      </c>
      <c r="N12" s="18" t="s">
        <v>48</v>
      </c>
    </row>
    <row r="13" ht="20.1" customHeight="1" spans="1:14">
      <c r="A13" s="9" t="s">
        <v>2073</v>
      </c>
      <c r="B13" s="9"/>
      <c r="C13" s="8">
        <v>198332</v>
      </c>
      <c r="D13" s="8">
        <v>8750736</v>
      </c>
      <c r="E13" s="18">
        <v>2.611</v>
      </c>
      <c r="F13" s="19">
        <v>6427</v>
      </c>
      <c r="G13" s="8">
        <v>259371</v>
      </c>
      <c r="H13" s="18">
        <v>2.01</v>
      </c>
      <c r="I13" s="19">
        <v>932</v>
      </c>
      <c r="J13" s="8">
        <v>40230</v>
      </c>
      <c r="K13" s="18">
        <v>1.55</v>
      </c>
      <c r="L13" s="8">
        <v>895</v>
      </c>
      <c r="M13" s="8">
        <v>38183</v>
      </c>
      <c r="N13" s="18">
        <v>1.54</v>
      </c>
    </row>
    <row r="14" ht="20.1" customHeight="1" spans="1:14">
      <c r="A14" s="9" t="s">
        <v>2074</v>
      </c>
      <c r="B14" s="9"/>
      <c r="C14" s="10">
        <v>54</v>
      </c>
      <c r="D14" s="8">
        <v>110125</v>
      </c>
      <c r="E14" s="18">
        <v>0.033</v>
      </c>
      <c r="F14" s="20" t="s">
        <v>48</v>
      </c>
      <c r="G14" s="10" t="s">
        <v>48</v>
      </c>
      <c r="H14" s="18" t="s">
        <v>48</v>
      </c>
      <c r="I14" s="20">
        <v>9</v>
      </c>
      <c r="J14" s="10">
        <v>21180</v>
      </c>
      <c r="K14" s="18">
        <v>0.82</v>
      </c>
      <c r="L14" s="10" t="s">
        <v>48</v>
      </c>
      <c r="M14" s="10" t="s">
        <v>48</v>
      </c>
      <c r="N14" s="18" t="s">
        <v>48</v>
      </c>
    </row>
    <row r="15" ht="20.1" customHeight="1" spans="1:14">
      <c r="A15" s="9" t="s">
        <v>2075</v>
      </c>
      <c r="B15" s="9"/>
      <c r="C15" s="10">
        <v>33</v>
      </c>
      <c r="D15" s="8">
        <v>11696</v>
      </c>
      <c r="E15" s="18">
        <v>0.003</v>
      </c>
      <c r="F15" s="19">
        <v>2</v>
      </c>
      <c r="G15" s="8">
        <v>283</v>
      </c>
      <c r="H15" s="18">
        <v>0</v>
      </c>
      <c r="I15" s="20" t="s">
        <v>48</v>
      </c>
      <c r="J15" s="10" t="s">
        <v>48</v>
      </c>
      <c r="K15" s="18" t="s">
        <v>48</v>
      </c>
      <c r="L15" s="10" t="s">
        <v>48</v>
      </c>
      <c r="M15" s="10" t="s">
        <v>48</v>
      </c>
      <c r="N15" s="18" t="s">
        <v>48</v>
      </c>
    </row>
    <row r="16" ht="20.1" customHeight="1" spans="1:14">
      <c r="A16" s="9" t="s">
        <v>2076</v>
      </c>
      <c r="B16" s="9"/>
      <c r="C16" s="10">
        <v>613</v>
      </c>
      <c r="D16" s="8">
        <v>42288</v>
      </c>
      <c r="E16" s="18">
        <v>0.013</v>
      </c>
      <c r="F16" s="19">
        <v>14</v>
      </c>
      <c r="G16" s="8">
        <v>1021</v>
      </c>
      <c r="H16" s="18">
        <v>0.01</v>
      </c>
      <c r="I16" s="20">
        <v>1</v>
      </c>
      <c r="J16" s="10">
        <v>68</v>
      </c>
      <c r="K16" s="18">
        <v>0</v>
      </c>
      <c r="L16" s="8">
        <v>2</v>
      </c>
      <c r="M16" s="8">
        <v>128</v>
      </c>
      <c r="N16" s="18">
        <v>0.01</v>
      </c>
    </row>
    <row r="17" ht="20.1" customHeight="1" spans="1:14">
      <c r="A17" s="9" t="s">
        <v>2077</v>
      </c>
      <c r="B17" s="9"/>
      <c r="C17" s="8">
        <v>43808</v>
      </c>
      <c r="D17" s="8">
        <v>15785374</v>
      </c>
      <c r="E17" s="18">
        <v>4.71</v>
      </c>
      <c r="F17" s="19">
        <v>1683</v>
      </c>
      <c r="G17" s="8">
        <v>559928</v>
      </c>
      <c r="H17" s="18">
        <v>4.33</v>
      </c>
      <c r="I17" s="19">
        <v>267</v>
      </c>
      <c r="J17" s="8">
        <v>120856</v>
      </c>
      <c r="K17" s="18">
        <v>4.66</v>
      </c>
      <c r="L17" s="8">
        <v>251</v>
      </c>
      <c r="M17" s="8">
        <v>171793</v>
      </c>
      <c r="N17" s="18">
        <v>6.94</v>
      </c>
    </row>
    <row r="18" ht="20.1" customHeight="1" spans="1:14">
      <c r="A18" s="6" t="s">
        <v>264</v>
      </c>
      <c r="B18" s="6"/>
      <c r="C18" s="11">
        <v>375508</v>
      </c>
      <c r="D18" s="11">
        <v>92068097</v>
      </c>
      <c r="E18" s="21">
        <v>27.47</v>
      </c>
      <c r="F18" s="22">
        <v>12805</v>
      </c>
      <c r="G18" s="11">
        <v>3425644</v>
      </c>
      <c r="H18" s="23">
        <v>26.49</v>
      </c>
      <c r="I18" s="22">
        <v>2226</v>
      </c>
      <c r="J18" s="11">
        <v>1110756</v>
      </c>
      <c r="K18" s="23">
        <v>42.79</v>
      </c>
      <c r="L18" s="11">
        <v>2126</v>
      </c>
      <c r="M18" s="11">
        <v>1153188</v>
      </c>
      <c r="N18" s="23">
        <v>46.62</v>
      </c>
    </row>
    <row r="19" ht="13.15" spans="3:26">
      <c r="C19" s="12"/>
      <c r="D19" s="12"/>
      <c r="E19" s="12"/>
      <c r="F19" s="12"/>
      <c r="G19" s="12"/>
      <c r="H19" s="24"/>
      <c r="I19" s="12"/>
      <c r="J19" s="12"/>
      <c r="K19" s="24"/>
      <c r="L19" s="12"/>
      <c r="M19" s="12"/>
      <c r="N19" s="12"/>
      <c r="O19" s="12"/>
      <c r="P19" s="12"/>
      <c r="Q19" s="12"/>
      <c r="R19" s="12"/>
      <c r="S19" s="12"/>
      <c r="T19" s="12"/>
      <c r="U19" s="12"/>
      <c r="V19" s="12"/>
      <c r="W19" s="12"/>
      <c r="X19" s="12"/>
      <c r="Y19" s="12"/>
      <c r="Z19" s="12"/>
    </row>
    <row r="20" ht="13.15" spans="17:17">
      <c r="Q20" s="12"/>
    </row>
    <row r="21" ht="17.9" spans="1:14">
      <c r="A21" s="2"/>
      <c r="B21" s="3"/>
      <c r="C21" s="13" t="s">
        <v>2078</v>
      </c>
      <c r="D21" s="13"/>
      <c r="E21" s="13"/>
      <c r="F21" s="13"/>
      <c r="G21" s="13"/>
      <c r="H21" s="13"/>
      <c r="I21" s="13"/>
      <c r="J21" s="13"/>
      <c r="K21" s="13"/>
      <c r="L21" s="13"/>
      <c r="M21" s="13"/>
      <c r="N21" s="27"/>
    </row>
    <row r="22" ht="17.15" spans="1:14">
      <c r="A22" s="4"/>
      <c r="B22" s="5"/>
      <c r="C22" s="2" t="s">
        <v>2079</v>
      </c>
      <c r="D22" s="2"/>
      <c r="E22" s="14"/>
      <c r="F22" s="15" t="s">
        <v>2060</v>
      </c>
      <c r="G22" s="2"/>
      <c r="H22" s="14"/>
      <c r="I22" s="15" t="s">
        <v>461</v>
      </c>
      <c r="J22" s="2"/>
      <c r="K22" s="14"/>
      <c r="L22" s="4" t="s">
        <v>465</v>
      </c>
      <c r="M22" s="4"/>
      <c r="N22" s="28"/>
    </row>
    <row r="23" ht="50.75" spans="1:14">
      <c r="A23" s="6" t="s">
        <v>35</v>
      </c>
      <c r="B23" s="6"/>
      <c r="C23" s="7" t="s">
        <v>39</v>
      </c>
      <c r="D23" s="7" t="s">
        <v>2061</v>
      </c>
      <c r="E23" s="16" t="s">
        <v>2062</v>
      </c>
      <c r="F23" s="17" t="s">
        <v>39</v>
      </c>
      <c r="G23" s="7" t="s">
        <v>2061</v>
      </c>
      <c r="H23" s="16" t="s">
        <v>2063</v>
      </c>
      <c r="I23" s="17" t="s">
        <v>39</v>
      </c>
      <c r="J23" s="7" t="s">
        <v>2061</v>
      </c>
      <c r="K23" s="16" t="s">
        <v>2064</v>
      </c>
      <c r="L23" s="7" t="s">
        <v>39</v>
      </c>
      <c r="M23" s="7" t="s">
        <v>2061</v>
      </c>
      <c r="N23" s="16" t="s">
        <v>2065</v>
      </c>
    </row>
    <row r="24" ht="17.15" spans="1:14">
      <c r="A24" s="2" t="s">
        <v>2066</v>
      </c>
      <c r="B24" s="2"/>
      <c r="C24" s="8">
        <v>19584</v>
      </c>
      <c r="D24" s="8">
        <v>7595483</v>
      </c>
      <c r="E24" s="18">
        <v>2.34</v>
      </c>
      <c r="F24" s="19">
        <v>891</v>
      </c>
      <c r="G24" s="8">
        <v>334726</v>
      </c>
      <c r="H24" s="18">
        <v>3.12</v>
      </c>
      <c r="I24" s="19">
        <v>209</v>
      </c>
      <c r="J24" s="8">
        <v>104229</v>
      </c>
      <c r="K24" s="25">
        <v>4.2</v>
      </c>
      <c r="L24" s="8">
        <v>131</v>
      </c>
      <c r="M24" s="8">
        <v>61174</v>
      </c>
      <c r="N24" s="18">
        <v>3.42</v>
      </c>
    </row>
    <row r="25" ht="16.4" spans="1:14">
      <c r="A25" s="9" t="s">
        <v>2067</v>
      </c>
      <c r="B25" s="9"/>
      <c r="C25" s="8">
        <v>2261</v>
      </c>
      <c r="D25" s="8">
        <v>1213453</v>
      </c>
      <c r="E25" s="18">
        <v>0.37</v>
      </c>
      <c r="F25" s="19">
        <v>75</v>
      </c>
      <c r="G25" s="8">
        <v>52714</v>
      </c>
      <c r="H25" s="18">
        <v>0.49</v>
      </c>
      <c r="I25" s="19">
        <v>14</v>
      </c>
      <c r="J25" s="8">
        <v>8579</v>
      </c>
      <c r="K25" s="25">
        <v>0.35</v>
      </c>
      <c r="L25" s="8">
        <v>5</v>
      </c>
      <c r="M25" s="8">
        <v>4829</v>
      </c>
      <c r="N25" s="18">
        <v>0.27</v>
      </c>
    </row>
    <row r="26" ht="16.4" spans="1:14">
      <c r="A26" s="9" t="s">
        <v>2068</v>
      </c>
      <c r="B26" s="9"/>
      <c r="C26" s="8">
        <v>61318</v>
      </c>
      <c r="D26" s="8">
        <v>48175319</v>
      </c>
      <c r="E26" s="18">
        <v>14.83</v>
      </c>
      <c r="F26" s="19">
        <v>2321</v>
      </c>
      <c r="G26" s="8">
        <v>1596115</v>
      </c>
      <c r="H26" s="18">
        <v>14.86</v>
      </c>
      <c r="I26" s="19">
        <v>1005</v>
      </c>
      <c r="J26" s="8">
        <v>920471</v>
      </c>
      <c r="K26" s="25">
        <v>37.12</v>
      </c>
      <c r="L26" s="8">
        <v>723</v>
      </c>
      <c r="M26" s="8">
        <v>657351</v>
      </c>
      <c r="N26" s="18">
        <v>36.75</v>
      </c>
    </row>
    <row r="27" ht="16.4" spans="1:14">
      <c r="A27" s="9" t="s">
        <v>2069</v>
      </c>
      <c r="B27" s="9"/>
      <c r="C27" s="8">
        <v>10517</v>
      </c>
      <c r="D27" s="8">
        <v>1835722</v>
      </c>
      <c r="E27" s="18">
        <v>0.57</v>
      </c>
      <c r="F27" s="19">
        <v>385</v>
      </c>
      <c r="G27" s="8">
        <v>89414</v>
      </c>
      <c r="H27" s="18">
        <v>0.83</v>
      </c>
      <c r="I27" s="19">
        <v>32</v>
      </c>
      <c r="J27" s="8">
        <v>13630</v>
      </c>
      <c r="K27" s="25">
        <v>0.55</v>
      </c>
      <c r="L27" s="8">
        <v>26</v>
      </c>
      <c r="M27" s="8">
        <v>10798</v>
      </c>
      <c r="N27" s="18">
        <v>0.6</v>
      </c>
    </row>
    <row r="28" ht="16.4" spans="1:14">
      <c r="A28" s="9" t="s">
        <v>2070</v>
      </c>
      <c r="B28" s="9"/>
      <c r="C28" s="8">
        <v>25016</v>
      </c>
      <c r="D28" s="8">
        <v>1225436</v>
      </c>
      <c r="E28" s="18">
        <v>0.38</v>
      </c>
      <c r="F28" s="19">
        <v>823</v>
      </c>
      <c r="G28" s="8">
        <v>38843</v>
      </c>
      <c r="H28" s="18">
        <v>0.36</v>
      </c>
      <c r="I28" s="19">
        <v>109</v>
      </c>
      <c r="J28" s="8">
        <v>5426</v>
      </c>
      <c r="K28" s="25">
        <v>0.22</v>
      </c>
      <c r="L28" s="8">
        <v>105</v>
      </c>
      <c r="M28" s="8">
        <v>5001</v>
      </c>
      <c r="N28" s="18">
        <v>0.28</v>
      </c>
    </row>
    <row r="29" ht="16.4" spans="1:14">
      <c r="A29" s="9" t="s">
        <v>2071</v>
      </c>
      <c r="B29" s="9"/>
      <c r="C29" s="8">
        <v>28430</v>
      </c>
      <c r="D29" s="8">
        <v>7936985</v>
      </c>
      <c r="E29" s="18">
        <v>2.44</v>
      </c>
      <c r="F29" s="19">
        <v>830</v>
      </c>
      <c r="G29" s="8">
        <v>293062</v>
      </c>
      <c r="H29" s="18">
        <v>2.73</v>
      </c>
      <c r="I29" s="19">
        <v>125</v>
      </c>
      <c r="J29" s="8">
        <v>51553</v>
      </c>
      <c r="K29" s="25">
        <v>2.08</v>
      </c>
      <c r="L29" s="8">
        <v>91</v>
      </c>
      <c r="M29" s="8">
        <v>32055</v>
      </c>
      <c r="N29" s="18">
        <v>1.79</v>
      </c>
    </row>
    <row r="30" ht="17" spans="1:14">
      <c r="A30" s="9" t="s">
        <v>2072</v>
      </c>
      <c r="B30" s="9"/>
      <c r="C30" s="8">
        <v>1</v>
      </c>
      <c r="D30" s="8">
        <v>11</v>
      </c>
      <c r="E30" s="18">
        <v>0</v>
      </c>
      <c r="F30" s="20" t="s">
        <v>48</v>
      </c>
      <c r="G30" s="10" t="s">
        <v>48</v>
      </c>
      <c r="H30" s="25" t="s">
        <v>48</v>
      </c>
      <c r="I30" s="20" t="s">
        <v>48</v>
      </c>
      <c r="J30" s="10" t="s">
        <v>48</v>
      </c>
      <c r="K30" s="25" t="s">
        <v>48</v>
      </c>
      <c r="L30" s="10" t="s">
        <v>48</v>
      </c>
      <c r="M30" s="10" t="s">
        <v>48</v>
      </c>
      <c r="N30" s="25" t="s">
        <v>48</v>
      </c>
    </row>
    <row r="31" ht="16.4" spans="1:14">
      <c r="A31" s="9" t="s">
        <v>2073</v>
      </c>
      <c r="B31" s="9"/>
      <c r="C31" s="8">
        <v>121977</v>
      </c>
      <c r="D31" s="8">
        <v>5848318</v>
      </c>
      <c r="E31" s="18">
        <v>1.8</v>
      </c>
      <c r="F31" s="19">
        <v>4351</v>
      </c>
      <c r="G31" s="8">
        <v>217293</v>
      </c>
      <c r="H31" s="18">
        <v>2.02</v>
      </c>
      <c r="I31" s="19">
        <v>635</v>
      </c>
      <c r="J31" s="8">
        <v>31605</v>
      </c>
      <c r="K31" s="25">
        <v>1.27</v>
      </c>
      <c r="L31" s="8">
        <v>531</v>
      </c>
      <c r="M31" s="8">
        <v>24130</v>
      </c>
      <c r="N31" s="18">
        <v>1.35</v>
      </c>
    </row>
    <row r="32" ht="17" spans="1:14">
      <c r="A32" s="9" t="s">
        <v>2074</v>
      </c>
      <c r="B32" s="9"/>
      <c r="C32" s="8">
        <v>88</v>
      </c>
      <c r="D32" s="8">
        <v>178419</v>
      </c>
      <c r="E32" s="18">
        <v>0.05</v>
      </c>
      <c r="F32" s="20" t="s">
        <v>48</v>
      </c>
      <c r="G32" s="10" t="s">
        <v>48</v>
      </c>
      <c r="H32" s="25" t="s">
        <v>48</v>
      </c>
      <c r="I32" s="20" t="s">
        <v>48</v>
      </c>
      <c r="J32" s="10" t="s">
        <v>48</v>
      </c>
      <c r="K32" s="25" t="s">
        <v>48</v>
      </c>
      <c r="L32" s="10" t="s">
        <v>48</v>
      </c>
      <c r="M32" s="10" t="s">
        <v>48</v>
      </c>
      <c r="N32" s="25" t="s">
        <v>48</v>
      </c>
    </row>
    <row r="33" ht="17" spans="1:14">
      <c r="A33" s="9" t="s">
        <v>2075</v>
      </c>
      <c r="B33" s="9"/>
      <c r="C33" s="8">
        <v>23</v>
      </c>
      <c r="D33" s="8">
        <v>3422</v>
      </c>
      <c r="E33" s="18">
        <v>0</v>
      </c>
      <c r="F33" s="20" t="s">
        <v>48</v>
      </c>
      <c r="G33" s="10" t="s">
        <v>48</v>
      </c>
      <c r="H33" s="25" t="s">
        <v>48</v>
      </c>
      <c r="I33" s="20" t="s">
        <v>48</v>
      </c>
      <c r="J33" s="10" t="s">
        <v>48</v>
      </c>
      <c r="K33" s="25" t="s">
        <v>48</v>
      </c>
      <c r="L33" s="10" t="s">
        <v>48</v>
      </c>
      <c r="M33" s="10" t="s">
        <v>48</v>
      </c>
      <c r="N33" s="25" t="s">
        <v>48</v>
      </c>
    </row>
    <row r="34" ht="17" spans="1:14">
      <c r="A34" s="9" t="s">
        <v>2076</v>
      </c>
      <c r="B34" s="9"/>
      <c r="C34" s="8">
        <v>436</v>
      </c>
      <c r="D34" s="8">
        <v>31642</v>
      </c>
      <c r="E34" s="18">
        <v>0.01</v>
      </c>
      <c r="F34" s="19">
        <v>13</v>
      </c>
      <c r="G34" s="8">
        <v>978</v>
      </c>
      <c r="H34" s="18">
        <v>0.01</v>
      </c>
      <c r="I34" s="20" t="s">
        <v>48</v>
      </c>
      <c r="J34" s="10" t="s">
        <v>48</v>
      </c>
      <c r="K34" s="25" t="s">
        <v>48</v>
      </c>
      <c r="L34" s="10" t="s">
        <v>48</v>
      </c>
      <c r="M34" s="10" t="s">
        <v>48</v>
      </c>
      <c r="N34" s="25" t="s">
        <v>48</v>
      </c>
    </row>
    <row r="35" ht="16.4" spans="1:14">
      <c r="A35" s="9" t="s">
        <v>2077</v>
      </c>
      <c r="B35" s="9"/>
      <c r="C35" s="8">
        <v>70879</v>
      </c>
      <c r="D35" s="8">
        <v>28373320</v>
      </c>
      <c r="E35" s="18">
        <v>8.73</v>
      </c>
      <c r="F35" s="19">
        <v>2905</v>
      </c>
      <c r="G35" s="8">
        <v>1067431</v>
      </c>
      <c r="H35" s="18">
        <v>9.94</v>
      </c>
      <c r="I35" s="19">
        <v>829</v>
      </c>
      <c r="J35" s="8">
        <v>348934</v>
      </c>
      <c r="K35" s="25">
        <v>14.07</v>
      </c>
      <c r="L35" s="8">
        <v>427</v>
      </c>
      <c r="M35" s="8">
        <v>152981</v>
      </c>
      <c r="N35" s="18">
        <v>8.55</v>
      </c>
    </row>
    <row r="36" ht="17.15" spans="1:14">
      <c r="A36" s="6" t="s">
        <v>264</v>
      </c>
      <c r="B36" s="6"/>
      <c r="C36" s="11">
        <v>340530</v>
      </c>
      <c r="D36" s="11">
        <v>102417530</v>
      </c>
      <c r="E36" s="23">
        <v>31.53</v>
      </c>
      <c r="F36" s="22">
        <v>12594</v>
      </c>
      <c r="G36" s="11">
        <v>3690576</v>
      </c>
      <c r="H36" s="23">
        <v>34.35</v>
      </c>
      <c r="I36" s="22">
        <v>2958</v>
      </c>
      <c r="J36" s="11">
        <v>1484427</v>
      </c>
      <c r="K36" s="26">
        <v>59.86</v>
      </c>
      <c r="L36" s="11">
        <v>2039</v>
      </c>
      <c r="M36" s="11">
        <v>948319</v>
      </c>
      <c r="N36" s="23">
        <v>53.01</v>
      </c>
    </row>
    <row r="37" ht="13.15"/>
  </sheetData>
  <mergeCells count="39">
    <mergeCell ref="A1:P1"/>
    <mergeCell ref="C3:N3"/>
    <mergeCell ref="C4:E4"/>
    <mergeCell ref="F4:H4"/>
    <mergeCell ref="I4:K4"/>
    <mergeCell ref="L4:N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C21:N21"/>
    <mergeCell ref="C22:E22"/>
    <mergeCell ref="F22:H22"/>
    <mergeCell ref="I22:K22"/>
    <mergeCell ref="L22:N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
  <sheetViews>
    <sheetView workbookViewId="0">
      <selection activeCell="B3" sqref="B3:C3"/>
    </sheetView>
  </sheetViews>
  <sheetFormatPr defaultColWidth="8.875" defaultRowHeight="12.4"/>
  <cols>
    <col min="1" max="1" width="41.375" customWidth="1"/>
    <col min="2" max="2" width="15.625" customWidth="1"/>
    <col min="3" max="3" width="17.625" customWidth="1"/>
    <col min="4" max="4" width="15.625" customWidth="1"/>
    <col min="5" max="5" width="18.375" customWidth="1"/>
    <col min="6" max="6" width="15.625" customWidth="1"/>
    <col min="7" max="7" width="18.375" customWidth="1"/>
    <col min="8" max="8" width="15.625" customWidth="1"/>
    <col min="9" max="9" width="18.375" customWidth="1"/>
    <col min="10" max="10" width="10.625" customWidth="1"/>
    <col min="11" max="11" width="18.375" customWidth="1"/>
    <col min="12" max="12" width="12.875" customWidth="1"/>
    <col min="13" max="13" width="18.375" customWidth="1"/>
  </cols>
  <sheetData>
    <row r="1" ht="17" spans="1:1">
      <c r="A1" s="223" t="s">
        <v>30</v>
      </c>
    </row>
    <row r="2" ht="13.15"/>
    <row r="3" ht="30" customHeight="1" spans="1:13">
      <c r="A3" s="208" t="s">
        <v>1</v>
      </c>
      <c r="B3" s="246" t="s">
        <v>31</v>
      </c>
      <c r="C3" s="247"/>
      <c r="D3" s="248" t="s">
        <v>32</v>
      </c>
      <c r="E3" s="248"/>
      <c r="F3" s="248"/>
      <c r="G3" s="248"/>
      <c r="H3" s="246" t="s">
        <v>33</v>
      </c>
      <c r="I3" s="247"/>
      <c r="J3" s="247"/>
      <c r="K3" s="247"/>
      <c r="L3" s="247" t="s">
        <v>34</v>
      </c>
      <c r="M3" s="253"/>
    </row>
    <row r="4" s="75" customFormat="1" ht="30" customHeight="1" spans="1:13">
      <c r="A4" s="249" t="s">
        <v>35</v>
      </c>
      <c r="B4" s="250" t="s">
        <v>36</v>
      </c>
      <c r="C4" s="251"/>
      <c r="D4" s="252" t="s">
        <v>36</v>
      </c>
      <c r="E4" s="252"/>
      <c r="F4" s="252" t="s">
        <v>37</v>
      </c>
      <c r="G4" s="270"/>
      <c r="H4" s="271" t="s">
        <v>36</v>
      </c>
      <c r="I4" s="271"/>
      <c r="J4" s="271" t="s">
        <v>37</v>
      </c>
      <c r="K4" s="251"/>
      <c r="L4" s="271" t="s">
        <v>36</v>
      </c>
      <c r="M4" s="271"/>
    </row>
    <row r="5" s="75" customFormat="1" ht="30" customHeight="1" spans="1:13">
      <c r="A5" s="208" t="s">
        <v>38</v>
      </c>
      <c r="B5" s="253" t="s">
        <v>39</v>
      </c>
      <c r="C5" s="254" t="s">
        <v>40</v>
      </c>
      <c r="D5" s="255" t="s">
        <v>39</v>
      </c>
      <c r="E5" s="255" t="s">
        <v>40</v>
      </c>
      <c r="F5" s="255" t="s">
        <v>39</v>
      </c>
      <c r="G5" s="272" t="s">
        <v>40</v>
      </c>
      <c r="H5" s="273" t="s">
        <v>39</v>
      </c>
      <c r="I5" s="273" t="s">
        <v>40</v>
      </c>
      <c r="J5" s="273" t="s">
        <v>39</v>
      </c>
      <c r="K5" s="254" t="s">
        <v>40</v>
      </c>
      <c r="L5" s="273" t="s">
        <v>39</v>
      </c>
      <c r="M5" s="273" t="s">
        <v>40</v>
      </c>
    </row>
    <row r="6" s="75" customFormat="1" ht="30" customHeight="1" spans="1:13">
      <c r="A6" s="249" t="s">
        <v>41</v>
      </c>
      <c r="B6" s="256">
        <v>1345</v>
      </c>
      <c r="C6" s="257">
        <v>97.82</v>
      </c>
      <c r="D6" s="258">
        <v>1344</v>
      </c>
      <c r="E6" s="274">
        <v>97.75</v>
      </c>
      <c r="F6" s="258">
        <v>1314</v>
      </c>
      <c r="G6" s="275">
        <v>95.5</v>
      </c>
      <c r="H6" s="276">
        <v>1339</v>
      </c>
      <c r="I6" s="286">
        <v>97.4</v>
      </c>
      <c r="J6" s="276">
        <v>1297</v>
      </c>
      <c r="K6" s="257">
        <v>94.3</v>
      </c>
      <c r="L6" s="276">
        <v>1275</v>
      </c>
      <c r="M6" s="286">
        <v>92.7</v>
      </c>
    </row>
    <row r="7" ht="30" customHeight="1" spans="1:13">
      <c r="A7" s="259" t="s">
        <v>42</v>
      </c>
      <c r="B7" s="256">
        <v>1200</v>
      </c>
      <c r="C7" s="257">
        <v>87.3</v>
      </c>
      <c r="D7" s="260">
        <v>1191</v>
      </c>
      <c r="E7" s="277">
        <v>86.62</v>
      </c>
      <c r="F7" s="258">
        <v>1179</v>
      </c>
      <c r="G7" s="275">
        <v>85.7</v>
      </c>
      <c r="H7" s="278">
        <v>1181</v>
      </c>
      <c r="I7" s="287">
        <v>85.9</v>
      </c>
      <c r="J7" s="276">
        <v>1152</v>
      </c>
      <c r="K7" s="257">
        <v>83.8</v>
      </c>
      <c r="L7" s="278">
        <v>1128</v>
      </c>
      <c r="M7" s="287">
        <v>82</v>
      </c>
    </row>
    <row r="8" ht="30" customHeight="1" spans="1:13">
      <c r="A8" s="259" t="s">
        <v>43</v>
      </c>
      <c r="B8" s="256">
        <v>145</v>
      </c>
      <c r="C8" s="257">
        <v>10.5</v>
      </c>
      <c r="D8" s="260">
        <v>153</v>
      </c>
      <c r="E8" s="277">
        <v>11.13</v>
      </c>
      <c r="F8" s="258">
        <v>135</v>
      </c>
      <c r="G8" s="275">
        <v>9.82</v>
      </c>
      <c r="H8" s="278">
        <v>158</v>
      </c>
      <c r="I8" s="287">
        <v>11.5</v>
      </c>
      <c r="J8" s="276">
        <v>145</v>
      </c>
      <c r="K8" s="257">
        <v>10.5</v>
      </c>
      <c r="L8" s="278">
        <v>147</v>
      </c>
      <c r="M8" s="287">
        <v>10.7</v>
      </c>
    </row>
    <row r="9" ht="30" customHeight="1" spans="1:13">
      <c r="A9" s="259" t="s">
        <v>44</v>
      </c>
      <c r="B9" s="256">
        <v>6</v>
      </c>
      <c r="C9" s="257">
        <v>0.44</v>
      </c>
      <c r="D9" s="260">
        <v>6</v>
      </c>
      <c r="E9" s="277">
        <v>0.44</v>
      </c>
      <c r="F9" s="258">
        <v>23</v>
      </c>
      <c r="G9" s="275">
        <v>1.67</v>
      </c>
      <c r="H9" s="278">
        <v>12</v>
      </c>
      <c r="I9" s="287">
        <v>0.9</v>
      </c>
      <c r="J9" s="276">
        <v>43</v>
      </c>
      <c r="K9" s="257">
        <v>3.1</v>
      </c>
      <c r="L9" s="278">
        <v>11</v>
      </c>
      <c r="M9" s="287">
        <v>0.8</v>
      </c>
    </row>
    <row r="10" ht="30" customHeight="1" spans="1:13">
      <c r="A10" s="259" t="s">
        <v>45</v>
      </c>
      <c r="B10" s="256">
        <v>24</v>
      </c>
      <c r="C10" s="257">
        <v>1.75</v>
      </c>
      <c r="D10" s="260">
        <v>25</v>
      </c>
      <c r="E10" s="277">
        <v>1.82</v>
      </c>
      <c r="F10" s="258">
        <v>38</v>
      </c>
      <c r="G10" s="275">
        <v>2.76</v>
      </c>
      <c r="H10" s="278">
        <v>24</v>
      </c>
      <c r="I10" s="287">
        <v>1.7</v>
      </c>
      <c r="J10" s="276">
        <v>35</v>
      </c>
      <c r="K10" s="257">
        <v>2.6</v>
      </c>
      <c r="L10" s="278">
        <v>89</v>
      </c>
      <c r="M10" s="287">
        <v>6.5</v>
      </c>
    </row>
    <row r="11" ht="30" customHeight="1" spans="1:13">
      <c r="A11" s="261" t="s">
        <v>46</v>
      </c>
      <c r="B11" s="262">
        <v>1375</v>
      </c>
      <c r="C11" s="263">
        <v>100</v>
      </c>
      <c r="D11" s="264">
        <v>1375</v>
      </c>
      <c r="E11" s="279">
        <v>100</v>
      </c>
      <c r="F11" s="264">
        <v>1375</v>
      </c>
      <c r="G11" s="280">
        <v>100</v>
      </c>
      <c r="H11" s="281">
        <v>1375</v>
      </c>
      <c r="I11" s="285">
        <v>100</v>
      </c>
      <c r="J11" s="281">
        <v>1375</v>
      </c>
      <c r="K11" s="280">
        <v>100</v>
      </c>
      <c r="L11" s="281">
        <v>1375</v>
      </c>
      <c r="M11" s="285">
        <v>100</v>
      </c>
    </row>
    <row r="12" s="222" customFormat="1" ht="17.15" spans="1:13">
      <c r="A12" s="259" t="s">
        <v>47</v>
      </c>
      <c r="B12" s="265">
        <v>26.5259</v>
      </c>
      <c r="C12" s="266"/>
      <c r="D12" s="265">
        <v>35.2318</v>
      </c>
      <c r="E12" s="282"/>
      <c r="F12" s="313" t="s">
        <v>48</v>
      </c>
      <c r="G12" s="314" t="s">
        <v>48</v>
      </c>
      <c r="H12" s="265">
        <v>25.9559</v>
      </c>
      <c r="I12" s="282"/>
      <c r="J12" s="313" t="s">
        <v>48</v>
      </c>
      <c r="K12" s="314" t="s">
        <v>48</v>
      </c>
      <c r="L12" s="265">
        <v>32.3253</v>
      </c>
      <c r="M12" s="282"/>
    </row>
    <row r="13" s="245" customFormat="1" ht="17.15" spans="1:13">
      <c r="A13" s="261" t="s">
        <v>49</v>
      </c>
      <c r="B13" s="267">
        <v>0.0022254</v>
      </c>
      <c r="C13" s="268"/>
      <c r="D13" s="269">
        <v>0.000299791</v>
      </c>
      <c r="E13" s="284"/>
      <c r="F13" s="285" t="s">
        <v>48</v>
      </c>
      <c r="G13" s="263" t="s">
        <v>48</v>
      </c>
      <c r="H13" s="269">
        <v>0.00253754</v>
      </c>
      <c r="I13" s="284"/>
      <c r="J13" s="285" t="s">
        <v>48</v>
      </c>
      <c r="K13" s="263" t="s">
        <v>48</v>
      </c>
      <c r="L13" s="269">
        <v>0.000585426</v>
      </c>
      <c r="M13" s="284"/>
    </row>
    <row r="14" ht="13.15" spans="2:12">
      <c r="B14" s="77"/>
      <c r="C14" s="77"/>
      <c r="D14" s="77"/>
      <c r="E14" s="77"/>
      <c r="F14" s="77"/>
      <c r="G14" s="77"/>
      <c r="H14" s="77"/>
      <c r="I14" s="77"/>
      <c r="J14" s="77"/>
      <c r="K14" s="77"/>
      <c r="L14" s="77"/>
    </row>
    <row r="15" spans="2:2">
      <c r="B15" s="77"/>
    </row>
    <row r="17" spans="8:11">
      <c r="H17" t="s">
        <v>50</v>
      </c>
      <c r="K17" t="s">
        <v>50</v>
      </c>
    </row>
    <row r="18" spans="9:9">
      <c r="I18" t="s">
        <v>51</v>
      </c>
    </row>
    <row r="20" spans="9:9">
      <c r="I20" t="s">
        <v>51</v>
      </c>
    </row>
  </sheetData>
  <mergeCells count="18">
    <mergeCell ref="B3:C3"/>
    <mergeCell ref="D3:G3"/>
    <mergeCell ref="H3:K3"/>
    <mergeCell ref="L3:M3"/>
    <mergeCell ref="B4:C4"/>
    <mergeCell ref="D4:E4"/>
    <mergeCell ref="F4:G4"/>
    <mergeCell ref="H4:I4"/>
    <mergeCell ref="J4:K4"/>
    <mergeCell ref="L4:M4"/>
    <mergeCell ref="B12:C12"/>
    <mergeCell ref="D12:E12"/>
    <mergeCell ref="H12:I12"/>
    <mergeCell ref="L12:M12"/>
    <mergeCell ref="B13:C13"/>
    <mergeCell ref="D13:E13"/>
    <mergeCell ref="H13:I13"/>
    <mergeCell ref="L13:M13"/>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selection activeCell="A1" sqref="A1"/>
    </sheetView>
  </sheetViews>
  <sheetFormatPr defaultColWidth="9" defaultRowHeight="16.4"/>
  <cols>
    <col min="1" max="1" width="9" style="222"/>
    <col min="2" max="2" width="17.625" style="222" customWidth="1"/>
    <col min="3" max="3" width="9" style="222" customWidth="1"/>
    <col min="4" max="7" width="9" style="222"/>
    <col min="8" max="9" width="9" style="222" customWidth="1"/>
    <col min="10" max="16384" width="9" style="222"/>
  </cols>
  <sheetData>
    <row r="1" ht="17" spans="1:1">
      <c r="A1" s="223" t="s">
        <v>52</v>
      </c>
    </row>
    <row r="3" ht="30" customHeight="1" spans="1:10">
      <c r="A3" s="2" t="s">
        <v>1</v>
      </c>
      <c r="B3" s="2"/>
      <c r="C3" s="224" t="s">
        <v>53</v>
      </c>
      <c r="D3" s="225"/>
      <c r="E3" s="225"/>
      <c r="F3" s="236"/>
      <c r="G3" s="225" t="s">
        <v>54</v>
      </c>
      <c r="H3" s="225"/>
      <c r="I3" s="225"/>
      <c r="J3" s="225"/>
    </row>
    <row r="4" ht="30" customHeight="1" spans="1:10">
      <c r="A4" s="6" t="s">
        <v>35</v>
      </c>
      <c r="B4" s="6"/>
      <c r="C4" s="226" t="s">
        <v>55</v>
      </c>
      <c r="D4" s="227" t="s">
        <v>56</v>
      </c>
      <c r="E4" s="227" t="s">
        <v>57</v>
      </c>
      <c r="F4" s="237" t="s">
        <v>58</v>
      </c>
      <c r="G4" s="238" t="s">
        <v>55</v>
      </c>
      <c r="H4" s="238" t="s">
        <v>56</v>
      </c>
      <c r="I4" s="238" t="s">
        <v>57</v>
      </c>
      <c r="J4" s="238" t="s">
        <v>58</v>
      </c>
    </row>
    <row r="5" ht="30" customHeight="1" spans="1:10">
      <c r="A5" s="2" t="s">
        <v>39</v>
      </c>
      <c r="B5" s="2"/>
      <c r="C5" s="228">
        <v>169934</v>
      </c>
      <c r="D5" s="229">
        <v>142339</v>
      </c>
      <c r="E5" s="229">
        <v>164380</v>
      </c>
      <c r="F5" s="239">
        <v>27595</v>
      </c>
      <c r="G5" s="240">
        <v>177714</v>
      </c>
      <c r="H5" s="240">
        <v>148105</v>
      </c>
      <c r="I5" s="240">
        <v>172459</v>
      </c>
      <c r="J5" s="240">
        <v>29609</v>
      </c>
    </row>
    <row r="6" ht="30" customHeight="1" spans="1:10">
      <c r="A6" s="9" t="s">
        <v>59</v>
      </c>
      <c r="B6" s="9"/>
      <c r="C6" s="228">
        <v>8964</v>
      </c>
      <c r="D6" s="229">
        <v>324419</v>
      </c>
      <c r="E6" s="229">
        <v>8964</v>
      </c>
      <c r="F6" s="239">
        <v>325990</v>
      </c>
      <c r="G6" s="240">
        <v>14968</v>
      </c>
      <c r="H6" s="240">
        <v>168819</v>
      </c>
      <c r="I6" s="240">
        <v>14968</v>
      </c>
      <c r="J6" s="240">
        <v>180704</v>
      </c>
    </row>
    <row r="7" ht="30" customHeight="1" spans="1:10">
      <c r="A7" s="9" t="s">
        <v>60</v>
      </c>
      <c r="B7" s="9"/>
      <c r="C7" s="230">
        <v>292</v>
      </c>
      <c r="D7" s="231">
        <v>542</v>
      </c>
      <c r="E7" s="231">
        <v>290</v>
      </c>
      <c r="F7" s="239">
        <v>4703</v>
      </c>
      <c r="G7" s="240">
        <v>265</v>
      </c>
      <c r="H7" s="240">
        <v>457</v>
      </c>
      <c r="I7" s="240">
        <v>264</v>
      </c>
      <c r="J7" s="240">
        <v>3935</v>
      </c>
    </row>
    <row r="8" ht="30" customHeight="1" spans="1:10">
      <c r="A8" s="9" t="s">
        <v>61</v>
      </c>
      <c r="B8" s="9"/>
      <c r="C8" s="232">
        <v>0.148</v>
      </c>
      <c r="D8" s="233">
        <v>0.2301</v>
      </c>
      <c r="E8" s="233">
        <v>0.1421</v>
      </c>
      <c r="F8" s="241">
        <v>0.3872</v>
      </c>
      <c r="G8" s="242">
        <v>0.1452</v>
      </c>
      <c r="H8" s="242">
        <v>0.2085</v>
      </c>
      <c r="I8" s="242">
        <v>0.1403</v>
      </c>
      <c r="J8" s="242">
        <v>0.3586</v>
      </c>
    </row>
    <row r="9" ht="30" customHeight="1" spans="1:10">
      <c r="A9" s="6" t="s">
        <v>62</v>
      </c>
      <c r="B9" s="6"/>
      <c r="C9" s="234" t="s">
        <v>48</v>
      </c>
      <c r="D9" s="235" t="s">
        <v>48</v>
      </c>
      <c r="E9" s="243">
        <v>0.4375</v>
      </c>
      <c r="F9" s="244" t="s">
        <v>48</v>
      </c>
      <c r="G9" s="235" t="s">
        <v>48</v>
      </c>
      <c r="H9" s="235" t="s">
        <v>48</v>
      </c>
      <c r="I9" s="243">
        <v>0.4427</v>
      </c>
      <c r="J9" s="235" t="s">
        <v>48</v>
      </c>
    </row>
    <row r="10" ht="17.15" spans="1:14">
      <c r="A10" s="124"/>
      <c r="B10" s="124"/>
      <c r="C10" s="124"/>
      <c r="D10" s="124"/>
      <c r="E10" s="124"/>
      <c r="F10" s="124"/>
      <c r="G10" s="124"/>
      <c r="H10" s="124"/>
      <c r="I10" s="124"/>
      <c r="J10" s="124"/>
      <c r="K10" s="124"/>
      <c r="L10" s="124"/>
      <c r="M10" s="124"/>
      <c r="N10" s="124"/>
    </row>
  </sheetData>
  <mergeCells count="9">
    <mergeCell ref="A3:B3"/>
    <mergeCell ref="C3:F3"/>
    <mergeCell ref="G3:J3"/>
    <mergeCell ref="A4:B4"/>
    <mergeCell ref="A5:B5"/>
    <mergeCell ref="A6:B6"/>
    <mergeCell ref="A7:B7"/>
    <mergeCell ref="A8:B8"/>
    <mergeCell ref="A9:B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2"/>
  <sheetViews>
    <sheetView workbookViewId="0">
      <selection activeCell="F15" sqref="F15"/>
    </sheetView>
  </sheetViews>
  <sheetFormatPr defaultColWidth="9" defaultRowHeight="12.4"/>
  <cols>
    <col min="1" max="1" width="28.25" customWidth="1"/>
    <col min="2" max="2" width="12.75" customWidth="1"/>
    <col min="3" max="3" width="9.375" customWidth="1"/>
    <col min="4" max="4" width="20.375" customWidth="1"/>
    <col min="5" max="5" width="7.625" customWidth="1"/>
    <col min="6" max="6" width="38" customWidth="1"/>
    <col min="7" max="7" width="35.5" customWidth="1"/>
  </cols>
  <sheetData>
    <row r="1" s="207" customFormat="1" ht="20.1" customHeight="1" spans="1:5">
      <c r="A1" s="164" t="s">
        <v>63</v>
      </c>
      <c r="C1" s="164"/>
      <c r="D1" s="164"/>
      <c r="E1" s="164"/>
    </row>
    <row r="2" s="207" customFormat="1" ht="20.1" customHeight="1"/>
    <row r="3" s="207" customFormat="1" ht="20.1" customHeight="1" spans="1:7">
      <c r="A3" s="208" t="s">
        <v>1</v>
      </c>
      <c r="B3" s="208" t="s">
        <v>64</v>
      </c>
      <c r="C3" s="209" t="s">
        <v>4</v>
      </c>
      <c r="D3" s="209" t="s">
        <v>65</v>
      </c>
      <c r="E3" s="209" t="s">
        <v>66</v>
      </c>
      <c r="F3" s="209" t="s">
        <v>67</v>
      </c>
      <c r="G3" s="209"/>
    </row>
    <row r="4" s="207" customFormat="1" ht="33" customHeight="1" spans="1:7">
      <c r="A4" s="210"/>
      <c r="B4" s="210"/>
      <c r="C4" s="209"/>
      <c r="D4" s="209"/>
      <c r="E4" s="209"/>
      <c r="F4" s="215" t="s">
        <v>68</v>
      </c>
      <c r="G4" s="215" t="s">
        <v>69</v>
      </c>
    </row>
    <row r="5" s="207" customFormat="1" ht="20.1" customHeight="1" spans="1:9">
      <c r="A5" s="211" t="s">
        <v>70</v>
      </c>
      <c r="B5" s="172" t="s">
        <v>71</v>
      </c>
      <c r="C5" s="172" t="s">
        <v>5</v>
      </c>
      <c r="D5" s="212">
        <v>11471061300</v>
      </c>
      <c r="E5" s="216">
        <f>D5/410592855</f>
        <v>27.9378005737582</v>
      </c>
      <c r="F5" s="216">
        <v>98.72</v>
      </c>
      <c r="G5" s="216">
        <v>96.81</v>
      </c>
      <c r="H5"/>
      <c r="I5" s="24"/>
    </row>
    <row r="6" s="207" customFormat="1" ht="20.1" customHeight="1" spans="1:9">
      <c r="A6" s="211" t="s">
        <v>70</v>
      </c>
      <c r="B6" s="172" t="s">
        <v>72</v>
      </c>
      <c r="C6" s="172" t="s">
        <v>5</v>
      </c>
      <c r="D6" s="212">
        <v>11461640100</v>
      </c>
      <c r="E6" s="216">
        <f t="shared" ref="E6:E34" si="0">D6/410592855</f>
        <v>27.9148552158805</v>
      </c>
      <c r="F6" s="216">
        <v>98.63</v>
      </c>
      <c r="G6" s="216">
        <v>96.29</v>
      </c>
      <c r="H6"/>
      <c r="I6" s="24"/>
    </row>
    <row r="7" s="207" customFormat="1" ht="20.1" customHeight="1" spans="1:9">
      <c r="A7" s="211" t="s">
        <v>70</v>
      </c>
      <c r="B7" s="172" t="s">
        <v>73</v>
      </c>
      <c r="C7" s="172" t="s">
        <v>5</v>
      </c>
      <c r="D7" s="212">
        <v>11782821000</v>
      </c>
      <c r="E7" s="216">
        <f t="shared" si="0"/>
        <v>28.6970921595798</v>
      </c>
      <c r="F7" s="216">
        <v>98.47</v>
      </c>
      <c r="G7" s="216">
        <v>97.22</v>
      </c>
      <c r="H7"/>
      <c r="I7" s="24"/>
    </row>
    <row r="8" s="207" customFormat="1" ht="20.1" customHeight="1" spans="1:9">
      <c r="A8" s="211" t="s">
        <v>70</v>
      </c>
      <c r="B8" s="172" t="s">
        <v>74</v>
      </c>
      <c r="C8" s="172" t="s">
        <v>5</v>
      </c>
      <c r="D8" s="212">
        <v>10770818400</v>
      </c>
      <c r="E8" s="216">
        <f t="shared" si="0"/>
        <v>26.2323571120106</v>
      </c>
      <c r="F8" s="216">
        <v>99.22</v>
      </c>
      <c r="G8" s="216">
        <v>96.89</v>
      </c>
      <c r="H8"/>
      <c r="I8" s="24"/>
    </row>
    <row r="9" s="207" customFormat="1" ht="20.1" customHeight="1" spans="1:9">
      <c r="A9" s="211" t="s">
        <v>70</v>
      </c>
      <c r="B9" s="172" t="s">
        <v>75</v>
      </c>
      <c r="C9" s="172" t="s">
        <v>5</v>
      </c>
      <c r="D9" s="212">
        <v>10364527200</v>
      </c>
      <c r="E9" s="216">
        <f t="shared" si="0"/>
        <v>25.2428338043048</v>
      </c>
      <c r="F9" s="216">
        <v>98.97</v>
      </c>
      <c r="G9" s="216">
        <v>95.98</v>
      </c>
      <c r="H9"/>
      <c r="I9" s="24"/>
    </row>
    <row r="10" s="207" customFormat="1" ht="20.1" customHeight="1" spans="1:9">
      <c r="A10" s="211" t="s">
        <v>70</v>
      </c>
      <c r="B10" s="172" t="s">
        <v>76</v>
      </c>
      <c r="C10" s="172" t="s">
        <v>5</v>
      </c>
      <c r="D10" s="212">
        <v>10406353500</v>
      </c>
      <c r="E10" s="216">
        <f t="shared" si="0"/>
        <v>25.3447018701775</v>
      </c>
      <c r="F10" s="216">
        <v>98.94</v>
      </c>
      <c r="G10" s="216">
        <v>97.39</v>
      </c>
      <c r="H10"/>
      <c r="I10" s="24"/>
    </row>
    <row r="11" s="207" customFormat="1" ht="20.1" customHeight="1" spans="1:9">
      <c r="A11" s="211" t="s">
        <v>70</v>
      </c>
      <c r="B11" s="172" t="s">
        <v>77</v>
      </c>
      <c r="C11" s="172" t="s">
        <v>5</v>
      </c>
      <c r="D11" s="212">
        <v>11077232100</v>
      </c>
      <c r="E11" s="216">
        <f t="shared" si="0"/>
        <v>26.9786285004886</v>
      </c>
      <c r="F11" s="216">
        <v>98.3</v>
      </c>
      <c r="G11" s="216">
        <v>96.84</v>
      </c>
      <c r="H11"/>
      <c r="I11" s="24"/>
    </row>
    <row r="12" s="207" customFormat="1" ht="20.1" customHeight="1" spans="1:9">
      <c r="A12" s="211" t="s">
        <v>70</v>
      </c>
      <c r="B12" s="172" t="s">
        <v>78</v>
      </c>
      <c r="C12" s="172" t="s">
        <v>5</v>
      </c>
      <c r="D12" s="212">
        <v>9067740000</v>
      </c>
      <c r="E12" s="216">
        <f t="shared" si="0"/>
        <v>22.0845050993398</v>
      </c>
      <c r="F12" s="216">
        <v>96.11</v>
      </c>
      <c r="G12" s="216">
        <v>93.99</v>
      </c>
      <c r="H12"/>
      <c r="I12" s="24"/>
    </row>
    <row r="13" s="207" customFormat="1" ht="20.1" customHeight="1" spans="1:9">
      <c r="A13" s="211" t="s">
        <v>70</v>
      </c>
      <c r="B13" s="172" t="s">
        <v>79</v>
      </c>
      <c r="C13" s="172" t="s">
        <v>5</v>
      </c>
      <c r="D13" s="212">
        <v>11213387100</v>
      </c>
      <c r="E13" s="216">
        <f t="shared" si="0"/>
        <v>27.3102343683014</v>
      </c>
      <c r="F13" s="216">
        <v>98.95</v>
      </c>
      <c r="G13" s="216">
        <v>97.65</v>
      </c>
      <c r="H13"/>
      <c r="I13" s="24"/>
    </row>
    <row r="14" s="207" customFormat="1" ht="20.1" customHeight="1" spans="1:9">
      <c r="A14" s="211" t="s">
        <v>70</v>
      </c>
      <c r="B14" s="172" t="s">
        <v>80</v>
      </c>
      <c r="C14" s="172" t="s">
        <v>5</v>
      </c>
      <c r="D14" s="212">
        <v>10729571700</v>
      </c>
      <c r="E14" s="216">
        <f t="shared" si="0"/>
        <v>26.131900663493</v>
      </c>
      <c r="F14" s="216">
        <v>99.25</v>
      </c>
      <c r="G14" s="216">
        <v>97.69</v>
      </c>
      <c r="H14"/>
      <c r="I14" s="24"/>
    </row>
    <row r="15" s="207" customFormat="1" ht="20.1" customHeight="1" spans="1:9">
      <c r="A15" s="211" t="s">
        <v>70</v>
      </c>
      <c r="B15" s="172" t="s">
        <v>81</v>
      </c>
      <c r="C15" s="172" t="s">
        <v>5</v>
      </c>
      <c r="D15" s="212">
        <v>10006256400</v>
      </c>
      <c r="E15" s="216">
        <f t="shared" si="0"/>
        <v>24.3702643096408</v>
      </c>
      <c r="F15" s="216">
        <v>99.38</v>
      </c>
      <c r="G15" s="216">
        <v>97.77</v>
      </c>
      <c r="H15"/>
      <c r="I15" s="24"/>
    </row>
    <row r="16" s="207" customFormat="1" ht="20.1" customHeight="1" spans="1:9">
      <c r="A16" s="211" t="s">
        <v>70</v>
      </c>
      <c r="B16" s="172" t="s">
        <v>82</v>
      </c>
      <c r="C16" s="172" t="s">
        <v>5</v>
      </c>
      <c r="D16" s="212">
        <v>12939898800</v>
      </c>
      <c r="E16" s="216">
        <f t="shared" si="0"/>
        <v>31.5151582459953</v>
      </c>
      <c r="F16" s="216">
        <v>99.3</v>
      </c>
      <c r="G16" s="216">
        <v>97.3</v>
      </c>
      <c r="H16"/>
      <c r="I16" s="24"/>
    </row>
    <row r="17" s="207" customFormat="1" ht="20.1" customHeight="1" spans="1:9">
      <c r="A17" s="211" t="s">
        <v>70</v>
      </c>
      <c r="B17" s="172" t="s">
        <v>83</v>
      </c>
      <c r="C17" s="172" t="s">
        <v>5</v>
      </c>
      <c r="D17" s="212">
        <v>11017048500</v>
      </c>
      <c r="E17" s="216">
        <f t="shared" si="0"/>
        <v>26.8320511812121</v>
      </c>
      <c r="F17" s="216">
        <v>99.38</v>
      </c>
      <c r="G17" s="216">
        <v>97.49</v>
      </c>
      <c r="H17"/>
      <c r="I17" s="24"/>
    </row>
    <row r="18" s="207" customFormat="1" ht="20.1" customHeight="1" spans="1:9">
      <c r="A18" s="211" t="s">
        <v>70</v>
      </c>
      <c r="B18" s="172" t="s">
        <v>84</v>
      </c>
      <c r="C18" s="172" t="s">
        <v>5</v>
      </c>
      <c r="D18" s="212">
        <v>11020648800</v>
      </c>
      <c r="E18" s="216">
        <f t="shared" si="0"/>
        <v>26.8408197215219</v>
      </c>
      <c r="F18" s="216">
        <v>99.45</v>
      </c>
      <c r="G18" s="216">
        <v>97.63</v>
      </c>
      <c r="H18"/>
      <c r="I18" s="24"/>
    </row>
    <row r="19" s="207" customFormat="1" ht="20.1" customHeight="1" spans="1:9">
      <c r="A19" s="211" t="s">
        <v>70</v>
      </c>
      <c r="B19" s="172" t="s">
        <v>85</v>
      </c>
      <c r="C19" s="172" t="s">
        <v>5</v>
      </c>
      <c r="D19" s="212">
        <v>11221929300</v>
      </c>
      <c r="E19" s="216">
        <f t="shared" si="0"/>
        <v>27.3310389193207</v>
      </c>
      <c r="F19" s="216">
        <v>98.68</v>
      </c>
      <c r="G19" s="216">
        <v>97.24</v>
      </c>
      <c r="H19"/>
      <c r="I19" s="24"/>
    </row>
    <row r="20" s="207" customFormat="1" ht="20.1" customHeight="1" spans="1:9">
      <c r="A20" s="211" t="s">
        <v>70</v>
      </c>
      <c r="B20" s="172" t="s">
        <v>86</v>
      </c>
      <c r="C20" s="172" t="s">
        <v>5</v>
      </c>
      <c r="D20" s="212">
        <v>11585004600</v>
      </c>
      <c r="E20" s="216">
        <f t="shared" si="0"/>
        <v>28.2153097866255</v>
      </c>
      <c r="F20" s="216">
        <v>98.95</v>
      </c>
      <c r="G20" s="216">
        <v>96.51</v>
      </c>
      <c r="H20"/>
      <c r="I20" s="24"/>
    </row>
    <row r="21" s="207" customFormat="1" ht="20.1" customHeight="1" spans="1:9">
      <c r="A21" s="211" t="s">
        <v>70</v>
      </c>
      <c r="B21" s="172" t="s">
        <v>87</v>
      </c>
      <c r="C21" s="172" t="s">
        <v>5</v>
      </c>
      <c r="D21" s="212">
        <v>11603934900</v>
      </c>
      <c r="E21" s="216">
        <f t="shared" si="0"/>
        <v>28.2614145830667</v>
      </c>
      <c r="F21" s="216">
        <v>98.68</v>
      </c>
      <c r="G21" s="216">
        <v>96.45</v>
      </c>
      <c r="H21"/>
      <c r="I21" s="24"/>
    </row>
    <row r="22" s="207" customFormat="1" ht="20.1" customHeight="1" spans="1:9">
      <c r="A22" s="211" t="s">
        <v>70</v>
      </c>
      <c r="B22" s="172" t="s">
        <v>88</v>
      </c>
      <c r="C22" s="172" t="s">
        <v>5</v>
      </c>
      <c r="D22" s="212">
        <v>10613790600</v>
      </c>
      <c r="E22" s="216">
        <f t="shared" si="0"/>
        <v>25.8499154837948</v>
      </c>
      <c r="F22" s="216">
        <v>98.64</v>
      </c>
      <c r="G22" s="216">
        <v>97.13</v>
      </c>
      <c r="H22"/>
      <c r="I22" s="24"/>
    </row>
    <row r="23" s="207" customFormat="1" ht="20.1" customHeight="1" spans="1:9">
      <c r="A23" s="211" t="s">
        <v>70</v>
      </c>
      <c r="B23" s="172" t="s">
        <v>89</v>
      </c>
      <c r="C23" s="172" t="s">
        <v>5</v>
      </c>
      <c r="D23" s="212">
        <v>11088425100</v>
      </c>
      <c r="E23" s="216">
        <f t="shared" si="0"/>
        <v>27.0058890820202</v>
      </c>
      <c r="F23" s="216">
        <v>98.08</v>
      </c>
      <c r="G23" s="216">
        <v>96.36</v>
      </c>
      <c r="H23"/>
      <c r="I23" s="24"/>
    </row>
    <row r="24" s="207" customFormat="1" ht="20.1" customHeight="1" spans="1:9">
      <c r="A24" s="211" t="s">
        <v>70</v>
      </c>
      <c r="B24" s="172" t="s">
        <v>90</v>
      </c>
      <c r="C24" s="172" t="s">
        <v>5</v>
      </c>
      <c r="D24" s="212">
        <v>9539623800</v>
      </c>
      <c r="E24" s="216">
        <f t="shared" si="0"/>
        <v>23.2337793603349</v>
      </c>
      <c r="F24" s="216">
        <v>99.18</v>
      </c>
      <c r="G24" s="216">
        <v>97.62</v>
      </c>
      <c r="H24"/>
      <c r="I24" s="24"/>
    </row>
    <row r="25" s="207" customFormat="1" ht="20.1" customHeight="1" spans="1:9">
      <c r="A25" s="211" t="s">
        <v>70</v>
      </c>
      <c r="B25" s="172" t="s">
        <v>91</v>
      </c>
      <c r="C25" s="172" t="s">
        <v>5</v>
      </c>
      <c r="D25" s="212">
        <v>12338202000</v>
      </c>
      <c r="E25" s="216">
        <f t="shared" si="0"/>
        <v>30.0497240752034</v>
      </c>
      <c r="F25" s="216">
        <v>98.38</v>
      </c>
      <c r="G25" s="216">
        <v>96.53</v>
      </c>
      <c r="H25"/>
      <c r="I25" s="24"/>
    </row>
    <row r="26" s="207" customFormat="1" ht="20.1" customHeight="1" spans="1:9">
      <c r="A26" s="211" t="s">
        <v>70</v>
      </c>
      <c r="B26" s="172" t="s">
        <v>92</v>
      </c>
      <c r="C26" s="172" t="s">
        <v>5</v>
      </c>
      <c r="D26" s="212">
        <v>11658674700</v>
      </c>
      <c r="E26" s="216">
        <f t="shared" si="0"/>
        <v>28.3947335128372</v>
      </c>
      <c r="F26" s="216">
        <v>98.85</v>
      </c>
      <c r="G26" s="216">
        <v>97.53</v>
      </c>
      <c r="H26"/>
      <c r="I26" s="24"/>
    </row>
    <row r="27" s="207" customFormat="1" ht="20.1" customHeight="1" spans="1:9">
      <c r="A27" s="211" t="s">
        <v>70</v>
      </c>
      <c r="B27" s="172" t="s">
        <v>93</v>
      </c>
      <c r="C27" s="172" t="s">
        <v>5</v>
      </c>
      <c r="D27" s="212">
        <v>11834744400</v>
      </c>
      <c r="E27" s="216">
        <f t="shared" si="0"/>
        <v>28.8235517395937</v>
      </c>
      <c r="F27" s="216">
        <v>98.65</v>
      </c>
      <c r="G27" s="216">
        <v>97.2</v>
      </c>
      <c r="H27"/>
      <c r="I27" s="24"/>
    </row>
    <row r="28" s="207" customFormat="1" ht="20.1" customHeight="1" spans="1:9">
      <c r="A28" s="211" t="s">
        <v>70</v>
      </c>
      <c r="B28" s="172" t="s">
        <v>94</v>
      </c>
      <c r="C28" s="172" t="s">
        <v>5</v>
      </c>
      <c r="D28" s="212">
        <v>11899088400</v>
      </c>
      <c r="E28" s="216">
        <f t="shared" si="0"/>
        <v>28.9802617242329</v>
      </c>
      <c r="F28" s="216">
        <v>98.74</v>
      </c>
      <c r="G28" s="216">
        <v>97.18</v>
      </c>
      <c r="H28"/>
      <c r="I28" s="24"/>
    </row>
    <row r="29" s="207" customFormat="1" ht="20.1" customHeight="1" spans="1:9">
      <c r="A29" s="211" t="s">
        <v>70</v>
      </c>
      <c r="B29" s="172" t="s">
        <v>95</v>
      </c>
      <c r="C29" s="172" t="s">
        <v>5</v>
      </c>
      <c r="D29" s="212">
        <v>12253545000</v>
      </c>
      <c r="E29" s="216">
        <f t="shared" si="0"/>
        <v>29.8435417245631</v>
      </c>
      <c r="F29" s="216">
        <v>98.8</v>
      </c>
      <c r="G29" s="216">
        <v>97.57</v>
      </c>
      <c r="H29"/>
      <c r="I29" s="24"/>
    </row>
    <row r="30" s="207" customFormat="1" ht="20.1" customHeight="1" spans="1:9">
      <c r="A30" s="211" t="s">
        <v>70</v>
      </c>
      <c r="B30" s="172" t="s">
        <v>96</v>
      </c>
      <c r="C30" s="172" t="s">
        <v>5</v>
      </c>
      <c r="D30" s="212">
        <v>12695830800</v>
      </c>
      <c r="E30" s="216">
        <f t="shared" si="0"/>
        <v>30.9207299771449</v>
      </c>
      <c r="F30" s="216">
        <v>98.78</v>
      </c>
      <c r="G30" s="216">
        <v>97.25</v>
      </c>
      <c r="H30"/>
      <c r="I30" s="24"/>
    </row>
    <row r="31" s="207" customFormat="1" ht="20.1" customHeight="1" spans="1:9">
      <c r="A31" s="211" t="s">
        <v>70</v>
      </c>
      <c r="B31" s="172" t="s">
        <v>97</v>
      </c>
      <c r="C31" s="172" t="s">
        <v>5</v>
      </c>
      <c r="D31" s="212">
        <v>13365229800</v>
      </c>
      <c r="E31" s="216">
        <f t="shared" si="0"/>
        <v>32.5510530376862</v>
      </c>
      <c r="F31" s="216">
        <v>98.73</v>
      </c>
      <c r="G31" s="216">
        <v>96.86</v>
      </c>
      <c r="H31"/>
      <c r="I31" s="24"/>
    </row>
    <row r="32" s="207" customFormat="1" ht="20.1" customHeight="1" spans="1:9">
      <c r="A32" s="211" t="s">
        <v>70</v>
      </c>
      <c r="B32" s="172" t="s">
        <v>98</v>
      </c>
      <c r="C32" s="172" t="s">
        <v>5</v>
      </c>
      <c r="D32" s="212">
        <v>12685809300</v>
      </c>
      <c r="E32" s="216">
        <f t="shared" si="0"/>
        <v>30.8963225870065</v>
      </c>
      <c r="F32" s="216">
        <v>98.79</v>
      </c>
      <c r="G32" s="216">
        <v>96.91</v>
      </c>
      <c r="H32"/>
      <c r="I32" s="24"/>
    </row>
    <row r="33" s="207" customFormat="1" ht="20.1" customHeight="1" spans="1:9">
      <c r="A33" s="211" t="s">
        <v>70</v>
      </c>
      <c r="B33" s="172" t="s">
        <v>99</v>
      </c>
      <c r="C33" s="172" t="s">
        <v>5</v>
      </c>
      <c r="D33" s="212">
        <v>10881168300</v>
      </c>
      <c r="E33" s="216">
        <f t="shared" si="0"/>
        <v>26.5011145895366</v>
      </c>
      <c r="F33" s="216">
        <v>98.66</v>
      </c>
      <c r="G33" s="216">
        <v>97.17</v>
      </c>
      <c r="H33"/>
      <c r="I33" s="24"/>
    </row>
    <row r="34" s="207" customFormat="1" ht="20.1" customHeight="1" spans="1:9">
      <c r="A34" s="211" t="s">
        <v>70</v>
      </c>
      <c r="B34" s="172" t="s">
        <v>100</v>
      </c>
      <c r="C34" s="172" t="s">
        <v>5</v>
      </c>
      <c r="D34" s="212">
        <v>10665874500</v>
      </c>
      <c r="E34" s="216">
        <f t="shared" si="0"/>
        <v>25.9767659619893</v>
      </c>
      <c r="F34" s="216">
        <v>98.56</v>
      </c>
      <c r="G34" s="216">
        <v>96.81</v>
      </c>
      <c r="H34"/>
      <c r="I34" s="24"/>
    </row>
    <row r="35" s="207" customFormat="1" ht="20.1" customHeight="1" spans="1:9">
      <c r="A35" s="211" t="s">
        <v>70</v>
      </c>
      <c r="B35" s="172" t="s">
        <v>101</v>
      </c>
      <c r="C35" s="172" t="s">
        <v>6</v>
      </c>
      <c r="D35" s="212">
        <v>12786899100</v>
      </c>
      <c r="E35" s="216">
        <f>D35/335143886</f>
        <v>38.1534607496913</v>
      </c>
      <c r="F35" s="216">
        <v>99.13</v>
      </c>
      <c r="G35" s="216">
        <v>97.64</v>
      </c>
      <c r="H35"/>
      <c r="I35" s="24"/>
    </row>
    <row r="36" s="207" customFormat="1" ht="20.1" customHeight="1" spans="1:9">
      <c r="A36" s="211" t="s">
        <v>70</v>
      </c>
      <c r="B36" s="172" t="s">
        <v>102</v>
      </c>
      <c r="C36" s="172" t="s">
        <v>6</v>
      </c>
      <c r="D36" s="212">
        <v>12547772700</v>
      </c>
      <c r="E36" s="216">
        <f t="shared" ref="E36:E64" si="1">D36/335143886</f>
        <v>37.4399570577277</v>
      </c>
      <c r="F36" s="216">
        <v>98.95</v>
      </c>
      <c r="G36" s="216">
        <v>98.23</v>
      </c>
      <c r="H36"/>
      <c r="I36" s="24"/>
    </row>
    <row r="37" s="207" customFormat="1" ht="20.1" customHeight="1" spans="1:9">
      <c r="A37" s="211" t="s">
        <v>70</v>
      </c>
      <c r="B37" s="172" t="s">
        <v>103</v>
      </c>
      <c r="C37" s="172" t="s">
        <v>6</v>
      </c>
      <c r="D37" s="212">
        <v>11438011500</v>
      </c>
      <c r="E37" s="216">
        <f t="shared" si="1"/>
        <v>34.1286592947126</v>
      </c>
      <c r="F37" s="216">
        <v>99.01</v>
      </c>
      <c r="G37" s="216">
        <v>97.31</v>
      </c>
      <c r="H37"/>
      <c r="I37" s="24"/>
    </row>
    <row r="38" s="207" customFormat="1" ht="20.1" customHeight="1" spans="1:9">
      <c r="A38" s="211" t="s">
        <v>70</v>
      </c>
      <c r="B38" s="172" t="s">
        <v>104</v>
      </c>
      <c r="C38" s="172" t="s">
        <v>6</v>
      </c>
      <c r="D38" s="212">
        <v>13045435200</v>
      </c>
      <c r="E38" s="216">
        <f t="shared" si="1"/>
        <v>38.924878969745</v>
      </c>
      <c r="F38" s="216">
        <v>99.36</v>
      </c>
      <c r="G38" s="216">
        <v>98.17</v>
      </c>
      <c r="H38"/>
      <c r="I38" s="24"/>
    </row>
    <row r="39" s="207" customFormat="1" ht="20.1" customHeight="1" spans="1:9">
      <c r="A39" s="211" t="s">
        <v>70</v>
      </c>
      <c r="B39" s="172" t="s">
        <v>105</v>
      </c>
      <c r="C39" s="172" t="s">
        <v>6</v>
      </c>
      <c r="D39" s="212">
        <v>11603375100</v>
      </c>
      <c r="E39" s="216">
        <f t="shared" si="1"/>
        <v>34.6220700562027</v>
      </c>
      <c r="F39" s="216">
        <v>99.29</v>
      </c>
      <c r="G39" s="216">
        <v>98.09</v>
      </c>
      <c r="H39"/>
      <c r="I39" s="24"/>
    </row>
    <row r="40" s="207" customFormat="1" ht="20.1" customHeight="1" spans="1:9">
      <c r="A40" s="211" t="s">
        <v>70</v>
      </c>
      <c r="B40" s="172" t="s">
        <v>106</v>
      </c>
      <c r="C40" s="172" t="s">
        <v>6</v>
      </c>
      <c r="D40" s="212">
        <v>11462801700</v>
      </c>
      <c r="E40" s="216">
        <f t="shared" si="1"/>
        <v>34.2026281213437</v>
      </c>
      <c r="F40" s="216">
        <v>97.32</v>
      </c>
      <c r="G40" s="216">
        <v>96.15</v>
      </c>
      <c r="H40"/>
      <c r="I40" s="24"/>
    </row>
    <row r="41" s="207" customFormat="1" ht="20.1" customHeight="1" spans="1:9">
      <c r="A41" s="211" t="s">
        <v>70</v>
      </c>
      <c r="B41" s="172" t="s">
        <v>107</v>
      </c>
      <c r="C41" s="172" t="s">
        <v>6</v>
      </c>
      <c r="D41" s="212">
        <v>13624987800</v>
      </c>
      <c r="E41" s="216">
        <f t="shared" si="1"/>
        <v>40.6541439935443</v>
      </c>
      <c r="F41" s="216">
        <v>99.25</v>
      </c>
      <c r="G41" s="216">
        <v>98.09</v>
      </c>
      <c r="H41"/>
      <c r="I41" s="24"/>
    </row>
    <row r="42" s="207" customFormat="1" ht="20.1" customHeight="1" spans="1:9">
      <c r="A42" s="211" t="s">
        <v>70</v>
      </c>
      <c r="B42" s="172" t="s">
        <v>108</v>
      </c>
      <c r="C42" s="172" t="s">
        <v>6</v>
      </c>
      <c r="D42" s="212">
        <v>13016824200</v>
      </c>
      <c r="E42" s="216">
        <f t="shared" si="1"/>
        <v>38.8395096666033</v>
      </c>
      <c r="F42" s="216">
        <v>99.27</v>
      </c>
      <c r="G42" s="216">
        <v>98.55</v>
      </c>
      <c r="H42"/>
      <c r="I42" s="24"/>
    </row>
    <row r="43" s="207" customFormat="1" ht="20.1" customHeight="1" spans="1:9">
      <c r="A43" s="211" t="s">
        <v>70</v>
      </c>
      <c r="B43" s="172" t="s">
        <v>109</v>
      </c>
      <c r="C43" s="172" t="s">
        <v>6</v>
      </c>
      <c r="D43" s="212">
        <v>12782986500</v>
      </c>
      <c r="E43" s="216">
        <f t="shared" si="1"/>
        <v>38.1417863609781</v>
      </c>
      <c r="F43" s="216">
        <v>99.23</v>
      </c>
      <c r="G43" s="216">
        <v>97.96</v>
      </c>
      <c r="H43"/>
      <c r="I43" s="24"/>
    </row>
    <row r="44" s="207" customFormat="1" ht="20.1" customHeight="1" spans="1:9">
      <c r="A44" s="211" t="s">
        <v>70</v>
      </c>
      <c r="B44" s="172" t="s">
        <v>110</v>
      </c>
      <c r="C44" s="172" t="s">
        <v>6</v>
      </c>
      <c r="D44" s="212">
        <v>12973838400</v>
      </c>
      <c r="E44" s="216">
        <f t="shared" si="1"/>
        <v>38.711248935032</v>
      </c>
      <c r="F44" s="216">
        <v>99.4</v>
      </c>
      <c r="G44" s="216">
        <v>97.64</v>
      </c>
      <c r="H44"/>
      <c r="I44" s="24"/>
    </row>
    <row r="45" s="207" customFormat="1" ht="20.1" customHeight="1" spans="1:9">
      <c r="A45" s="211" t="s">
        <v>70</v>
      </c>
      <c r="B45" s="172" t="s">
        <v>111</v>
      </c>
      <c r="C45" s="172" t="s">
        <v>6</v>
      </c>
      <c r="D45" s="212">
        <v>11865880800</v>
      </c>
      <c r="E45" s="216">
        <f t="shared" si="1"/>
        <v>35.4053327411737</v>
      </c>
      <c r="F45" s="216">
        <v>99.31</v>
      </c>
      <c r="G45" s="216">
        <v>98.42</v>
      </c>
      <c r="H45"/>
      <c r="I45" s="24"/>
    </row>
    <row r="46" s="207" customFormat="1" ht="20.1" customHeight="1" spans="1:9">
      <c r="A46" s="211" t="s">
        <v>70</v>
      </c>
      <c r="B46" s="172" t="s">
        <v>112</v>
      </c>
      <c r="C46" s="172" t="s">
        <v>6</v>
      </c>
      <c r="D46" s="212">
        <v>10706688900</v>
      </c>
      <c r="E46" s="216">
        <f t="shared" si="1"/>
        <v>31.946543998717</v>
      </c>
      <c r="F46" s="216">
        <v>99.33</v>
      </c>
      <c r="G46" s="216">
        <v>98.28</v>
      </c>
      <c r="H46"/>
      <c r="I46" s="24"/>
    </row>
    <row r="47" s="207" customFormat="1" ht="20.1" customHeight="1" spans="1:9">
      <c r="A47" s="211" t="s">
        <v>70</v>
      </c>
      <c r="B47" s="172" t="s">
        <v>113</v>
      </c>
      <c r="C47" s="172" t="s">
        <v>6</v>
      </c>
      <c r="D47" s="212">
        <v>12840387000</v>
      </c>
      <c r="E47" s="216">
        <f t="shared" si="1"/>
        <v>38.313057574322</v>
      </c>
      <c r="F47" s="216">
        <v>99.36</v>
      </c>
      <c r="G47" s="216">
        <v>98.33</v>
      </c>
      <c r="H47"/>
      <c r="I47" s="24"/>
    </row>
    <row r="48" s="207" customFormat="1" ht="20.1" customHeight="1" spans="1:9">
      <c r="A48" s="211" t="s">
        <v>70</v>
      </c>
      <c r="B48" s="172" t="s">
        <v>114</v>
      </c>
      <c r="C48" s="172" t="s">
        <v>6</v>
      </c>
      <c r="D48" s="212">
        <v>10199202900</v>
      </c>
      <c r="E48" s="216">
        <f t="shared" si="1"/>
        <v>30.4323107956085</v>
      </c>
      <c r="F48" s="216">
        <v>99.34</v>
      </c>
      <c r="G48" s="216">
        <v>97.96</v>
      </c>
      <c r="H48"/>
      <c r="I48" s="24"/>
    </row>
    <row r="49" s="207" customFormat="1" ht="20.1" customHeight="1" spans="1:9">
      <c r="A49" s="211" t="s">
        <v>70</v>
      </c>
      <c r="B49" s="172" t="s">
        <v>115</v>
      </c>
      <c r="C49" s="172" t="s">
        <v>6</v>
      </c>
      <c r="D49" s="212">
        <v>12692692800</v>
      </c>
      <c r="E49" s="216">
        <f t="shared" si="1"/>
        <v>37.8723686458657</v>
      </c>
      <c r="F49" s="216">
        <v>96.89</v>
      </c>
      <c r="G49" s="216">
        <v>95.72</v>
      </c>
      <c r="H49"/>
      <c r="I49" s="24"/>
    </row>
    <row r="50" s="207" customFormat="1" ht="20.1" customHeight="1" spans="1:9">
      <c r="A50" s="211" t="s">
        <v>70</v>
      </c>
      <c r="B50" s="172" t="s">
        <v>116</v>
      </c>
      <c r="C50" s="172" t="s">
        <v>6</v>
      </c>
      <c r="D50" s="212">
        <v>12258483900</v>
      </c>
      <c r="E50" s="216">
        <f t="shared" si="1"/>
        <v>36.5767791449431</v>
      </c>
      <c r="F50" s="216">
        <v>99.3</v>
      </c>
      <c r="G50" s="216">
        <v>97.71</v>
      </c>
      <c r="H50"/>
      <c r="I50" s="24"/>
    </row>
    <row r="51" s="207" customFormat="1" ht="20.1" customHeight="1" spans="1:9">
      <c r="A51" s="211" t="s">
        <v>70</v>
      </c>
      <c r="B51" s="172" t="s">
        <v>117</v>
      </c>
      <c r="C51" s="172" t="s">
        <v>6</v>
      </c>
      <c r="D51" s="212">
        <v>12795856800</v>
      </c>
      <c r="E51" s="216">
        <f t="shared" si="1"/>
        <v>38.1801886727541</v>
      </c>
      <c r="F51" s="216">
        <v>99.28</v>
      </c>
      <c r="G51" s="216">
        <v>97.9</v>
      </c>
      <c r="H51"/>
      <c r="I51" s="24"/>
    </row>
    <row r="52" s="207" customFormat="1" ht="20.1" customHeight="1" spans="1:9">
      <c r="A52" s="211" t="s">
        <v>70</v>
      </c>
      <c r="B52" s="172" t="s">
        <v>118</v>
      </c>
      <c r="C52" s="172" t="s">
        <v>6</v>
      </c>
      <c r="D52" s="212">
        <v>14072078400</v>
      </c>
      <c r="E52" s="216">
        <f t="shared" si="1"/>
        <v>41.9881698214838</v>
      </c>
      <c r="F52" s="216">
        <v>99.37</v>
      </c>
      <c r="G52" s="216">
        <v>97.53</v>
      </c>
      <c r="H52"/>
      <c r="I52" s="24"/>
    </row>
    <row r="53" s="207" customFormat="1" ht="20.1" customHeight="1" spans="1:9">
      <c r="A53" s="211" t="s">
        <v>70</v>
      </c>
      <c r="B53" s="172" t="s">
        <v>119</v>
      </c>
      <c r="C53" s="172" t="s">
        <v>6</v>
      </c>
      <c r="D53" s="212">
        <v>11562521700</v>
      </c>
      <c r="E53" s="216">
        <f t="shared" si="1"/>
        <v>34.5001719649452</v>
      </c>
      <c r="F53" s="216">
        <v>99.18</v>
      </c>
      <c r="G53" s="216">
        <v>97.87</v>
      </c>
      <c r="H53"/>
      <c r="I53" s="24"/>
    </row>
    <row r="54" s="207" customFormat="1" ht="20.1" customHeight="1" spans="1:9">
      <c r="A54" s="211" t="s">
        <v>70</v>
      </c>
      <c r="B54" s="172" t="s">
        <v>120</v>
      </c>
      <c r="C54" s="172" t="s">
        <v>6</v>
      </c>
      <c r="D54" s="212">
        <v>12311245200</v>
      </c>
      <c r="E54" s="216">
        <f t="shared" si="1"/>
        <v>36.7342079455389</v>
      </c>
      <c r="F54" s="216">
        <v>99.24</v>
      </c>
      <c r="G54" s="216">
        <v>97.35</v>
      </c>
      <c r="H54"/>
      <c r="I54" s="24"/>
    </row>
    <row r="55" s="207" customFormat="1" ht="20.1" customHeight="1" spans="1:9">
      <c r="A55" s="211" t="s">
        <v>70</v>
      </c>
      <c r="B55" s="172" t="s">
        <v>121</v>
      </c>
      <c r="C55" s="172" t="s">
        <v>6</v>
      </c>
      <c r="D55" s="212">
        <v>11796211500</v>
      </c>
      <c r="E55" s="216">
        <f t="shared" si="1"/>
        <v>35.1974539675774</v>
      </c>
      <c r="F55" s="216">
        <v>99.4</v>
      </c>
      <c r="G55" s="216">
        <v>97.9</v>
      </c>
      <c r="H55"/>
      <c r="I55" s="24"/>
    </row>
    <row r="56" s="207" customFormat="1" ht="20.1" customHeight="1" spans="1:9">
      <c r="A56" s="211" t="s">
        <v>70</v>
      </c>
      <c r="B56" s="172" t="s">
        <v>122</v>
      </c>
      <c r="C56" s="172" t="s">
        <v>6</v>
      </c>
      <c r="D56" s="212">
        <v>11184381300</v>
      </c>
      <c r="E56" s="216">
        <f t="shared" si="1"/>
        <v>33.3718792650151</v>
      </c>
      <c r="F56" s="216">
        <v>99.34</v>
      </c>
      <c r="G56" s="216">
        <v>97.9</v>
      </c>
      <c r="H56"/>
      <c r="I56" s="24"/>
    </row>
    <row r="57" s="207" customFormat="1" ht="20.1" customHeight="1" spans="1:9">
      <c r="A57" s="211" t="s">
        <v>70</v>
      </c>
      <c r="B57" s="172" t="s">
        <v>123</v>
      </c>
      <c r="C57" s="172" t="s">
        <v>6</v>
      </c>
      <c r="D57" s="212">
        <v>11937677700</v>
      </c>
      <c r="E57" s="216">
        <f t="shared" si="1"/>
        <v>35.6195598328773</v>
      </c>
      <c r="F57" s="216">
        <v>99.25</v>
      </c>
      <c r="G57" s="216">
        <v>98.28</v>
      </c>
      <c r="H57"/>
      <c r="I57" s="24"/>
    </row>
    <row r="58" s="207" customFormat="1" ht="20.1" customHeight="1" spans="1:9">
      <c r="A58" s="211" t="s">
        <v>70</v>
      </c>
      <c r="B58" s="172" t="s">
        <v>124</v>
      </c>
      <c r="C58" s="172" t="s">
        <v>6</v>
      </c>
      <c r="D58" s="212">
        <v>12274215000</v>
      </c>
      <c r="E58" s="216">
        <f t="shared" si="1"/>
        <v>36.6237174918954</v>
      </c>
      <c r="F58" s="216">
        <v>99.26</v>
      </c>
      <c r="G58" s="216">
        <v>97.73</v>
      </c>
      <c r="H58"/>
      <c r="I58" s="24"/>
    </row>
    <row r="59" s="207" customFormat="1" ht="20.1" customHeight="1" spans="1:9">
      <c r="A59" s="211" t="s">
        <v>70</v>
      </c>
      <c r="B59" s="172" t="s">
        <v>125</v>
      </c>
      <c r="C59" s="172" t="s">
        <v>6</v>
      </c>
      <c r="D59" s="212">
        <v>10236148800</v>
      </c>
      <c r="E59" s="216">
        <f t="shared" si="1"/>
        <v>30.5425497154974</v>
      </c>
      <c r="F59" s="216">
        <v>99.38</v>
      </c>
      <c r="G59" s="216">
        <v>97.96</v>
      </c>
      <c r="H59"/>
      <c r="I59" s="24"/>
    </row>
    <row r="60" s="207" customFormat="1" ht="20.1" customHeight="1" spans="1:9">
      <c r="A60" s="211" t="s">
        <v>70</v>
      </c>
      <c r="B60" s="172" t="s">
        <v>126</v>
      </c>
      <c r="C60" s="172" t="s">
        <v>6</v>
      </c>
      <c r="D60" s="212">
        <v>11425737600</v>
      </c>
      <c r="E60" s="216">
        <f t="shared" si="1"/>
        <v>34.0920365171155</v>
      </c>
      <c r="F60" s="216">
        <v>99.34</v>
      </c>
      <c r="G60" s="216">
        <v>97.7</v>
      </c>
      <c r="H60"/>
      <c r="I60" s="24"/>
    </row>
    <row r="61" s="207" customFormat="1" ht="20.1" customHeight="1" spans="1:9">
      <c r="A61" s="211" t="s">
        <v>70</v>
      </c>
      <c r="B61" s="172" t="s">
        <v>127</v>
      </c>
      <c r="C61" s="172" t="s">
        <v>6</v>
      </c>
      <c r="D61" s="212">
        <v>10772697000</v>
      </c>
      <c r="E61" s="216">
        <f t="shared" si="1"/>
        <v>32.1434985091747</v>
      </c>
      <c r="F61" s="216">
        <v>99.44</v>
      </c>
      <c r="G61" s="216">
        <v>97.82</v>
      </c>
      <c r="H61"/>
      <c r="I61" s="24"/>
    </row>
    <row r="62" s="207" customFormat="1" ht="20.1" customHeight="1" spans="1:9">
      <c r="A62" s="211" t="s">
        <v>70</v>
      </c>
      <c r="B62" s="172" t="s">
        <v>128</v>
      </c>
      <c r="C62" s="172" t="s">
        <v>6</v>
      </c>
      <c r="D62" s="212">
        <v>10877035500</v>
      </c>
      <c r="E62" s="216">
        <f t="shared" si="1"/>
        <v>32.454823001008</v>
      </c>
      <c r="F62" s="216">
        <v>98.74</v>
      </c>
      <c r="G62" s="216">
        <v>97.6</v>
      </c>
      <c r="H62"/>
      <c r="I62" s="24"/>
    </row>
    <row r="63" s="207" customFormat="1" ht="20.1" customHeight="1" spans="1:9">
      <c r="A63" s="211" t="s">
        <v>70</v>
      </c>
      <c r="B63" s="172" t="s">
        <v>129</v>
      </c>
      <c r="C63" s="172" t="s">
        <v>6</v>
      </c>
      <c r="D63" s="212">
        <v>10330674000</v>
      </c>
      <c r="E63" s="216">
        <f t="shared" si="1"/>
        <v>30.8245933509287</v>
      </c>
      <c r="F63" s="216">
        <v>98.8</v>
      </c>
      <c r="G63" s="216">
        <v>97.22</v>
      </c>
      <c r="H63"/>
      <c r="I63" s="24"/>
    </row>
    <row r="64" s="207" customFormat="1" ht="20.1" customHeight="1" spans="1:9">
      <c r="A64" s="213" t="s">
        <v>70</v>
      </c>
      <c r="B64" s="180" t="s">
        <v>130</v>
      </c>
      <c r="C64" s="180" t="s">
        <v>6</v>
      </c>
      <c r="D64" s="214">
        <v>12173478600</v>
      </c>
      <c r="E64" s="217">
        <f t="shared" si="1"/>
        <v>36.3231409210312</v>
      </c>
      <c r="F64" s="217">
        <v>99.23</v>
      </c>
      <c r="G64" s="217">
        <v>96.91</v>
      </c>
      <c r="H64"/>
      <c r="I64" s="24"/>
    </row>
    <row r="65" s="207" customFormat="1" ht="20.1" customHeight="1" spans="1:7">
      <c r="A65" s="213" t="s">
        <v>131</v>
      </c>
      <c r="B65" s="172" t="s">
        <v>132</v>
      </c>
      <c r="C65" s="172" t="s">
        <v>5</v>
      </c>
      <c r="D65" s="212">
        <v>12124659300</v>
      </c>
      <c r="E65" s="216">
        <f>D65/324883116</f>
        <v>37.3200659033324</v>
      </c>
      <c r="F65" s="216">
        <v>98.41</v>
      </c>
      <c r="G65" s="216">
        <v>96.69</v>
      </c>
    </row>
    <row r="66" s="207" customFormat="1" ht="20.1" customHeight="1" spans="1:7">
      <c r="A66" s="213" t="s">
        <v>131</v>
      </c>
      <c r="B66" s="172" t="s">
        <v>133</v>
      </c>
      <c r="C66" s="172" t="s">
        <v>5</v>
      </c>
      <c r="D66" s="212">
        <v>11429515500</v>
      </c>
      <c r="E66" s="216">
        <f t="shared" ref="E66:E94" si="2">D66/324883116</f>
        <v>35.1803923845645</v>
      </c>
      <c r="F66" s="216">
        <v>98.08</v>
      </c>
      <c r="G66" s="216">
        <v>96.22</v>
      </c>
    </row>
    <row r="67" s="207" customFormat="1" ht="20.1" customHeight="1" spans="1:7">
      <c r="A67" s="213" t="s">
        <v>131</v>
      </c>
      <c r="B67" s="172" t="s">
        <v>134</v>
      </c>
      <c r="C67" s="172" t="s">
        <v>5</v>
      </c>
      <c r="D67" s="212">
        <v>11635428600</v>
      </c>
      <c r="E67" s="216">
        <f t="shared" si="2"/>
        <v>35.8141990979919</v>
      </c>
      <c r="F67" s="216">
        <v>98.39</v>
      </c>
      <c r="G67" s="216">
        <v>96.39</v>
      </c>
    </row>
    <row r="68" s="207" customFormat="1" ht="20.1" customHeight="1" spans="1:7">
      <c r="A68" s="213" t="s">
        <v>131</v>
      </c>
      <c r="B68" s="172" t="s">
        <v>135</v>
      </c>
      <c r="C68" s="172" t="s">
        <v>5</v>
      </c>
      <c r="D68" s="212">
        <v>10311500100</v>
      </c>
      <c r="E68" s="216">
        <f t="shared" si="2"/>
        <v>31.7391073656164</v>
      </c>
      <c r="F68" s="216">
        <v>98.29</v>
      </c>
      <c r="G68" s="216">
        <v>95.83</v>
      </c>
    </row>
    <row r="69" s="207" customFormat="1" ht="20.1" customHeight="1" spans="1:7">
      <c r="A69" s="213" t="s">
        <v>131</v>
      </c>
      <c r="B69" s="172" t="s">
        <v>136</v>
      </c>
      <c r="C69" s="172" t="s">
        <v>5</v>
      </c>
      <c r="D69" s="212">
        <v>12682466400</v>
      </c>
      <c r="E69" s="216">
        <f t="shared" si="2"/>
        <v>39.0370129299055</v>
      </c>
      <c r="F69" s="216">
        <v>98.27</v>
      </c>
      <c r="G69" s="216">
        <v>95.31</v>
      </c>
    </row>
    <row r="70" s="207" customFormat="1" ht="20.1" customHeight="1" spans="1:7">
      <c r="A70" s="213" t="s">
        <v>131</v>
      </c>
      <c r="B70" s="172" t="s">
        <v>137</v>
      </c>
      <c r="C70" s="172" t="s">
        <v>5</v>
      </c>
      <c r="D70" s="212">
        <v>13450607700</v>
      </c>
      <c r="E70" s="216">
        <f t="shared" si="2"/>
        <v>41.4013749486446</v>
      </c>
      <c r="F70" s="216">
        <v>98.5</v>
      </c>
      <c r="G70" s="216">
        <v>96.13</v>
      </c>
    </row>
    <row r="71" s="207" customFormat="1" ht="20.1" customHeight="1" spans="1:7">
      <c r="A71" s="213" t="s">
        <v>131</v>
      </c>
      <c r="B71" s="172" t="s">
        <v>138</v>
      </c>
      <c r="C71" s="172" t="s">
        <v>5</v>
      </c>
      <c r="D71" s="212">
        <v>12944563800</v>
      </c>
      <c r="E71" s="216">
        <f t="shared" si="2"/>
        <v>39.8437566081458</v>
      </c>
      <c r="F71" s="216">
        <v>98.74</v>
      </c>
      <c r="G71" s="216">
        <v>95.53</v>
      </c>
    </row>
    <row r="72" s="207" customFormat="1" ht="20.1" customHeight="1" spans="1:7">
      <c r="A72" s="213" t="s">
        <v>131</v>
      </c>
      <c r="B72" s="172" t="s">
        <v>139</v>
      </c>
      <c r="C72" s="172" t="s">
        <v>5</v>
      </c>
      <c r="D72" s="212">
        <v>13791110700</v>
      </c>
      <c r="E72" s="216">
        <f t="shared" si="2"/>
        <v>42.4494534212729</v>
      </c>
      <c r="F72" s="216">
        <v>97.8</v>
      </c>
      <c r="G72" s="216">
        <v>95.7</v>
      </c>
    </row>
    <row r="73" s="207" customFormat="1" ht="20.1" customHeight="1" spans="1:7">
      <c r="A73" s="213" t="s">
        <v>131</v>
      </c>
      <c r="B73" s="172" t="s">
        <v>140</v>
      </c>
      <c r="C73" s="172" t="s">
        <v>5</v>
      </c>
      <c r="D73" s="212">
        <v>12938764200</v>
      </c>
      <c r="E73" s="216">
        <f t="shared" si="2"/>
        <v>39.8259052649569</v>
      </c>
      <c r="F73" s="216">
        <v>98.17</v>
      </c>
      <c r="G73" s="216">
        <v>96.69</v>
      </c>
    </row>
    <row r="74" s="207" customFormat="1" ht="20.1" customHeight="1" spans="1:7">
      <c r="A74" s="213" t="s">
        <v>131</v>
      </c>
      <c r="B74" s="172" t="s">
        <v>141</v>
      </c>
      <c r="C74" s="172" t="s">
        <v>5</v>
      </c>
      <c r="D74" s="212">
        <v>11541177600</v>
      </c>
      <c r="E74" s="216">
        <f t="shared" si="2"/>
        <v>35.5240916859465</v>
      </c>
      <c r="F74" s="216">
        <v>98.68</v>
      </c>
      <c r="G74" s="216">
        <v>96.72</v>
      </c>
    </row>
    <row r="75" s="207" customFormat="1" ht="20.1" customHeight="1" spans="1:7">
      <c r="A75" s="213" t="s">
        <v>131</v>
      </c>
      <c r="B75" s="172" t="s">
        <v>142</v>
      </c>
      <c r="C75" s="172" t="s">
        <v>5</v>
      </c>
      <c r="D75" s="212">
        <v>15160812000</v>
      </c>
      <c r="E75" s="216">
        <f t="shared" si="2"/>
        <v>46.6654352083966</v>
      </c>
      <c r="F75" s="216">
        <v>98.37</v>
      </c>
      <c r="G75" s="216">
        <v>96.15</v>
      </c>
    </row>
    <row r="76" s="207" customFormat="1" ht="20.1" customHeight="1" spans="1:7">
      <c r="A76" s="213" t="s">
        <v>131</v>
      </c>
      <c r="B76" s="172" t="s">
        <v>143</v>
      </c>
      <c r="C76" s="172" t="s">
        <v>5</v>
      </c>
      <c r="D76" s="212">
        <v>15291557400</v>
      </c>
      <c r="E76" s="216">
        <f t="shared" si="2"/>
        <v>47.0678734809968</v>
      </c>
      <c r="F76" s="216">
        <v>99.05</v>
      </c>
      <c r="G76" s="216">
        <v>96.93</v>
      </c>
    </row>
    <row r="77" s="207" customFormat="1" ht="20.1" customHeight="1" spans="1:7">
      <c r="A77" s="213" t="s">
        <v>131</v>
      </c>
      <c r="B77" s="172" t="s">
        <v>144</v>
      </c>
      <c r="C77" s="172" t="s">
        <v>5</v>
      </c>
      <c r="D77" s="212">
        <v>13555827900</v>
      </c>
      <c r="E77" s="216">
        <f t="shared" si="2"/>
        <v>41.7252458881243</v>
      </c>
      <c r="F77" s="216">
        <v>98.97</v>
      </c>
      <c r="G77" s="216">
        <v>96.99</v>
      </c>
    </row>
    <row r="78" s="207" customFormat="1" ht="20.1" customHeight="1" spans="1:7">
      <c r="A78" s="213" t="s">
        <v>131</v>
      </c>
      <c r="B78" s="172" t="s">
        <v>145</v>
      </c>
      <c r="C78" s="172" t="s">
        <v>5</v>
      </c>
      <c r="D78" s="212">
        <v>9217938000</v>
      </c>
      <c r="E78" s="216">
        <f t="shared" si="2"/>
        <v>28.3730903393576</v>
      </c>
      <c r="F78" s="216">
        <v>99.07</v>
      </c>
      <c r="G78" s="216">
        <v>97.06</v>
      </c>
    </row>
    <row r="79" s="207" customFormat="1" ht="20.1" customHeight="1" spans="1:7">
      <c r="A79" s="213" t="s">
        <v>131</v>
      </c>
      <c r="B79" s="172" t="s">
        <v>146</v>
      </c>
      <c r="C79" s="172" t="s">
        <v>5</v>
      </c>
      <c r="D79" s="212">
        <v>13116332700</v>
      </c>
      <c r="E79" s="216">
        <f t="shared" si="2"/>
        <v>40.3724664472868</v>
      </c>
      <c r="F79" s="216">
        <v>98.95</v>
      </c>
      <c r="G79" s="216">
        <v>97.06</v>
      </c>
    </row>
    <row r="80" s="207" customFormat="1" ht="20.1" customHeight="1" spans="1:7">
      <c r="A80" s="213" t="s">
        <v>131</v>
      </c>
      <c r="B80" s="172" t="s">
        <v>147</v>
      </c>
      <c r="C80" s="172" t="s">
        <v>5</v>
      </c>
      <c r="D80" s="212">
        <v>10786855500</v>
      </c>
      <c r="E80" s="216">
        <f t="shared" si="2"/>
        <v>33.2022655803387</v>
      </c>
      <c r="F80" s="216">
        <v>98.01</v>
      </c>
      <c r="G80" s="216">
        <v>95.65</v>
      </c>
    </row>
    <row r="81" s="207" customFormat="1" ht="20.1" customHeight="1" spans="1:7">
      <c r="A81" s="213" t="s">
        <v>131</v>
      </c>
      <c r="B81" s="172" t="s">
        <v>148</v>
      </c>
      <c r="C81" s="172" t="s">
        <v>5</v>
      </c>
      <c r="D81" s="212">
        <v>11439031200</v>
      </c>
      <c r="E81" s="216">
        <f t="shared" si="2"/>
        <v>35.2096819952933</v>
      </c>
      <c r="F81" s="216">
        <v>98.14</v>
      </c>
      <c r="G81" s="216">
        <v>95.84</v>
      </c>
    </row>
    <row r="82" s="207" customFormat="1" ht="20.1" customHeight="1" spans="1:7">
      <c r="A82" s="213" t="s">
        <v>131</v>
      </c>
      <c r="B82" s="172" t="s">
        <v>149</v>
      </c>
      <c r="C82" s="172" t="s">
        <v>5</v>
      </c>
      <c r="D82" s="212">
        <v>12113874000</v>
      </c>
      <c r="E82" s="216">
        <f t="shared" si="2"/>
        <v>37.2868684256279</v>
      </c>
      <c r="F82" s="216">
        <v>98.04</v>
      </c>
      <c r="G82" s="216">
        <v>95.81</v>
      </c>
    </row>
    <row r="83" s="207" customFormat="1" ht="20.1" customHeight="1" spans="1:8">
      <c r="A83" s="213" t="s">
        <v>131</v>
      </c>
      <c r="B83" s="172" t="s">
        <v>150</v>
      </c>
      <c r="C83" s="172" t="s">
        <v>5</v>
      </c>
      <c r="D83" s="212">
        <v>13121626500</v>
      </c>
      <c r="E83" s="216">
        <f t="shared" si="2"/>
        <v>40.3887609228668</v>
      </c>
      <c r="F83" s="216">
        <v>97.13</v>
      </c>
      <c r="G83" s="216">
        <v>95.38</v>
      </c>
      <c r="H83" s="220"/>
    </row>
    <row r="84" s="207" customFormat="1" ht="20.1" customHeight="1" spans="1:7">
      <c r="A84" s="213" t="s">
        <v>131</v>
      </c>
      <c r="B84" s="172" t="s">
        <v>151</v>
      </c>
      <c r="C84" s="172" t="s">
        <v>5</v>
      </c>
      <c r="D84" s="212">
        <v>12448231200</v>
      </c>
      <c r="E84" s="216">
        <f t="shared" si="2"/>
        <v>38.3160299410573</v>
      </c>
      <c r="F84" s="216">
        <v>97.81</v>
      </c>
      <c r="G84" s="216">
        <v>95.57</v>
      </c>
    </row>
    <row r="85" s="207" customFormat="1" ht="20.1" customHeight="1" spans="1:7">
      <c r="A85" s="213" t="s">
        <v>131</v>
      </c>
      <c r="B85" s="172" t="s">
        <v>152</v>
      </c>
      <c r="C85" s="172" t="s">
        <v>5</v>
      </c>
      <c r="D85" s="212">
        <v>13248493500</v>
      </c>
      <c r="E85" s="216">
        <f t="shared" si="2"/>
        <v>40.7792613636469</v>
      </c>
      <c r="F85" s="216">
        <v>99.13</v>
      </c>
      <c r="G85" s="216">
        <v>97.06</v>
      </c>
    </row>
    <row r="86" s="207" customFormat="1" ht="20.1" customHeight="1" spans="1:7">
      <c r="A86" s="213" t="s">
        <v>131</v>
      </c>
      <c r="B86" s="172" t="s">
        <v>153</v>
      </c>
      <c r="C86" s="172" t="s">
        <v>5</v>
      </c>
      <c r="D86" s="212">
        <v>12101832600</v>
      </c>
      <c r="E86" s="216">
        <f t="shared" si="2"/>
        <v>37.2498046343535</v>
      </c>
      <c r="F86" s="216">
        <v>98.16</v>
      </c>
      <c r="G86" s="216">
        <v>95.9</v>
      </c>
    </row>
    <row r="87" s="207" customFormat="1" ht="20.1" customHeight="1" spans="1:7">
      <c r="A87" s="213" t="s">
        <v>131</v>
      </c>
      <c r="B87" s="172" t="s">
        <v>154</v>
      </c>
      <c r="C87" s="172" t="s">
        <v>5</v>
      </c>
      <c r="D87" s="212">
        <v>10652331300</v>
      </c>
      <c r="E87" s="216">
        <f t="shared" si="2"/>
        <v>32.7881960477134</v>
      </c>
      <c r="F87" s="216">
        <v>98.73</v>
      </c>
      <c r="G87" s="216">
        <v>96.19</v>
      </c>
    </row>
    <row r="88" s="207" customFormat="1" ht="20.1" customHeight="1" spans="1:7">
      <c r="A88" s="213" t="s">
        <v>131</v>
      </c>
      <c r="B88" s="172" t="s">
        <v>155</v>
      </c>
      <c r="C88" s="172" t="s">
        <v>5</v>
      </c>
      <c r="D88" s="212">
        <v>11940387000</v>
      </c>
      <c r="E88" s="216">
        <f t="shared" si="2"/>
        <v>36.7528702230251</v>
      </c>
      <c r="F88" s="216">
        <v>99.02</v>
      </c>
      <c r="G88" s="216">
        <v>97</v>
      </c>
    </row>
    <row r="89" s="207" customFormat="1" ht="20.1" customHeight="1" spans="1:7">
      <c r="A89" s="213" t="s">
        <v>131</v>
      </c>
      <c r="B89" s="172" t="s">
        <v>156</v>
      </c>
      <c r="C89" s="172" t="s">
        <v>5</v>
      </c>
      <c r="D89" s="212">
        <v>11375666700</v>
      </c>
      <c r="E89" s="216">
        <f t="shared" si="2"/>
        <v>35.0146441589781</v>
      </c>
      <c r="F89" s="216">
        <v>99</v>
      </c>
      <c r="G89" s="216">
        <v>97</v>
      </c>
    </row>
    <row r="90" s="207" customFormat="1" ht="20.1" customHeight="1" spans="1:7">
      <c r="A90" s="213" t="s">
        <v>131</v>
      </c>
      <c r="B90" s="172" t="s">
        <v>157</v>
      </c>
      <c r="C90" s="172" t="s">
        <v>5</v>
      </c>
      <c r="D90" s="212">
        <v>10235767800</v>
      </c>
      <c r="E90" s="216">
        <f t="shared" si="2"/>
        <v>31.5060010690122</v>
      </c>
      <c r="F90" s="216">
        <v>98.47</v>
      </c>
      <c r="G90" s="216">
        <v>96.36</v>
      </c>
    </row>
    <row r="91" s="207" customFormat="1" ht="20.1" customHeight="1" spans="1:7">
      <c r="A91" s="213" t="s">
        <v>131</v>
      </c>
      <c r="B91" s="172" t="s">
        <v>158</v>
      </c>
      <c r="C91" s="172" t="s">
        <v>5</v>
      </c>
      <c r="D91" s="212">
        <v>10593908400</v>
      </c>
      <c r="E91" s="216">
        <f t="shared" si="2"/>
        <v>32.6083686047877</v>
      </c>
      <c r="F91" s="216">
        <v>98.3</v>
      </c>
      <c r="G91" s="216">
        <v>96.24</v>
      </c>
    </row>
    <row r="92" s="207" customFormat="1" ht="20.1" customHeight="1" spans="1:7">
      <c r="A92" s="213" t="s">
        <v>131</v>
      </c>
      <c r="B92" s="172" t="s">
        <v>159</v>
      </c>
      <c r="C92" s="172" t="s">
        <v>5</v>
      </c>
      <c r="D92" s="212">
        <v>10637175300</v>
      </c>
      <c r="E92" s="216">
        <f t="shared" si="2"/>
        <v>32.7415454239857</v>
      </c>
      <c r="F92" s="216">
        <v>99.19</v>
      </c>
      <c r="G92" s="216">
        <v>96.88</v>
      </c>
    </row>
    <row r="93" s="207" customFormat="1" ht="20.1" customHeight="1" spans="1:7">
      <c r="A93" s="213" t="s">
        <v>131</v>
      </c>
      <c r="B93" s="172" t="s">
        <v>160</v>
      </c>
      <c r="C93" s="172" t="s">
        <v>5</v>
      </c>
      <c r="D93" s="212">
        <v>12216252900</v>
      </c>
      <c r="E93" s="216">
        <f t="shared" si="2"/>
        <v>37.6019937582721</v>
      </c>
      <c r="F93" s="216">
        <v>99.12</v>
      </c>
      <c r="G93" s="216">
        <v>96.03</v>
      </c>
    </row>
    <row r="94" s="207" customFormat="1" ht="20.1" customHeight="1" spans="1:7">
      <c r="A94" s="213" t="s">
        <v>131</v>
      </c>
      <c r="B94" s="172" t="s">
        <v>161</v>
      </c>
      <c r="C94" s="172" t="s">
        <v>5</v>
      </c>
      <c r="D94" s="212">
        <v>11107328100</v>
      </c>
      <c r="E94" s="216">
        <f t="shared" si="2"/>
        <v>34.1886898794704</v>
      </c>
      <c r="F94" s="216">
        <v>99.11</v>
      </c>
      <c r="G94" s="216">
        <v>96.8</v>
      </c>
    </row>
    <row r="95" s="207" customFormat="1" ht="20.1" customHeight="1" spans="1:7">
      <c r="A95" s="213" t="s">
        <v>131</v>
      </c>
      <c r="B95" s="172" t="s">
        <v>162</v>
      </c>
      <c r="C95" s="172" t="s">
        <v>6</v>
      </c>
      <c r="D95" s="212">
        <v>11091834300</v>
      </c>
      <c r="E95" s="216">
        <f>D95/297955174</f>
        <v>37.2265201878991</v>
      </c>
      <c r="F95" s="216">
        <v>99.17</v>
      </c>
      <c r="G95" s="216">
        <v>96.72</v>
      </c>
    </row>
    <row r="96" s="207" customFormat="1" ht="20.1" customHeight="1" spans="1:7">
      <c r="A96" s="213" t="s">
        <v>131</v>
      </c>
      <c r="B96" s="172" t="s">
        <v>163</v>
      </c>
      <c r="C96" s="172" t="s">
        <v>6</v>
      </c>
      <c r="D96" s="212">
        <v>10564118700</v>
      </c>
      <c r="E96" s="216">
        <f t="shared" ref="E96:E120" si="3">D96/297955174</f>
        <v>35.4553960522934</v>
      </c>
      <c r="F96" s="216">
        <v>99.06</v>
      </c>
      <c r="G96" s="216">
        <v>96.55</v>
      </c>
    </row>
    <row r="97" s="207" customFormat="1" ht="20.1" customHeight="1" spans="1:7">
      <c r="A97" s="213" t="s">
        <v>131</v>
      </c>
      <c r="B97" s="172" t="s">
        <v>164</v>
      </c>
      <c r="C97" s="172" t="s">
        <v>6</v>
      </c>
      <c r="D97" s="212">
        <v>12494921100</v>
      </c>
      <c r="E97" s="216">
        <f t="shared" si="3"/>
        <v>41.9355735034157</v>
      </c>
      <c r="F97" s="216">
        <v>99.08</v>
      </c>
      <c r="G97" s="216">
        <v>96.54</v>
      </c>
    </row>
    <row r="98" s="207" customFormat="1" ht="20.1" customHeight="1" spans="1:7">
      <c r="A98" s="213" t="s">
        <v>131</v>
      </c>
      <c r="B98" s="172" t="s">
        <v>165</v>
      </c>
      <c r="C98" s="172" t="s">
        <v>6</v>
      </c>
      <c r="D98" s="212">
        <v>11675080500</v>
      </c>
      <c r="E98" s="216">
        <f t="shared" si="3"/>
        <v>39.1840166534581</v>
      </c>
      <c r="F98" s="216">
        <v>99</v>
      </c>
      <c r="G98" s="216">
        <v>96.32</v>
      </c>
    </row>
    <row r="99" s="207" customFormat="1" ht="20.1" customHeight="1" spans="1:7">
      <c r="A99" s="213" t="s">
        <v>131</v>
      </c>
      <c r="B99" s="172" t="s">
        <v>166</v>
      </c>
      <c r="C99" s="172" t="s">
        <v>6</v>
      </c>
      <c r="D99" s="212">
        <v>11198761200</v>
      </c>
      <c r="E99" s="216">
        <f t="shared" si="3"/>
        <v>37.5853892706693</v>
      </c>
      <c r="F99" s="216">
        <v>99.18</v>
      </c>
      <c r="G99" s="216">
        <v>96.52</v>
      </c>
    </row>
    <row r="100" s="207" customFormat="1" ht="20.1" customHeight="1" spans="1:7">
      <c r="A100" s="213" t="s">
        <v>131</v>
      </c>
      <c r="B100" s="172" t="s">
        <v>167</v>
      </c>
      <c r="C100" s="172" t="s">
        <v>6</v>
      </c>
      <c r="D100" s="212">
        <v>12077314800</v>
      </c>
      <c r="E100" s="216">
        <f t="shared" si="3"/>
        <v>40.5339992518472</v>
      </c>
      <c r="F100" s="216">
        <v>99.11</v>
      </c>
      <c r="G100" s="216">
        <v>96.4</v>
      </c>
    </row>
    <row r="101" s="207" customFormat="1" ht="20.1" customHeight="1" spans="1:7">
      <c r="A101" s="213" t="s">
        <v>131</v>
      </c>
      <c r="B101" s="172" t="s">
        <v>168</v>
      </c>
      <c r="C101" s="172" t="s">
        <v>6</v>
      </c>
      <c r="D101" s="212">
        <v>10967741100</v>
      </c>
      <c r="E101" s="216">
        <f t="shared" si="3"/>
        <v>36.8100374051568</v>
      </c>
      <c r="F101" s="216">
        <v>98.99</v>
      </c>
      <c r="G101" s="216">
        <v>96.03</v>
      </c>
    </row>
    <row r="102" s="207" customFormat="1" ht="20.1" customHeight="1" spans="1:7">
      <c r="A102" s="213" t="s">
        <v>131</v>
      </c>
      <c r="B102" s="172" t="s">
        <v>169</v>
      </c>
      <c r="C102" s="172" t="s">
        <v>6</v>
      </c>
      <c r="D102" s="212">
        <v>12885193200</v>
      </c>
      <c r="E102" s="216">
        <f t="shared" si="3"/>
        <v>43.2454084519438</v>
      </c>
      <c r="F102" s="216">
        <v>96.99</v>
      </c>
      <c r="G102" s="216">
        <v>94.53</v>
      </c>
    </row>
    <row r="103" s="207" customFormat="1" ht="20.1" customHeight="1" spans="1:7">
      <c r="A103" s="213" t="s">
        <v>131</v>
      </c>
      <c r="B103" s="172" t="s">
        <v>170</v>
      </c>
      <c r="C103" s="172" t="s">
        <v>6</v>
      </c>
      <c r="D103" s="212">
        <v>10596942000</v>
      </c>
      <c r="E103" s="216">
        <f t="shared" si="3"/>
        <v>35.5655579251663</v>
      </c>
      <c r="F103" s="216">
        <v>97.82</v>
      </c>
      <c r="G103" s="216">
        <v>94.99</v>
      </c>
    </row>
    <row r="104" s="207" customFormat="1" ht="20.1" customHeight="1" spans="1:7">
      <c r="A104" s="213" t="s">
        <v>131</v>
      </c>
      <c r="B104" s="172" t="s">
        <v>171</v>
      </c>
      <c r="C104" s="172" t="s">
        <v>6</v>
      </c>
      <c r="D104" s="212">
        <v>12016245000</v>
      </c>
      <c r="E104" s="216">
        <f t="shared" si="3"/>
        <v>40.329036205963</v>
      </c>
      <c r="F104" s="216">
        <v>99.2</v>
      </c>
      <c r="G104" s="216">
        <v>95.97</v>
      </c>
    </row>
    <row r="105" s="207" customFormat="1" ht="20.1" customHeight="1" spans="1:7">
      <c r="A105" s="213" t="s">
        <v>131</v>
      </c>
      <c r="B105" s="172" t="s">
        <v>172</v>
      </c>
      <c r="C105" s="172" t="s">
        <v>6</v>
      </c>
      <c r="D105" s="212">
        <v>11454486300</v>
      </c>
      <c r="E105" s="216">
        <f t="shared" si="3"/>
        <v>38.4436562930772</v>
      </c>
      <c r="F105" s="216">
        <v>98.93</v>
      </c>
      <c r="G105" s="216">
        <v>96.59</v>
      </c>
    </row>
    <row r="106" s="207" customFormat="1" ht="20.1" customHeight="1" spans="1:7">
      <c r="A106" s="213" t="s">
        <v>131</v>
      </c>
      <c r="B106" s="172" t="s">
        <v>173</v>
      </c>
      <c r="C106" s="172" t="s">
        <v>6</v>
      </c>
      <c r="D106" s="212">
        <v>13177394400</v>
      </c>
      <c r="E106" s="216">
        <f t="shared" si="3"/>
        <v>44.2260969094633</v>
      </c>
      <c r="F106" s="216">
        <v>99.13</v>
      </c>
      <c r="G106" s="216">
        <v>96.71</v>
      </c>
    </row>
    <row r="107" s="207" customFormat="1" ht="20.1" customHeight="1" spans="1:7">
      <c r="A107" s="213" t="s">
        <v>131</v>
      </c>
      <c r="B107" s="172" t="s">
        <v>174</v>
      </c>
      <c r="C107" s="172" t="s">
        <v>6</v>
      </c>
      <c r="D107" s="212">
        <v>11098510500</v>
      </c>
      <c r="E107" s="216">
        <f t="shared" si="3"/>
        <v>37.2489269140867</v>
      </c>
      <c r="F107" s="216">
        <v>98.29</v>
      </c>
      <c r="G107" s="216">
        <v>95.46</v>
      </c>
    </row>
    <row r="108" s="207" customFormat="1" ht="20.1" customHeight="1" spans="1:7">
      <c r="A108" s="213" t="s">
        <v>131</v>
      </c>
      <c r="B108" s="172" t="s">
        <v>175</v>
      </c>
      <c r="C108" s="172" t="s">
        <v>6</v>
      </c>
      <c r="D108" s="212">
        <v>12571345800</v>
      </c>
      <c r="E108" s="216">
        <f t="shared" si="3"/>
        <v>42.1920708112959</v>
      </c>
      <c r="F108" s="216">
        <v>98.93</v>
      </c>
      <c r="G108" s="216">
        <v>96.04</v>
      </c>
    </row>
    <row r="109" s="207" customFormat="1" ht="20.1" customHeight="1" spans="1:7">
      <c r="A109" s="213" t="s">
        <v>131</v>
      </c>
      <c r="B109" s="172" t="s">
        <v>176</v>
      </c>
      <c r="C109" s="172" t="s">
        <v>6</v>
      </c>
      <c r="D109" s="212">
        <v>12721791300</v>
      </c>
      <c r="E109" s="216">
        <f t="shared" si="3"/>
        <v>42.6969974349229</v>
      </c>
      <c r="F109" s="216">
        <v>97.79</v>
      </c>
      <c r="G109" s="216">
        <v>95.17</v>
      </c>
    </row>
    <row r="110" s="207" customFormat="1" ht="20.1" customHeight="1" spans="1:7">
      <c r="A110" s="213" t="s">
        <v>131</v>
      </c>
      <c r="B110" s="172" t="s">
        <v>177</v>
      </c>
      <c r="C110" s="172" t="s">
        <v>6</v>
      </c>
      <c r="D110" s="212">
        <v>11527931700</v>
      </c>
      <c r="E110" s="216">
        <f t="shared" si="3"/>
        <v>38.6901544458496</v>
      </c>
      <c r="F110" s="216">
        <v>98.22</v>
      </c>
      <c r="G110" s="216">
        <v>95.58</v>
      </c>
    </row>
    <row r="111" s="207" customFormat="1" ht="20.1" customHeight="1" spans="1:7">
      <c r="A111" s="213" t="s">
        <v>131</v>
      </c>
      <c r="B111" s="172" t="s">
        <v>178</v>
      </c>
      <c r="C111" s="172" t="s">
        <v>6</v>
      </c>
      <c r="D111" s="212">
        <v>10472212200</v>
      </c>
      <c r="E111" s="216">
        <f t="shared" si="3"/>
        <v>35.1469385794254</v>
      </c>
      <c r="F111" s="216">
        <v>99.14</v>
      </c>
      <c r="G111" s="216">
        <v>96.37</v>
      </c>
    </row>
    <row r="112" s="207" customFormat="1" ht="20.1" customHeight="1" spans="1:7">
      <c r="A112" s="213" t="s">
        <v>131</v>
      </c>
      <c r="B112" s="172" t="s">
        <v>179</v>
      </c>
      <c r="C112" s="172" t="s">
        <v>6</v>
      </c>
      <c r="D112" s="212">
        <v>10368231600</v>
      </c>
      <c r="E112" s="216">
        <f t="shared" si="3"/>
        <v>34.7979578968479</v>
      </c>
      <c r="F112" s="216">
        <v>98.41</v>
      </c>
      <c r="G112" s="216">
        <v>95.62</v>
      </c>
    </row>
    <row r="113" s="207" customFormat="1" ht="20.1" customHeight="1" spans="1:7">
      <c r="A113" s="213" t="s">
        <v>131</v>
      </c>
      <c r="B113" s="172" t="s">
        <v>180</v>
      </c>
      <c r="C113" s="172" t="s">
        <v>6</v>
      </c>
      <c r="D113" s="212">
        <v>10155276300</v>
      </c>
      <c r="E113" s="216">
        <f t="shared" si="3"/>
        <v>34.083235285587</v>
      </c>
      <c r="F113" s="216">
        <v>99.15</v>
      </c>
      <c r="G113" s="216">
        <v>96.3</v>
      </c>
    </row>
    <row r="114" s="207" customFormat="1" ht="20.1" customHeight="1" spans="1:7">
      <c r="A114" s="213" t="s">
        <v>131</v>
      </c>
      <c r="B114" s="172" t="s">
        <v>181</v>
      </c>
      <c r="C114" s="172" t="s">
        <v>6</v>
      </c>
      <c r="D114" s="212">
        <v>11793960600</v>
      </c>
      <c r="E114" s="216">
        <f t="shared" si="3"/>
        <v>39.5830031802032</v>
      </c>
      <c r="F114" s="216">
        <v>99.04</v>
      </c>
      <c r="G114" s="216">
        <v>96.69</v>
      </c>
    </row>
    <row r="115" s="207" customFormat="1" ht="20.1" customHeight="1" spans="1:7">
      <c r="A115" s="213" t="s">
        <v>131</v>
      </c>
      <c r="B115" s="172" t="s">
        <v>182</v>
      </c>
      <c r="C115" s="172" t="s">
        <v>6</v>
      </c>
      <c r="D115" s="212">
        <v>10817723700</v>
      </c>
      <c r="E115" s="216">
        <f t="shared" si="3"/>
        <v>36.3065475748376</v>
      </c>
      <c r="F115" s="216">
        <v>98.73</v>
      </c>
      <c r="G115" s="216">
        <v>96.24</v>
      </c>
    </row>
    <row r="116" s="207" customFormat="1" ht="20.1" customHeight="1" spans="1:7">
      <c r="A116" s="213" t="s">
        <v>131</v>
      </c>
      <c r="B116" s="172" t="s">
        <v>183</v>
      </c>
      <c r="C116" s="172" t="s">
        <v>6</v>
      </c>
      <c r="D116" s="212">
        <v>11844189900</v>
      </c>
      <c r="E116" s="216">
        <f t="shared" si="3"/>
        <v>39.751583236477</v>
      </c>
      <c r="F116" s="216">
        <v>99.26</v>
      </c>
      <c r="G116" s="216">
        <v>96.45</v>
      </c>
    </row>
    <row r="117" s="207" customFormat="1" ht="20.1" customHeight="1" spans="1:7">
      <c r="A117" s="213" t="s">
        <v>131</v>
      </c>
      <c r="B117" s="172" t="s">
        <v>184</v>
      </c>
      <c r="C117" s="172" t="s">
        <v>6</v>
      </c>
      <c r="D117" s="212">
        <v>13646333700</v>
      </c>
      <c r="E117" s="216">
        <f t="shared" si="3"/>
        <v>45.7999554657843</v>
      </c>
      <c r="F117" s="216">
        <v>98.71</v>
      </c>
      <c r="G117" s="216">
        <v>96.01</v>
      </c>
    </row>
    <row r="118" s="207" customFormat="1" ht="20.1" customHeight="1" spans="1:7">
      <c r="A118" s="213" t="s">
        <v>131</v>
      </c>
      <c r="B118" s="172" t="s">
        <v>185</v>
      </c>
      <c r="C118" s="172" t="s">
        <v>6</v>
      </c>
      <c r="D118" s="212">
        <v>12875015400</v>
      </c>
      <c r="E118" s="216">
        <f t="shared" si="3"/>
        <v>43.2112496224013</v>
      </c>
      <c r="F118" s="216">
        <v>99.18</v>
      </c>
      <c r="G118" s="216">
        <v>96.47</v>
      </c>
    </row>
    <row r="119" s="207" customFormat="1" ht="20.1" customHeight="1" spans="1:7">
      <c r="A119" s="213" t="s">
        <v>131</v>
      </c>
      <c r="B119" s="172" t="s">
        <v>186</v>
      </c>
      <c r="C119" s="172" t="s">
        <v>6</v>
      </c>
      <c r="D119" s="212">
        <v>13142207400</v>
      </c>
      <c r="E119" s="216">
        <f t="shared" si="3"/>
        <v>44.1080019640807</v>
      </c>
      <c r="F119" s="216">
        <v>98.92</v>
      </c>
      <c r="G119" s="216">
        <v>96.1</v>
      </c>
    </row>
    <row r="120" s="207" customFormat="1" ht="20.1" customHeight="1" spans="1:7">
      <c r="A120" s="218" t="s">
        <v>131</v>
      </c>
      <c r="B120" s="178" t="s">
        <v>187</v>
      </c>
      <c r="C120" s="178" t="s">
        <v>6</v>
      </c>
      <c r="D120" s="219">
        <v>12567513300</v>
      </c>
      <c r="E120" s="221">
        <f t="shared" si="3"/>
        <v>42.1792081382014</v>
      </c>
      <c r="F120" s="221">
        <v>97.62</v>
      </c>
      <c r="G120" s="221">
        <v>95.6</v>
      </c>
    </row>
    <row r="121" s="207" customFormat="1" ht="20.1" customHeight="1" spans="2:7">
      <c r="B121" s="172"/>
      <c r="C121" s="172"/>
      <c r="D121" s="212"/>
      <c r="E121" s="216"/>
      <c r="F121" s="216"/>
      <c r="G121" s="216"/>
    </row>
    <row r="122" s="207" customFormat="1" ht="20.1" customHeight="1" spans="2:7">
      <c r="B122" s="172"/>
      <c r="C122" s="172"/>
      <c r="D122" s="212"/>
      <c r="E122" s="216"/>
      <c r="F122" s="172"/>
      <c r="G122" s="172"/>
    </row>
  </sheetData>
  <mergeCells count="6">
    <mergeCell ref="F3:G3"/>
    <mergeCell ref="A3:A4"/>
    <mergeCell ref="B3:B4"/>
    <mergeCell ref="C3:C4"/>
    <mergeCell ref="D3:D4"/>
    <mergeCell ref="E3:E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24"/>
  <sheetViews>
    <sheetView zoomScale="63" zoomScaleNormal="63" workbookViewId="0">
      <selection activeCell="D18" sqref="D18"/>
    </sheetView>
  </sheetViews>
  <sheetFormatPr defaultColWidth="9" defaultRowHeight="12.4"/>
  <cols>
    <col min="1" max="1" width="19.75" customWidth="1"/>
    <col min="2" max="2" width="24.625" customWidth="1"/>
    <col min="3" max="3" width="15" customWidth="1"/>
    <col min="4" max="4" width="11.375" customWidth="1"/>
    <col min="5" max="5" width="11.5" customWidth="1"/>
    <col min="6" max="6" width="10.125" customWidth="1"/>
    <col min="7" max="8" width="17" customWidth="1"/>
    <col min="9" max="9" width="16.25" customWidth="1"/>
    <col min="10" max="10" width="8.875" customWidth="1"/>
    <col min="16" max="27" width="17" customWidth="1"/>
  </cols>
  <sheetData>
    <row r="1" s="124" customFormat="1" ht="20.1" customHeight="1" spans="1:14">
      <c r="A1" s="1" t="s">
        <v>188</v>
      </c>
      <c r="B1" s="1"/>
      <c r="C1" s="1"/>
      <c r="D1" s="1"/>
      <c r="E1" s="1"/>
      <c r="F1" s="1"/>
      <c r="G1" s="1"/>
      <c r="H1" s="1"/>
      <c r="I1" s="1"/>
      <c r="J1" s="1"/>
      <c r="K1" s="1"/>
      <c r="L1" s="1"/>
      <c r="M1" s="1"/>
      <c r="N1" s="1"/>
    </row>
    <row r="2" s="124" customFormat="1" ht="20.1" customHeight="1"/>
    <row r="3" s="124" customFormat="1" ht="20.1" customHeight="1" spans="1:25">
      <c r="A3" s="2" t="s">
        <v>189</v>
      </c>
      <c r="B3" s="2" t="s">
        <v>190</v>
      </c>
      <c r="C3" s="2" t="s">
        <v>191</v>
      </c>
      <c r="D3" s="2" t="s">
        <v>192</v>
      </c>
      <c r="E3" s="2" t="s">
        <v>193</v>
      </c>
      <c r="F3" s="128" t="s">
        <v>5</v>
      </c>
      <c r="G3" s="128"/>
      <c r="H3" s="128"/>
      <c r="I3" s="131"/>
      <c r="J3" s="128" t="s">
        <v>6</v>
      </c>
      <c r="K3" s="128"/>
      <c r="L3" s="128"/>
      <c r="M3" s="128"/>
      <c r="P3" s="136" t="s">
        <v>194</v>
      </c>
      <c r="Q3" s="142" t="s">
        <v>195</v>
      </c>
      <c r="R3" s="142"/>
      <c r="S3" s="136" t="s">
        <v>196</v>
      </c>
      <c r="T3" s="143" t="s">
        <v>197</v>
      </c>
      <c r="U3" s="143"/>
      <c r="V3" s="143"/>
      <c r="W3" s="143" t="s">
        <v>198</v>
      </c>
      <c r="X3" s="143"/>
      <c r="Y3" s="143"/>
    </row>
    <row r="4" s="124" customFormat="1" ht="20.1" customHeight="1" spans="1:25">
      <c r="A4" s="6"/>
      <c r="B4" s="6"/>
      <c r="C4" s="6"/>
      <c r="D4" s="6"/>
      <c r="E4" s="6"/>
      <c r="F4" s="6" t="s">
        <v>199</v>
      </c>
      <c r="G4" s="6" t="s">
        <v>200</v>
      </c>
      <c r="H4" s="6" t="s">
        <v>201</v>
      </c>
      <c r="I4" s="132" t="s">
        <v>202</v>
      </c>
      <c r="J4" s="6" t="s">
        <v>199</v>
      </c>
      <c r="K4" s="6" t="s">
        <v>200</v>
      </c>
      <c r="L4" s="6" t="s">
        <v>201</v>
      </c>
      <c r="M4" s="6" t="s">
        <v>202</v>
      </c>
      <c r="P4" s="136"/>
      <c r="Q4" s="144" t="s">
        <v>203</v>
      </c>
      <c r="R4" s="144" t="s">
        <v>204</v>
      </c>
      <c r="S4" s="136"/>
      <c r="T4" s="145" t="s">
        <v>205</v>
      </c>
      <c r="U4" s="145" t="s">
        <v>201</v>
      </c>
      <c r="V4" s="145" t="s">
        <v>202</v>
      </c>
      <c r="W4" s="145" t="s">
        <v>205</v>
      </c>
      <c r="X4" s="145" t="s">
        <v>201</v>
      </c>
      <c r="Y4" s="145" t="s">
        <v>202</v>
      </c>
    </row>
    <row r="5" s="124" customFormat="1" ht="20.1" customHeight="1" spans="1:25">
      <c r="A5" s="124" t="s">
        <v>206</v>
      </c>
      <c r="B5" s="125">
        <v>10529430</v>
      </c>
      <c r="C5" s="124" t="s">
        <v>207</v>
      </c>
      <c r="D5" s="126">
        <v>2.241e-9</v>
      </c>
      <c r="E5" s="126">
        <v>0.02833</v>
      </c>
      <c r="F5" s="202">
        <v>2</v>
      </c>
      <c r="G5" s="202">
        <v>3</v>
      </c>
      <c r="H5" s="202">
        <v>0</v>
      </c>
      <c r="I5" s="203">
        <v>25</v>
      </c>
      <c r="J5" s="124">
        <v>27</v>
      </c>
      <c r="K5" s="124">
        <v>0</v>
      </c>
      <c r="L5" s="124">
        <v>0</v>
      </c>
      <c r="M5" s="124">
        <v>3</v>
      </c>
      <c r="P5" s="147" t="s">
        <v>206</v>
      </c>
      <c r="Q5" s="198">
        <v>10529430</v>
      </c>
      <c r="R5" s="198">
        <v>10529440</v>
      </c>
      <c r="S5" s="147">
        <v>2</v>
      </c>
      <c r="T5" s="148" t="s">
        <v>208</v>
      </c>
      <c r="U5" s="148" t="s">
        <v>209</v>
      </c>
      <c r="V5" s="148" t="s">
        <v>210</v>
      </c>
      <c r="W5" s="148" t="s">
        <v>211</v>
      </c>
      <c r="X5" s="148" t="s">
        <v>209</v>
      </c>
      <c r="Y5" s="148" t="s">
        <v>212</v>
      </c>
    </row>
    <row r="6" s="124" customFormat="1" ht="20.1" customHeight="1" spans="1:25">
      <c r="A6" s="124" t="s">
        <v>206</v>
      </c>
      <c r="B6" s="125">
        <v>10529440</v>
      </c>
      <c r="C6" s="124" t="s">
        <v>213</v>
      </c>
      <c r="D6" s="126">
        <v>2.241e-9</v>
      </c>
      <c r="E6" s="126">
        <v>0.02833</v>
      </c>
      <c r="F6" s="202">
        <v>2</v>
      </c>
      <c r="G6" s="202">
        <v>3</v>
      </c>
      <c r="H6" s="202">
        <v>0</v>
      </c>
      <c r="I6" s="203">
        <v>25</v>
      </c>
      <c r="J6" s="124">
        <v>27</v>
      </c>
      <c r="K6" s="124">
        <v>0</v>
      </c>
      <c r="L6" s="124">
        <v>0</v>
      </c>
      <c r="M6" s="124">
        <v>3</v>
      </c>
      <c r="O6" s="125"/>
      <c r="P6" s="147" t="s">
        <v>214</v>
      </c>
      <c r="Q6" s="198">
        <v>5296171</v>
      </c>
      <c r="R6" s="198">
        <v>5296749</v>
      </c>
      <c r="S6" s="147">
        <v>4</v>
      </c>
      <c r="T6" s="148" t="s">
        <v>215</v>
      </c>
      <c r="U6" s="148" t="s">
        <v>216</v>
      </c>
      <c r="V6" s="148" t="s">
        <v>217</v>
      </c>
      <c r="W6" s="148" t="s">
        <v>218</v>
      </c>
      <c r="X6" s="148" t="s">
        <v>219</v>
      </c>
      <c r="Y6" s="148" t="s">
        <v>219</v>
      </c>
    </row>
    <row r="7" s="124" customFormat="1" ht="20.1" customHeight="1" spans="1:25">
      <c r="A7" s="124" t="s">
        <v>214</v>
      </c>
      <c r="B7" s="125">
        <v>5296171</v>
      </c>
      <c r="C7" s="124" t="s">
        <v>213</v>
      </c>
      <c r="D7" s="126">
        <v>1.387e-9</v>
      </c>
      <c r="E7" s="126">
        <v>0.01753</v>
      </c>
      <c r="F7" s="202">
        <v>9</v>
      </c>
      <c r="G7" s="202">
        <v>0</v>
      </c>
      <c r="H7" s="202">
        <v>1</v>
      </c>
      <c r="I7" s="203">
        <v>20</v>
      </c>
      <c r="J7" s="124">
        <v>2</v>
      </c>
      <c r="K7" s="124">
        <v>19</v>
      </c>
      <c r="L7" s="124">
        <v>5</v>
      </c>
      <c r="M7" s="124">
        <v>4</v>
      </c>
      <c r="O7" s="125"/>
      <c r="P7" s="147" t="s">
        <v>220</v>
      </c>
      <c r="Q7" s="198">
        <v>3248008</v>
      </c>
      <c r="R7" s="198">
        <v>3248008</v>
      </c>
      <c r="S7" s="147">
        <v>1</v>
      </c>
      <c r="T7" s="148" t="s">
        <v>221</v>
      </c>
      <c r="U7" s="148" t="s">
        <v>222</v>
      </c>
      <c r="V7" s="148" t="s">
        <v>209</v>
      </c>
      <c r="W7" s="148" t="s">
        <v>209</v>
      </c>
      <c r="X7" s="148" t="s">
        <v>223</v>
      </c>
      <c r="Y7" s="148" t="s">
        <v>209</v>
      </c>
    </row>
    <row r="8" s="124" customFormat="1" ht="20.1" customHeight="1" spans="1:25">
      <c r="A8" s="124" t="s">
        <v>214</v>
      </c>
      <c r="B8" s="125">
        <v>5296176</v>
      </c>
      <c r="C8" s="124" t="s">
        <v>224</v>
      </c>
      <c r="D8" s="126">
        <v>1.855e-10</v>
      </c>
      <c r="E8" s="126">
        <v>0.002345</v>
      </c>
      <c r="F8" s="202">
        <v>10</v>
      </c>
      <c r="G8" s="202">
        <v>0</v>
      </c>
      <c r="H8" s="202">
        <v>1</v>
      </c>
      <c r="I8" s="203">
        <v>19</v>
      </c>
      <c r="J8" s="124">
        <v>2</v>
      </c>
      <c r="K8" s="124">
        <v>20</v>
      </c>
      <c r="L8" s="124">
        <v>5</v>
      </c>
      <c r="M8" s="124">
        <v>3</v>
      </c>
      <c r="O8" s="125"/>
      <c r="P8" s="147" t="s">
        <v>220</v>
      </c>
      <c r="Q8" s="146">
        <v>4283389</v>
      </c>
      <c r="R8" s="146">
        <v>4283389</v>
      </c>
      <c r="S8" s="147">
        <v>1</v>
      </c>
      <c r="T8" s="148" t="s">
        <v>225</v>
      </c>
      <c r="U8" s="148" t="s">
        <v>226</v>
      </c>
      <c r="V8" s="148" t="s">
        <v>227</v>
      </c>
      <c r="W8" s="148" t="s">
        <v>228</v>
      </c>
      <c r="X8" s="148" t="s">
        <v>229</v>
      </c>
      <c r="Y8" s="148" t="s">
        <v>227</v>
      </c>
    </row>
    <row r="9" s="124" customFormat="1" ht="20.1" customHeight="1" spans="1:25">
      <c r="A9" s="124" t="s">
        <v>214</v>
      </c>
      <c r="B9" s="125">
        <v>5296194</v>
      </c>
      <c r="C9" s="124" t="s">
        <v>213</v>
      </c>
      <c r="D9" s="126">
        <v>1.156e-10</v>
      </c>
      <c r="E9" s="126">
        <v>0.001461</v>
      </c>
      <c r="F9" s="202">
        <v>11</v>
      </c>
      <c r="G9" s="202">
        <v>0</v>
      </c>
      <c r="H9" s="202">
        <v>1</v>
      </c>
      <c r="I9" s="203">
        <v>18</v>
      </c>
      <c r="J9" s="124">
        <v>2</v>
      </c>
      <c r="K9" s="124">
        <v>19</v>
      </c>
      <c r="L9" s="124">
        <v>5</v>
      </c>
      <c r="M9" s="124">
        <v>4</v>
      </c>
      <c r="O9" s="125"/>
      <c r="P9" s="137" t="s">
        <v>230</v>
      </c>
      <c r="Q9" s="146">
        <v>15828667</v>
      </c>
      <c r="R9" s="146">
        <v>15828667</v>
      </c>
      <c r="S9" s="147">
        <v>1</v>
      </c>
      <c r="T9" s="148" t="s">
        <v>231</v>
      </c>
      <c r="U9" s="148" t="s">
        <v>222</v>
      </c>
      <c r="V9" s="148" t="s">
        <v>222</v>
      </c>
      <c r="W9" s="148" t="s">
        <v>226</v>
      </c>
      <c r="X9" s="148" t="s">
        <v>232</v>
      </c>
      <c r="Y9" s="148" t="s">
        <v>222</v>
      </c>
    </row>
    <row r="10" s="124" customFormat="1" ht="20.1" customHeight="1" spans="1:25">
      <c r="A10" s="124" t="s">
        <v>214</v>
      </c>
      <c r="B10" s="125">
        <v>5296749</v>
      </c>
      <c r="C10" s="124" t="s">
        <v>233</v>
      </c>
      <c r="D10" s="126">
        <v>1.026e-9</v>
      </c>
      <c r="E10" s="126">
        <v>0.01296</v>
      </c>
      <c r="F10" s="202">
        <v>3</v>
      </c>
      <c r="G10" s="202">
        <v>5</v>
      </c>
      <c r="H10" s="202">
        <v>3</v>
      </c>
      <c r="I10" s="203">
        <v>19</v>
      </c>
      <c r="J10" s="124">
        <v>26</v>
      </c>
      <c r="K10" s="124">
        <v>0</v>
      </c>
      <c r="L10" s="124">
        <v>0</v>
      </c>
      <c r="M10" s="124">
        <v>4</v>
      </c>
      <c r="O10" s="125"/>
      <c r="P10" s="137" t="s">
        <v>234</v>
      </c>
      <c r="Q10" s="146">
        <v>8313851</v>
      </c>
      <c r="R10" s="146">
        <v>8313867</v>
      </c>
      <c r="S10" s="147">
        <v>2</v>
      </c>
      <c r="T10" s="148" t="s">
        <v>235</v>
      </c>
      <c r="U10" s="148" t="s">
        <v>236</v>
      </c>
      <c r="V10" s="148" t="s">
        <v>209</v>
      </c>
      <c r="W10" s="148" t="s">
        <v>209</v>
      </c>
      <c r="X10" s="148" t="s">
        <v>237</v>
      </c>
      <c r="Y10" s="148" t="s">
        <v>209</v>
      </c>
    </row>
    <row r="11" s="124" customFormat="1" ht="20.1" customHeight="1" spans="1:25">
      <c r="A11" s="124" t="s">
        <v>220</v>
      </c>
      <c r="B11" s="125">
        <v>3248008</v>
      </c>
      <c r="C11" s="124" t="s">
        <v>213</v>
      </c>
      <c r="D11" s="126">
        <v>1.466e-9</v>
      </c>
      <c r="E11" s="126">
        <v>0.01853</v>
      </c>
      <c r="F11" s="202">
        <v>29</v>
      </c>
      <c r="G11" s="202">
        <v>0</v>
      </c>
      <c r="H11" s="202">
        <v>1</v>
      </c>
      <c r="I11" s="203">
        <v>0</v>
      </c>
      <c r="J11" s="124">
        <v>0</v>
      </c>
      <c r="K11" s="124">
        <v>0</v>
      </c>
      <c r="L11" s="124">
        <v>30</v>
      </c>
      <c r="M11" s="124">
        <v>0</v>
      </c>
      <c r="O11" s="125"/>
      <c r="P11" s="137" t="s">
        <v>238</v>
      </c>
      <c r="Q11" s="146">
        <v>11669343</v>
      </c>
      <c r="R11" s="146">
        <v>11669345</v>
      </c>
      <c r="S11" s="147">
        <v>2</v>
      </c>
      <c r="T11" s="148" t="s">
        <v>235</v>
      </c>
      <c r="U11" s="148" t="s">
        <v>236</v>
      </c>
      <c r="V11" s="148" t="s">
        <v>209</v>
      </c>
      <c r="W11" s="148" t="s">
        <v>236</v>
      </c>
      <c r="X11" s="148" t="s">
        <v>235</v>
      </c>
      <c r="Y11" s="148" t="s">
        <v>209</v>
      </c>
    </row>
    <row r="12" s="124" customFormat="1" ht="20.1" customHeight="1" spans="1:25">
      <c r="A12" s="124" t="s">
        <v>220</v>
      </c>
      <c r="B12" s="125">
        <v>4283389</v>
      </c>
      <c r="C12" s="124" t="s">
        <v>207</v>
      </c>
      <c r="D12" s="126">
        <v>1.379e-9</v>
      </c>
      <c r="E12" s="126">
        <v>0.01743</v>
      </c>
      <c r="F12" s="202">
        <v>25</v>
      </c>
      <c r="G12" s="202">
        <v>0</v>
      </c>
      <c r="H12" s="202">
        <v>2</v>
      </c>
      <c r="I12" s="203">
        <v>3</v>
      </c>
      <c r="J12" s="124">
        <v>0</v>
      </c>
      <c r="K12" s="124">
        <v>4</v>
      </c>
      <c r="L12" s="124">
        <v>23</v>
      </c>
      <c r="M12" s="124">
        <v>3</v>
      </c>
      <c r="O12" s="125"/>
      <c r="P12" s="138" t="s">
        <v>239</v>
      </c>
      <c r="Q12" s="149">
        <v>6393131</v>
      </c>
      <c r="R12" s="149">
        <v>8726853</v>
      </c>
      <c r="S12" s="150">
        <v>92</v>
      </c>
      <c r="T12" s="151" t="s">
        <v>240</v>
      </c>
      <c r="U12" s="151" t="s">
        <v>241</v>
      </c>
      <c r="V12" s="151" t="s">
        <v>242</v>
      </c>
      <c r="W12" s="151" t="s">
        <v>243</v>
      </c>
      <c r="X12" s="151" t="s">
        <v>244</v>
      </c>
      <c r="Y12" s="151" t="s">
        <v>245</v>
      </c>
    </row>
    <row r="13" s="124" customFormat="1" ht="20.1" customHeight="1" spans="1:25">
      <c r="A13" s="124" t="s">
        <v>230</v>
      </c>
      <c r="B13" s="125">
        <v>15828667</v>
      </c>
      <c r="C13" s="124" t="s">
        <v>207</v>
      </c>
      <c r="D13" s="126">
        <v>2.9e-9</v>
      </c>
      <c r="E13" s="126">
        <v>0.03666</v>
      </c>
      <c r="F13" s="202">
        <v>28</v>
      </c>
      <c r="G13" s="202">
        <v>0</v>
      </c>
      <c r="H13" s="202">
        <v>1</v>
      </c>
      <c r="I13" s="203">
        <v>1</v>
      </c>
      <c r="J13" s="124">
        <v>1</v>
      </c>
      <c r="K13" s="124">
        <v>1</v>
      </c>
      <c r="L13" s="124">
        <v>27</v>
      </c>
      <c r="M13" s="124">
        <v>1</v>
      </c>
      <c r="O13" s="125"/>
      <c r="P13" s="137" t="s">
        <v>246</v>
      </c>
      <c r="Q13" s="146">
        <v>16461968</v>
      </c>
      <c r="R13" s="146">
        <v>16462008</v>
      </c>
      <c r="S13" s="147">
        <v>2</v>
      </c>
      <c r="T13" s="148" t="s">
        <v>247</v>
      </c>
      <c r="U13" s="148" t="s">
        <v>248</v>
      </c>
      <c r="V13" s="148" t="s">
        <v>249</v>
      </c>
      <c r="W13" s="148" t="s">
        <v>250</v>
      </c>
      <c r="X13" s="148" t="s">
        <v>251</v>
      </c>
      <c r="Y13" s="148" t="s">
        <v>252</v>
      </c>
    </row>
    <row r="14" s="124" customFormat="1" ht="20.1" customHeight="1" spans="1:25">
      <c r="A14" s="124" t="s">
        <v>234</v>
      </c>
      <c r="B14" s="125">
        <v>8313851</v>
      </c>
      <c r="C14" s="124" t="s">
        <v>233</v>
      </c>
      <c r="D14" s="126">
        <v>1.466e-9</v>
      </c>
      <c r="E14" s="126">
        <v>0.01853</v>
      </c>
      <c r="F14" s="202">
        <v>29</v>
      </c>
      <c r="G14" s="202">
        <v>0</v>
      </c>
      <c r="H14" s="202">
        <v>1</v>
      </c>
      <c r="I14" s="203">
        <v>0</v>
      </c>
      <c r="J14" s="124">
        <v>0</v>
      </c>
      <c r="K14" s="124">
        <v>0</v>
      </c>
      <c r="L14" s="124">
        <v>30</v>
      </c>
      <c r="M14" s="124">
        <v>0</v>
      </c>
      <c r="O14" s="125"/>
      <c r="P14" s="137" t="s">
        <v>253</v>
      </c>
      <c r="Q14" s="146">
        <v>8280713</v>
      </c>
      <c r="R14" s="146">
        <v>8280713</v>
      </c>
      <c r="S14" s="147">
        <v>1</v>
      </c>
      <c r="T14" s="148" t="s">
        <v>231</v>
      </c>
      <c r="U14" s="148" t="s">
        <v>222</v>
      </c>
      <c r="V14" s="148" t="s">
        <v>222</v>
      </c>
      <c r="W14" s="148" t="s">
        <v>209</v>
      </c>
      <c r="X14" s="148" t="s">
        <v>223</v>
      </c>
      <c r="Y14" s="148" t="s">
        <v>209</v>
      </c>
    </row>
    <row r="15" s="124" customFormat="1" ht="20.1" customHeight="1" spans="1:25">
      <c r="A15" s="124" t="s">
        <v>234</v>
      </c>
      <c r="B15" s="125">
        <v>8313867</v>
      </c>
      <c r="C15" s="124" t="s">
        <v>254</v>
      </c>
      <c r="D15" s="126">
        <v>1.466e-9</v>
      </c>
      <c r="E15" s="126">
        <v>0.01853</v>
      </c>
      <c r="F15" s="202">
        <v>29</v>
      </c>
      <c r="G15" s="202">
        <v>0</v>
      </c>
      <c r="H15" s="202">
        <v>1</v>
      </c>
      <c r="I15" s="203">
        <v>0</v>
      </c>
      <c r="J15" s="124">
        <v>0</v>
      </c>
      <c r="K15" s="124">
        <v>0</v>
      </c>
      <c r="L15" s="124">
        <v>30</v>
      </c>
      <c r="M15" s="124">
        <v>0</v>
      </c>
      <c r="O15" s="125"/>
      <c r="P15" s="137" t="s">
        <v>255</v>
      </c>
      <c r="Q15" s="146">
        <v>327</v>
      </c>
      <c r="R15" s="146">
        <v>370</v>
      </c>
      <c r="S15" s="147">
        <v>2</v>
      </c>
      <c r="T15" s="148" t="s">
        <v>256</v>
      </c>
      <c r="U15" s="148" t="s">
        <v>212</v>
      </c>
      <c r="V15" s="148" t="s">
        <v>252</v>
      </c>
      <c r="W15" s="148" t="s">
        <v>257</v>
      </c>
      <c r="X15" s="148" t="s">
        <v>258</v>
      </c>
      <c r="Y15" s="148" t="s">
        <v>252</v>
      </c>
    </row>
    <row r="16" s="124" customFormat="1" ht="20.1" customHeight="1" spans="1:25">
      <c r="A16" s="124" t="s">
        <v>238</v>
      </c>
      <c r="B16" s="125">
        <v>11669343</v>
      </c>
      <c r="C16" s="124" t="s">
        <v>233</v>
      </c>
      <c r="D16" s="126">
        <v>3.571e-9</v>
      </c>
      <c r="E16" s="126">
        <v>0.04514</v>
      </c>
      <c r="F16" s="202">
        <v>29</v>
      </c>
      <c r="G16" s="202">
        <v>0</v>
      </c>
      <c r="H16" s="202">
        <v>1</v>
      </c>
      <c r="I16" s="203">
        <v>0</v>
      </c>
      <c r="J16" s="124">
        <v>1</v>
      </c>
      <c r="K16" s="124">
        <v>0</v>
      </c>
      <c r="L16" s="124">
        <v>29</v>
      </c>
      <c r="M16" s="124">
        <v>0</v>
      </c>
      <c r="O16" s="125"/>
      <c r="P16" s="137" t="s">
        <v>259</v>
      </c>
      <c r="Q16" s="146">
        <v>996</v>
      </c>
      <c r="R16" s="146">
        <v>1187</v>
      </c>
      <c r="S16" s="147">
        <v>3</v>
      </c>
      <c r="T16" s="148" t="s">
        <v>260</v>
      </c>
      <c r="U16" s="148" t="s">
        <v>209</v>
      </c>
      <c r="V16" s="148" t="s">
        <v>260</v>
      </c>
      <c r="W16" s="148" t="s">
        <v>261</v>
      </c>
      <c r="X16" s="148" t="s">
        <v>262</v>
      </c>
      <c r="Y16" s="148" t="s">
        <v>263</v>
      </c>
    </row>
    <row r="17" s="124" customFormat="1" ht="20.1" customHeight="1" spans="1:25">
      <c r="A17" s="124" t="s">
        <v>238</v>
      </c>
      <c r="B17" s="125">
        <v>11669345</v>
      </c>
      <c r="C17" s="124" t="s">
        <v>213</v>
      </c>
      <c r="D17" s="126">
        <v>3.571e-9</v>
      </c>
      <c r="E17" s="126">
        <v>0.04514</v>
      </c>
      <c r="F17" s="202">
        <v>29</v>
      </c>
      <c r="G17" s="202">
        <v>0</v>
      </c>
      <c r="H17" s="202">
        <v>1</v>
      </c>
      <c r="I17" s="203">
        <v>0</v>
      </c>
      <c r="J17" s="124">
        <v>1</v>
      </c>
      <c r="K17" s="124">
        <v>0</v>
      </c>
      <c r="L17" s="124">
        <v>29</v>
      </c>
      <c r="M17" s="124">
        <v>0</v>
      </c>
      <c r="O17" s="125"/>
      <c r="P17" s="139" t="s">
        <v>264</v>
      </c>
      <c r="Q17" s="315" t="s">
        <v>265</v>
      </c>
      <c r="R17" s="315" t="s">
        <v>265</v>
      </c>
      <c r="S17" s="152">
        <v>113</v>
      </c>
      <c r="T17" s="153" t="s">
        <v>266</v>
      </c>
      <c r="U17" s="153" t="s">
        <v>267</v>
      </c>
      <c r="V17" s="153" t="s">
        <v>268</v>
      </c>
      <c r="W17" s="153" t="s">
        <v>269</v>
      </c>
      <c r="X17" s="153" t="s">
        <v>270</v>
      </c>
      <c r="Y17" s="153" t="s">
        <v>271</v>
      </c>
    </row>
    <row r="18" s="124" customFormat="1" ht="20.1" customHeight="1" spans="1:25">
      <c r="A18" s="124" t="s">
        <v>246</v>
      </c>
      <c r="B18" s="125">
        <v>6393131</v>
      </c>
      <c r="C18" s="124" t="s">
        <v>254</v>
      </c>
      <c r="D18" s="126">
        <v>5.507e-10</v>
      </c>
      <c r="E18" s="126">
        <v>0.006961</v>
      </c>
      <c r="F18" s="202">
        <v>19</v>
      </c>
      <c r="G18" s="202">
        <v>0</v>
      </c>
      <c r="H18" s="202">
        <v>3</v>
      </c>
      <c r="I18" s="203">
        <v>8</v>
      </c>
      <c r="J18" s="124">
        <v>0</v>
      </c>
      <c r="K18" s="124">
        <v>10</v>
      </c>
      <c r="L18" s="124">
        <v>16</v>
      </c>
      <c r="M18" s="124">
        <v>4</v>
      </c>
      <c r="O18" s="125"/>
      <c r="P18" s="140"/>
      <c r="Q18" s="145"/>
      <c r="R18" s="145"/>
      <c r="S18" s="144"/>
      <c r="T18" s="154" t="s">
        <v>272</v>
      </c>
      <c r="U18" s="154"/>
      <c r="V18" s="154"/>
      <c r="W18" s="154" t="s">
        <v>272</v>
      </c>
      <c r="X18" s="154"/>
      <c r="Y18" s="154"/>
    </row>
    <row r="19" s="124" customFormat="1" ht="20.1" customHeight="1" spans="1:18">
      <c r="A19" s="124" t="s">
        <v>246</v>
      </c>
      <c r="B19" s="125">
        <v>6393437</v>
      </c>
      <c r="C19" s="124" t="s">
        <v>207</v>
      </c>
      <c r="D19" s="126">
        <v>3.895e-11</v>
      </c>
      <c r="E19" s="126">
        <v>0.0004923</v>
      </c>
      <c r="F19" s="202">
        <v>19</v>
      </c>
      <c r="G19" s="202">
        <v>0</v>
      </c>
      <c r="H19" s="202">
        <v>3</v>
      </c>
      <c r="I19" s="203">
        <v>8</v>
      </c>
      <c r="J19" s="124">
        <v>0</v>
      </c>
      <c r="K19" s="124">
        <v>13</v>
      </c>
      <c r="L19" s="124">
        <v>16</v>
      </c>
      <c r="M19" s="124">
        <v>1</v>
      </c>
      <c r="O19" s="125"/>
      <c r="R19" s="125"/>
    </row>
    <row r="20" s="124" customFormat="1" ht="20.1" customHeight="1" spans="1:25">
      <c r="A20" s="124" t="s">
        <v>246</v>
      </c>
      <c r="B20" s="125">
        <v>6393440</v>
      </c>
      <c r="C20" s="124" t="s">
        <v>233</v>
      </c>
      <c r="D20" s="126">
        <v>3.895e-11</v>
      </c>
      <c r="E20" s="126">
        <v>0.0004923</v>
      </c>
      <c r="F20" s="202">
        <v>19</v>
      </c>
      <c r="G20" s="202">
        <v>0</v>
      </c>
      <c r="H20" s="202">
        <v>3</v>
      </c>
      <c r="I20" s="203">
        <v>8</v>
      </c>
      <c r="J20" s="124">
        <v>0</v>
      </c>
      <c r="K20" s="124">
        <v>13</v>
      </c>
      <c r="L20" s="124">
        <v>16</v>
      </c>
      <c r="M20" s="124">
        <v>1</v>
      </c>
      <c r="O20" s="125"/>
      <c r="P20" s="141" t="s">
        <v>273</v>
      </c>
      <c r="Q20" s="141"/>
      <c r="R20" s="141"/>
      <c r="S20" s="141"/>
      <c r="T20" s="141"/>
      <c r="U20" s="141"/>
      <c r="V20" s="141"/>
      <c r="W20" s="141"/>
      <c r="X20" s="141"/>
      <c r="Y20" s="141"/>
    </row>
    <row r="21" s="124" customFormat="1" ht="20.1" customHeight="1" spans="1:25">
      <c r="A21" s="124" t="s">
        <v>246</v>
      </c>
      <c r="B21" s="125">
        <v>6393609</v>
      </c>
      <c r="C21" s="124" t="s">
        <v>224</v>
      </c>
      <c r="D21" s="126">
        <v>1.627e-11</v>
      </c>
      <c r="E21" s="126">
        <v>0.0002056</v>
      </c>
      <c r="F21" s="202">
        <v>20</v>
      </c>
      <c r="G21" s="202">
        <v>0</v>
      </c>
      <c r="H21" s="202">
        <v>3</v>
      </c>
      <c r="I21" s="203">
        <v>7</v>
      </c>
      <c r="J21" s="124">
        <v>0</v>
      </c>
      <c r="K21" s="124">
        <v>13</v>
      </c>
      <c r="L21" s="124">
        <v>16</v>
      </c>
      <c r="M21" s="124">
        <v>1</v>
      </c>
      <c r="O21" s="125"/>
      <c r="P21" s="141"/>
      <c r="Q21" s="141"/>
      <c r="R21" s="141"/>
      <c r="S21" s="141"/>
      <c r="T21" s="141"/>
      <c r="U21" s="141"/>
      <c r="V21" s="141"/>
      <c r="W21" s="141"/>
      <c r="X21" s="141"/>
      <c r="Y21" s="141"/>
    </row>
    <row r="22" s="124" customFormat="1" ht="20.1" customHeight="1" spans="1:25">
      <c r="A22" s="124" t="s">
        <v>246</v>
      </c>
      <c r="B22" s="125">
        <v>6811437</v>
      </c>
      <c r="C22" s="124" t="s">
        <v>233</v>
      </c>
      <c r="D22" s="126">
        <v>3.599e-9</v>
      </c>
      <c r="E22" s="126">
        <v>0.04549</v>
      </c>
      <c r="F22" s="202">
        <v>0</v>
      </c>
      <c r="G22" s="202">
        <v>24</v>
      </c>
      <c r="H22" s="202">
        <v>6</v>
      </c>
      <c r="I22" s="203">
        <v>0</v>
      </c>
      <c r="J22" s="124">
        <v>7</v>
      </c>
      <c r="K22" s="124">
        <v>0</v>
      </c>
      <c r="L22" s="124">
        <v>23</v>
      </c>
      <c r="M22" s="124">
        <v>0</v>
      </c>
      <c r="O22" s="125"/>
      <c r="P22" s="204"/>
      <c r="Q22" s="204"/>
      <c r="R22" s="204"/>
      <c r="S22" s="204"/>
      <c r="T22" s="204"/>
      <c r="U22" s="204"/>
      <c r="V22" s="204"/>
      <c r="W22" s="204"/>
      <c r="X22" s="204"/>
      <c r="Y22" s="204"/>
    </row>
    <row r="23" s="124" customFormat="1" ht="20.1" customHeight="1" spans="1:25">
      <c r="A23" s="124" t="s">
        <v>246</v>
      </c>
      <c r="B23" s="125">
        <v>6887092</v>
      </c>
      <c r="C23" s="124" t="s">
        <v>274</v>
      </c>
      <c r="D23" s="126">
        <v>1.877e-9</v>
      </c>
      <c r="E23" s="126">
        <v>0.02372</v>
      </c>
      <c r="F23" s="202">
        <v>23</v>
      </c>
      <c r="G23" s="202">
        <v>0</v>
      </c>
      <c r="H23" s="202">
        <v>3</v>
      </c>
      <c r="I23" s="203">
        <v>4</v>
      </c>
      <c r="J23" s="124">
        <v>0</v>
      </c>
      <c r="K23" s="124">
        <v>6</v>
      </c>
      <c r="L23" s="124">
        <v>24</v>
      </c>
      <c r="M23" s="124">
        <v>0</v>
      </c>
      <c r="O23" s="125"/>
      <c r="P23" s="204"/>
      <c r="Q23" s="204"/>
      <c r="R23" s="204"/>
      <c r="S23" s="204"/>
      <c r="T23" s="204"/>
      <c r="U23" s="204"/>
      <c r="V23" s="204"/>
      <c r="W23" s="204"/>
      <c r="X23" s="204"/>
      <c r="Y23" s="204"/>
    </row>
    <row r="24" s="124" customFormat="1" ht="20.1" customHeight="1" spans="1:18">
      <c r="A24" s="124" t="s">
        <v>246</v>
      </c>
      <c r="B24" s="125">
        <v>6887133</v>
      </c>
      <c r="C24" s="124" t="s">
        <v>275</v>
      </c>
      <c r="D24" s="126">
        <v>1.877e-9</v>
      </c>
      <c r="E24" s="126">
        <v>0.02372</v>
      </c>
      <c r="F24" s="202">
        <v>23</v>
      </c>
      <c r="G24" s="202">
        <v>0</v>
      </c>
      <c r="H24" s="202">
        <v>3</v>
      </c>
      <c r="I24" s="203">
        <v>4</v>
      </c>
      <c r="J24" s="124">
        <v>0</v>
      </c>
      <c r="K24" s="124">
        <v>6</v>
      </c>
      <c r="L24" s="124">
        <v>24</v>
      </c>
      <c r="M24" s="124">
        <v>0</v>
      </c>
      <c r="O24" s="125"/>
      <c r="P24" s="35"/>
      <c r="R24" s="125"/>
    </row>
    <row r="25" s="124" customFormat="1" ht="20.1" customHeight="1" spans="1:18">
      <c r="A25" s="124" t="s">
        <v>246</v>
      </c>
      <c r="B25" s="125">
        <v>6887796</v>
      </c>
      <c r="C25" s="124" t="s">
        <v>224</v>
      </c>
      <c r="D25" s="126">
        <v>9.471e-10</v>
      </c>
      <c r="E25" s="126">
        <v>0.01197</v>
      </c>
      <c r="F25" s="202">
        <v>24</v>
      </c>
      <c r="G25" s="202">
        <v>0</v>
      </c>
      <c r="H25" s="202">
        <v>3</v>
      </c>
      <c r="I25" s="203">
        <v>3</v>
      </c>
      <c r="J25" s="124">
        <v>0</v>
      </c>
      <c r="K25" s="124">
        <v>6</v>
      </c>
      <c r="L25" s="124">
        <v>24</v>
      </c>
      <c r="M25" s="124">
        <v>0</v>
      </c>
      <c r="O25" s="125"/>
      <c r="R25" s="125"/>
    </row>
    <row r="26" s="124" customFormat="1" ht="20.1" customHeight="1" spans="1:18">
      <c r="A26" s="124" t="s">
        <v>246</v>
      </c>
      <c r="B26" s="125">
        <v>6893522</v>
      </c>
      <c r="C26" s="124" t="s">
        <v>213</v>
      </c>
      <c r="D26" s="126">
        <v>1.664e-9</v>
      </c>
      <c r="E26" s="126">
        <v>0.02103</v>
      </c>
      <c r="F26" s="202">
        <v>26</v>
      </c>
      <c r="G26" s="202">
        <v>0</v>
      </c>
      <c r="H26" s="202">
        <v>3</v>
      </c>
      <c r="I26" s="203">
        <v>1</v>
      </c>
      <c r="J26" s="124">
        <v>0</v>
      </c>
      <c r="K26" s="124">
        <v>4</v>
      </c>
      <c r="L26" s="124">
        <v>26</v>
      </c>
      <c r="M26" s="124">
        <v>0</v>
      </c>
      <c r="O26" s="125"/>
      <c r="R26" s="125"/>
    </row>
    <row r="27" s="124" customFormat="1" ht="20.1" customHeight="1" spans="1:18">
      <c r="A27" s="124" t="s">
        <v>246</v>
      </c>
      <c r="B27" s="125">
        <v>6893537</v>
      </c>
      <c r="C27" s="124" t="s">
        <v>213</v>
      </c>
      <c r="D27" s="126">
        <v>9.098e-11</v>
      </c>
      <c r="E27" s="126">
        <v>0.00115</v>
      </c>
      <c r="F27" s="202">
        <v>26</v>
      </c>
      <c r="G27" s="202">
        <v>0</v>
      </c>
      <c r="H27" s="202">
        <v>3</v>
      </c>
      <c r="I27" s="203">
        <v>1</v>
      </c>
      <c r="J27" s="124">
        <v>0</v>
      </c>
      <c r="K27" s="124">
        <v>7</v>
      </c>
      <c r="L27" s="124">
        <v>23</v>
      </c>
      <c r="M27" s="124">
        <v>0</v>
      </c>
      <c r="O27" s="125"/>
      <c r="R27" s="125"/>
    </row>
    <row r="28" s="124" customFormat="1" ht="20.1" customHeight="1" spans="1:18">
      <c r="A28" s="124" t="s">
        <v>246</v>
      </c>
      <c r="B28" s="125">
        <v>6893570</v>
      </c>
      <c r="C28" s="124" t="s">
        <v>276</v>
      </c>
      <c r="D28" s="126">
        <v>1.819e-10</v>
      </c>
      <c r="E28" s="126">
        <v>0.002298</v>
      </c>
      <c r="F28" s="202">
        <v>25</v>
      </c>
      <c r="G28" s="202">
        <v>0</v>
      </c>
      <c r="H28" s="202">
        <v>3</v>
      </c>
      <c r="I28" s="203">
        <v>2</v>
      </c>
      <c r="J28" s="124">
        <v>1</v>
      </c>
      <c r="K28" s="124">
        <v>8</v>
      </c>
      <c r="L28" s="124">
        <v>21</v>
      </c>
      <c r="M28" s="124">
        <v>0</v>
      </c>
      <c r="O28" s="125"/>
      <c r="R28" s="125"/>
    </row>
    <row r="29" s="124" customFormat="1" ht="20.1" customHeight="1" spans="1:18">
      <c r="A29" s="124" t="s">
        <v>246</v>
      </c>
      <c r="B29" s="125">
        <v>6893734</v>
      </c>
      <c r="C29" s="124" t="s">
        <v>275</v>
      </c>
      <c r="D29" s="126">
        <v>4.777e-10</v>
      </c>
      <c r="E29" s="126">
        <v>0.006038</v>
      </c>
      <c r="F29" s="202">
        <v>25</v>
      </c>
      <c r="G29" s="202">
        <v>0</v>
      </c>
      <c r="H29" s="202">
        <v>3</v>
      </c>
      <c r="I29" s="203">
        <v>2</v>
      </c>
      <c r="J29" s="124">
        <v>0</v>
      </c>
      <c r="K29" s="124">
        <v>6</v>
      </c>
      <c r="L29" s="124">
        <v>23</v>
      </c>
      <c r="M29" s="124">
        <v>1</v>
      </c>
      <c r="O29" s="125"/>
      <c r="R29" s="125"/>
    </row>
    <row r="30" s="124" customFormat="1" ht="20.1" customHeight="1" spans="1:18">
      <c r="A30" s="124" t="s">
        <v>246</v>
      </c>
      <c r="B30" s="125">
        <v>6893749</v>
      </c>
      <c r="C30" s="124" t="s">
        <v>277</v>
      </c>
      <c r="D30" s="126">
        <v>1.262e-9</v>
      </c>
      <c r="E30" s="126">
        <v>0.01595</v>
      </c>
      <c r="F30" s="202">
        <v>25</v>
      </c>
      <c r="G30" s="202">
        <v>0</v>
      </c>
      <c r="H30" s="202">
        <v>3</v>
      </c>
      <c r="I30" s="203">
        <v>2</v>
      </c>
      <c r="J30" s="124">
        <v>0</v>
      </c>
      <c r="K30" s="124">
        <v>5</v>
      </c>
      <c r="L30" s="124">
        <v>24</v>
      </c>
      <c r="M30" s="124">
        <v>1</v>
      </c>
      <c r="O30" s="125"/>
      <c r="R30" s="125"/>
    </row>
    <row r="31" s="124" customFormat="1" ht="20.1" customHeight="1" spans="1:18">
      <c r="A31" s="124" t="s">
        <v>246</v>
      </c>
      <c r="B31" s="125">
        <v>6893760</v>
      </c>
      <c r="C31" s="124" t="s">
        <v>275</v>
      </c>
      <c r="D31" s="126">
        <v>1.819e-10</v>
      </c>
      <c r="E31" s="126">
        <v>0.002298</v>
      </c>
      <c r="F31" s="202">
        <v>25</v>
      </c>
      <c r="G31" s="202">
        <v>0</v>
      </c>
      <c r="H31" s="202">
        <v>3</v>
      </c>
      <c r="I31" s="203">
        <v>2</v>
      </c>
      <c r="J31" s="124">
        <v>0</v>
      </c>
      <c r="K31" s="124">
        <v>7</v>
      </c>
      <c r="L31" s="124">
        <v>23</v>
      </c>
      <c r="M31" s="124">
        <v>0</v>
      </c>
      <c r="O31" s="125"/>
      <c r="R31" s="125"/>
    </row>
    <row r="32" s="124" customFormat="1" ht="20.1" customHeight="1" spans="1:18">
      <c r="A32" s="124" t="s">
        <v>246</v>
      </c>
      <c r="B32" s="125">
        <v>6893762</v>
      </c>
      <c r="C32" s="124" t="s">
        <v>224</v>
      </c>
      <c r="D32" s="126">
        <v>9.098e-11</v>
      </c>
      <c r="E32" s="126">
        <v>0.00115</v>
      </c>
      <c r="F32" s="202">
        <v>26</v>
      </c>
      <c r="G32" s="202">
        <v>0</v>
      </c>
      <c r="H32" s="202">
        <v>3</v>
      </c>
      <c r="I32" s="203">
        <v>1</v>
      </c>
      <c r="J32" s="124">
        <v>0</v>
      </c>
      <c r="K32" s="124">
        <v>7</v>
      </c>
      <c r="L32" s="124">
        <v>23</v>
      </c>
      <c r="M32" s="124">
        <v>0</v>
      </c>
      <c r="O32" s="125"/>
      <c r="R32" s="125"/>
    </row>
    <row r="33" s="124" customFormat="1" ht="20.1" customHeight="1" spans="1:18">
      <c r="A33" s="124" t="s">
        <v>246</v>
      </c>
      <c r="B33" s="125">
        <v>6893807</v>
      </c>
      <c r="C33" s="124" t="s">
        <v>207</v>
      </c>
      <c r="D33" s="126">
        <v>1.699e-10</v>
      </c>
      <c r="E33" s="126">
        <v>0.002148</v>
      </c>
      <c r="F33" s="202">
        <v>25</v>
      </c>
      <c r="G33" s="202">
        <v>0</v>
      </c>
      <c r="H33" s="202">
        <v>3</v>
      </c>
      <c r="I33" s="203">
        <v>2</v>
      </c>
      <c r="J33" s="124">
        <v>0</v>
      </c>
      <c r="K33" s="124">
        <v>7</v>
      </c>
      <c r="L33" s="124">
        <v>21</v>
      </c>
      <c r="M33" s="124">
        <v>2</v>
      </c>
      <c r="O33" s="125"/>
      <c r="R33" s="125"/>
    </row>
    <row r="34" s="124" customFormat="1" ht="20.1" customHeight="1" spans="1:18">
      <c r="A34" s="124" t="s">
        <v>246</v>
      </c>
      <c r="B34" s="125">
        <v>6894307</v>
      </c>
      <c r="C34" s="124" t="s">
        <v>278</v>
      </c>
      <c r="D34" s="126">
        <v>9.176e-10</v>
      </c>
      <c r="E34" s="126">
        <v>0.0116</v>
      </c>
      <c r="F34" s="202">
        <v>19</v>
      </c>
      <c r="G34" s="202">
        <v>0</v>
      </c>
      <c r="H34" s="202">
        <v>3</v>
      </c>
      <c r="I34" s="203">
        <v>8</v>
      </c>
      <c r="J34" s="124">
        <v>0</v>
      </c>
      <c r="K34" s="124">
        <v>10</v>
      </c>
      <c r="L34" s="124">
        <v>20</v>
      </c>
      <c r="M34" s="124">
        <v>0</v>
      </c>
      <c r="O34" s="125"/>
      <c r="R34" s="125"/>
    </row>
    <row r="35" s="124" customFormat="1" ht="20.1" customHeight="1" spans="1:18">
      <c r="A35" s="124" t="s">
        <v>246</v>
      </c>
      <c r="B35" s="125">
        <v>6894335</v>
      </c>
      <c r="C35" s="124" t="s">
        <v>279</v>
      </c>
      <c r="D35" s="126">
        <v>9.176e-10</v>
      </c>
      <c r="E35" s="126">
        <v>0.0116</v>
      </c>
      <c r="F35" s="202">
        <v>19</v>
      </c>
      <c r="G35" s="202">
        <v>0</v>
      </c>
      <c r="H35" s="202">
        <v>3</v>
      </c>
      <c r="I35" s="203">
        <v>8</v>
      </c>
      <c r="J35" s="124">
        <v>0</v>
      </c>
      <c r="K35" s="124">
        <v>10</v>
      </c>
      <c r="L35" s="124">
        <v>20</v>
      </c>
      <c r="M35" s="124">
        <v>0</v>
      </c>
      <c r="O35" s="125"/>
      <c r="R35" s="125"/>
    </row>
    <row r="36" s="124" customFormat="1" ht="20.1" customHeight="1" spans="1:18">
      <c r="A36" s="124" t="s">
        <v>246</v>
      </c>
      <c r="B36" s="125">
        <v>6894349</v>
      </c>
      <c r="C36" s="124" t="s">
        <v>278</v>
      </c>
      <c r="D36" s="126">
        <v>2.08e-9</v>
      </c>
      <c r="E36" s="126">
        <v>0.02629</v>
      </c>
      <c r="F36" s="202">
        <v>18</v>
      </c>
      <c r="G36" s="202">
        <v>0</v>
      </c>
      <c r="H36" s="202">
        <v>3</v>
      </c>
      <c r="I36" s="203">
        <v>9</v>
      </c>
      <c r="J36" s="124">
        <v>0</v>
      </c>
      <c r="K36" s="124">
        <v>10</v>
      </c>
      <c r="L36" s="124">
        <v>20</v>
      </c>
      <c r="M36" s="124">
        <v>0</v>
      </c>
      <c r="O36" s="125"/>
      <c r="R36" s="125"/>
    </row>
    <row r="37" s="124" customFormat="1" ht="20.1" customHeight="1" spans="1:18">
      <c r="A37" s="124" t="s">
        <v>246</v>
      </c>
      <c r="B37" s="125">
        <v>6894400</v>
      </c>
      <c r="C37" s="124" t="s">
        <v>213</v>
      </c>
      <c r="D37" s="126">
        <v>4.469e-10</v>
      </c>
      <c r="E37" s="126">
        <v>0.005649</v>
      </c>
      <c r="F37" s="202">
        <v>21</v>
      </c>
      <c r="G37" s="202">
        <v>0</v>
      </c>
      <c r="H37" s="202">
        <v>3</v>
      </c>
      <c r="I37" s="203">
        <v>6</v>
      </c>
      <c r="J37" s="124">
        <v>0</v>
      </c>
      <c r="K37" s="124">
        <v>9</v>
      </c>
      <c r="L37" s="124">
        <v>20</v>
      </c>
      <c r="M37" s="124">
        <v>1</v>
      </c>
      <c r="O37" s="125"/>
      <c r="R37" s="125"/>
    </row>
    <row r="38" s="124" customFormat="1" ht="20.1" customHeight="1" spans="1:18">
      <c r="A38" s="124" t="s">
        <v>246</v>
      </c>
      <c r="B38" s="125">
        <v>6894403</v>
      </c>
      <c r="C38" s="124" t="s">
        <v>278</v>
      </c>
      <c r="D38" s="126">
        <v>1.848e-10</v>
      </c>
      <c r="E38" s="126">
        <v>0.002336</v>
      </c>
      <c r="F38" s="202">
        <v>21</v>
      </c>
      <c r="G38" s="202">
        <v>0</v>
      </c>
      <c r="H38" s="202">
        <v>3</v>
      </c>
      <c r="I38" s="203">
        <v>6</v>
      </c>
      <c r="J38" s="124">
        <v>0</v>
      </c>
      <c r="K38" s="124">
        <v>10</v>
      </c>
      <c r="L38" s="124">
        <v>20</v>
      </c>
      <c r="M38" s="124">
        <v>0</v>
      </c>
      <c r="O38" s="125"/>
      <c r="R38" s="125"/>
    </row>
    <row r="39" s="124" customFormat="1" ht="20.1" customHeight="1" spans="1:18">
      <c r="A39" s="124" t="s">
        <v>246</v>
      </c>
      <c r="B39" s="125">
        <v>6894425</v>
      </c>
      <c r="C39" s="124" t="s">
        <v>279</v>
      </c>
      <c r="D39" s="126">
        <v>4.469e-10</v>
      </c>
      <c r="E39" s="126">
        <v>0.005649</v>
      </c>
      <c r="F39" s="202">
        <v>21</v>
      </c>
      <c r="G39" s="202">
        <v>0</v>
      </c>
      <c r="H39" s="202">
        <v>3</v>
      </c>
      <c r="I39" s="203">
        <v>6</v>
      </c>
      <c r="J39" s="124">
        <v>0</v>
      </c>
      <c r="K39" s="124">
        <v>9</v>
      </c>
      <c r="L39" s="124">
        <v>20</v>
      </c>
      <c r="M39" s="124">
        <v>1</v>
      </c>
      <c r="O39" s="125"/>
      <c r="R39" s="125"/>
    </row>
    <row r="40" s="124" customFormat="1" ht="20.1" customHeight="1" spans="1:18">
      <c r="A40" s="124" t="s">
        <v>246</v>
      </c>
      <c r="B40" s="125">
        <v>6894511</v>
      </c>
      <c r="C40" s="124" t="s">
        <v>233</v>
      </c>
      <c r="D40" s="126">
        <v>4.469e-10</v>
      </c>
      <c r="E40" s="126">
        <v>0.005649</v>
      </c>
      <c r="F40" s="202">
        <v>21</v>
      </c>
      <c r="G40" s="202">
        <v>0</v>
      </c>
      <c r="H40" s="202">
        <v>3</v>
      </c>
      <c r="I40" s="203">
        <v>6</v>
      </c>
      <c r="J40" s="124">
        <v>0</v>
      </c>
      <c r="K40" s="124">
        <v>9</v>
      </c>
      <c r="L40" s="124">
        <v>20</v>
      </c>
      <c r="M40" s="124">
        <v>1</v>
      </c>
      <c r="O40" s="125"/>
      <c r="R40" s="125"/>
    </row>
    <row r="41" s="124" customFormat="1" ht="20.1" customHeight="1" spans="1:18">
      <c r="A41" s="124" t="s">
        <v>246</v>
      </c>
      <c r="B41" s="125">
        <v>6894548</v>
      </c>
      <c r="C41" s="124" t="s">
        <v>278</v>
      </c>
      <c r="D41" s="126">
        <v>2.322e-9</v>
      </c>
      <c r="E41" s="126">
        <v>0.02935</v>
      </c>
      <c r="F41" s="202">
        <v>20</v>
      </c>
      <c r="G41" s="202">
        <v>0</v>
      </c>
      <c r="H41" s="202">
        <v>3</v>
      </c>
      <c r="I41" s="203">
        <v>7</v>
      </c>
      <c r="J41" s="124">
        <v>0</v>
      </c>
      <c r="K41" s="124">
        <v>8</v>
      </c>
      <c r="L41" s="124">
        <v>20</v>
      </c>
      <c r="M41" s="124">
        <v>2</v>
      </c>
      <c r="O41" s="125"/>
      <c r="R41" s="125"/>
    </row>
    <row r="42" s="124" customFormat="1" ht="20.1" customHeight="1" spans="1:18">
      <c r="A42" s="124" t="s">
        <v>246</v>
      </c>
      <c r="B42" s="125">
        <v>6894550</v>
      </c>
      <c r="C42" s="124" t="s">
        <v>274</v>
      </c>
      <c r="D42" s="126">
        <v>2.322e-9</v>
      </c>
      <c r="E42" s="126">
        <v>0.02935</v>
      </c>
      <c r="F42" s="202">
        <v>20</v>
      </c>
      <c r="G42" s="202">
        <v>0</v>
      </c>
      <c r="H42" s="202">
        <v>3</v>
      </c>
      <c r="I42" s="203">
        <v>7</v>
      </c>
      <c r="J42" s="124">
        <v>0</v>
      </c>
      <c r="K42" s="124">
        <v>8</v>
      </c>
      <c r="L42" s="124">
        <v>20</v>
      </c>
      <c r="M42" s="124">
        <v>2</v>
      </c>
      <c r="O42" s="125"/>
      <c r="R42" s="125"/>
    </row>
    <row r="43" s="124" customFormat="1" ht="20.1" customHeight="1" spans="1:18">
      <c r="A43" s="124" t="s">
        <v>246</v>
      </c>
      <c r="B43" s="125">
        <v>6894557</v>
      </c>
      <c r="C43" s="124" t="s">
        <v>224</v>
      </c>
      <c r="D43" s="126">
        <v>2.322e-9</v>
      </c>
      <c r="E43" s="126">
        <v>0.02935</v>
      </c>
      <c r="F43" s="202">
        <v>20</v>
      </c>
      <c r="G43" s="202">
        <v>0</v>
      </c>
      <c r="H43" s="202">
        <v>3</v>
      </c>
      <c r="I43" s="203">
        <v>7</v>
      </c>
      <c r="J43" s="124">
        <v>0</v>
      </c>
      <c r="K43" s="124">
        <v>8</v>
      </c>
      <c r="L43" s="124">
        <v>20</v>
      </c>
      <c r="M43" s="124">
        <v>2</v>
      </c>
      <c r="O43" s="125"/>
      <c r="R43" s="125"/>
    </row>
    <row r="44" s="124" customFormat="1" ht="20.1" customHeight="1" spans="1:18">
      <c r="A44" s="124" t="s">
        <v>246</v>
      </c>
      <c r="B44" s="125">
        <v>6894741</v>
      </c>
      <c r="C44" s="124" t="s">
        <v>213</v>
      </c>
      <c r="D44" s="126">
        <v>2.311e-9</v>
      </c>
      <c r="E44" s="126">
        <v>0.02921</v>
      </c>
      <c r="F44" s="202">
        <v>19</v>
      </c>
      <c r="G44" s="202">
        <v>0</v>
      </c>
      <c r="H44" s="202">
        <v>3</v>
      </c>
      <c r="I44" s="203">
        <v>8</v>
      </c>
      <c r="J44" s="124">
        <v>0</v>
      </c>
      <c r="K44" s="124">
        <v>9</v>
      </c>
      <c r="L44" s="124">
        <v>21</v>
      </c>
      <c r="M44" s="124">
        <v>0</v>
      </c>
      <c r="O44" s="125"/>
      <c r="R44" s="125"/>
    </row>
    <row r="45" s="124" customFormat="1" ht="20.1" customHeight="1" spans="1:18">
      <c r="A45" s="124" t="s">
        <v>246</v>
      </c>
      <c r="B45" s="125">
        <v>6894782</v>
      </c>
      <c r="C45" s="124" t="s">
        <v>278</v>
      </c>
      <c r="D45" s="126">
        <v>2.311e-9</v>
      </c>
      <c r="E45" s="126">
        <v>0.02921</v>
      </c>
      <c r="F45" s="202">
        <v>19</v>
      </c>
      <c r="G45" s="202">
        <v>0</v>
      </c>
      <c r="H45" s="202">
        <v>3</v>
      </c>
      <c r="I45" s="203">
        <v>8</v>
      </c>
      <c r="J45" s="124">
        <v>0</v>
      </c>
      <c r="K45" s="124">
        <v>9</v>
      </c>
      <c r="L45" s="124">
        <v>21</v>
      </c>
      <c r="M45" s="124">
        <v>0</v>
      </c>
      <c r="O45" s="125"/>
      <c r="R45" s="125"/>
    </row>
    <row r="46" s="124" customFormat="1" ht="20.1" customHeight="1" spans="1:18">
      <c r="A46" s="124" t="s">
        <v>246</v>
      </c>
      <c r="B46" s="125">
        <v>6894820</v>
      </c>
      <c r="C46" s="124" t="s">
        <v>278</v>
      </c>
      <c r="D46" s="126">
        <v>1.055e-9</v>
      </c>
      <c r="E46" s="126">
        <v>0.01334</v>
      </c>
      <c r="F46" s="202">
        <v>20</v>
      </c>
      <c r="G46" s="202">
        <v>0</v>
      </c>
      <c r="H46" s="202">
        <v>3</v>
      </c>
      <c r="I46" s="203">
        <v>7</v>
      </c>
      <c r="J46" s="124">
        <v>0</v>
      </c>
      <c r="K46" s="124">
        <v>9</v>
      </c>
      <c r="L46" s="124">
        <v>21</v>
      </c>
      <c r="M46" s="124">
        <v>0</v>
      </c>
      <c r="O46" s="125"/>
      <c r="R46" s="125"/>
    </row>
    <row r="47" s="124" customFormat="1" ht="20.1" customHeight="1" spans="1:18">
      <c r="A47" s="124" t="s">
        <v>246</v>
      </c>
      <c r="B47" s="125">
        <v>6894973</v>
      </c>
      <c r="C47" s="124" t="s">
        <v>207</v>
      </c>
      <c r="D47" s="126">
        <v>2.744e-9</v>
      </c>
      <c r="E47" s="126">
        <v>0.03468</v>
      </c>
      <c r="F47" s="202">
        <v>21</v>
      </c>
      <c r="G47" s="202">
        <v>0</v>
      </c>
      <c r="H47" s="202">
        <v>3</v>
      </c>
      <c r="I47" s="203">
        <v>6</v>
      </c>
      <c r="J47" s="124">
        <v>0</v>
      </c>
      <c r="K47" s="124">
        <v>7</v>
      </c>
      <c r="L47" s="124">
        <v>20</v>
      </c>
      <c r="M47" s="124">
        <v>3</v>
      </c>
      <c r="O47" s="125"/>
      <c r="R47" s="125"/>
    </row>
    <row r="48" s="124" customFormat="1" ht="20.1" customHeight="1" spans="1:18">
      <c r="A48" s="124" t="s">
        <v>246</v>
      </c>
      <c r="B48" s="125">
        <v>6895088</v>
      </c>
      <c r="C48" s="124" t="s">
        <v>274</v>
      </c>
      <c r="D48" s="126">
        <v>2.507e-9</v>
      </c>
      <c r="E48" s="126">
        <v>0.03168</v>
      </c>
      <c r="F48" s="202">
        <v>24</v>
      </c>
      <c r="G48" s="202">
        <v>0</v>
      </c>
      <c r="H48" s="202">
        <v>3</v>
      </c>
      <c r="I48" s="203">
        <v>3</v>
      </c>
      <c r="J48" s="124">
        <v>0</v>
      </c>
      <c r="K48" s="124">
        <v>5</v>
      </c>
      <c r="L48" s="124">
        <v>21</v>
      </c>
      <c r="M48" s="124">
        <v>4</v>
      </c>
      <c r="O48" s="125"/>
      <c r="R48" s="125"/>
    </row>
    <row r="49" s="124" customFormat="1" ht="20.1" customHeight="1" spans="1:18">
      <c r="A49" s="124" t="s">
        <v>246</v>
      </c>
      <c r="B49" s="125">
        <v>6902020</v>
      </c>
      <c r="C49" s="124" t="s">
        <v>275</v>
      </c>
      <c r="D49" s="126">
        <v>2.118e-9</v>
      </c>
      <c r="E49" s="126">
        <v>0.02677</v>
      </c>
      <c r="F49" s="202">
        <v>19</v>
      </c>
      <c r="G49" s="202">
        <v>0</v>
      </c>
      <c r="H49" s="202">
        <v>3</v>
      </c>
      <c r="I49" s="203">
        <v>8</v>
      </c>
      <c r="J49" s="124">
        <v>0</v>
      </c>
      <c r="K49" s="124">
        <v>9</v>
      </c>
      <c r="L49" s="124">
        <v>20</v>
      </c>
      <c r="M49" s="124">
        <v>1</v>
      </c>
      <c r="O49" s="125"/>
      <c r="R49" s="125"/>
    </row>
    <row r="50" s="124" customFormat="1" ht="20.1" customHeight="1" spans="1:18">
      <c r="A50" s="124" t="s">
        <v>246</v>
      </c>
      <c r="B50" s="125">
        <v>6902030</v>
      </c>
      <c r="C50" s="124" t="s">
        <v>207</v>
      </c>
      <c r="D50" s="126">
        <v>2.118e-9</v>
      </c>
      <c r="E50" s="126">
        <v>0.02677</v>
      </c>
      <c r="F50" s="202">
        <v>19</v>
      </c>
      <c r="G50" s="202">
        <v>0</v>
      </c>
      <c r="H50" s="202">
        <v>3</v>
      </c>
      <c r="I50" s="203">
        <v>8</v>
      </c>
      <c r="J50" s="124">
        <v>0</v>
      </c>
      <c r="K50" s="124">
        <v>9</v>
      </c>
      <c r="L50" s="124">
        <v>20</v>
      </c>
      <c r="M50" s="124">
        <v>1</v>
      </c>
      <c r="O50" s="125"/>
      <c r="R50" s="125"/>
    </row>
    <row r="51" s="124" customFormat="1" ht="20.1" customHeight="1" spans="1:18">
      <c r="A51" s="124" t="s">
        <v>246</v>
      </c>
      <c r="B51" s="125">
        <v>6902070</v>
      </c>
      <c r="C51" s="124" t="s">
        <v>233</v>
      </c>
      <c r="D51" s="126">
        <v>9.681e-10</v>
      </c>
      <c r="E51" s="126">
        <v>0.01224</v>
      </c>
      <c r="F51" s="202">
        <v>20</v>
      </c>
      <c r="G51" s="202">
        <v>0</v>
      </c>
      <c r="H51" s="202">
        <v>3</v>
      </c>
      <c r="I51" s="203">
        <v>7</v>
      </c>
      <c r="J51" s="124">
        <v>0</v>
      </c>
      <c r="K51" s="124">
        <v>9</v>
      </c>
      <c r="L51" s="124">
        <v>20</v>
      </c>
      <c r="M51" s="124">
        <v>1</v>
      </c>
      <c r="O51" s="125"/>
      <c r="R51" s="125"/>
    </row>
    <row r="52" s="124" customFormat="1" ht="20.1" customHeight="1" spans="1:18">
      <c r="A52" s="124" t="s">
        <v>246</v>
      </c>
      <c r="B52" s="125">
        <v>6902089</v>
      </c>
      <c r="C52" s="124" t="s">
        <v>278</v>
      </c>
      <c r="D52" s="126">
        <v>1.848e-10</v>
      </c>
      <c r="E52" s="126">
        <v>0.002336</v>
      </c>
      <c r="F52" s="202">
        <v>21</v>
      </c>
      <c r="G52" s="202">
        <v>0</v>
      </c>
      <c r="H52" s="202">
        <v>3</v>
      </c>
      <c r="I52" s="203">
        <v>6</v>
      </c>
      <c r="J52" s="124">
        <v>0</v>
      </c>
      <c r="K52" s="124">
        <v>10</v>
      </c>
      <c r="L52" s="124">
        <v>20</v>
      </c>
      <c r="M52" s="124">
        <v>0</v>
      </c>
      <c r="O52" s="125"/>
      <c r="R52" s="125"/>
    </row>
    <row r="53" s="124" customFormat="1" ht="20.1" customHeight="1" spans="1:18">
      <c r="A53" s="124" t="s">
        <v>246</v>
      </c>
      <c r="B53" s="125">
        <v>6902098</v>
      </c>
      <c r="C53" s="124" t="s">
        <v>213</v>
      </c>
      <c r="D53" s="126">
        <v>9.176e-10</v>
      </c>
      <c r="E53" s="126">
        <v>0.0116</v>
      </c>
      <c r="F53" s="202">
        <v>19</v>
      </c>
      <c r="G53" s="202">
        <v>0</v>
      </c>
      <c r="H53" s="202">
        <v>3</v>
      </c>
      <c r="I53" s="203">
        <v>8</v>
      </c>
      <c r="J53" s="124">
        <v>0</v>
      </c>
      <c r="K53" s="124">
        <v>10</v>
      </c>
      <c r="L53" s="124">
        <v>20</v>
      </c>
      <c r="M53" s="124">
        <v>0</v>
      </c>
      <c r="O53" s="125"/>
      <c r="R53" s="125"/>
    </row>
    <row r="54" s="124" customFormat="1" ht="20.1" customHeight="1" spans="1:18">
      <c r="A54" s="124" t="s">
        <v>246</v>
      </c>
      <c r="B54" s="125">
        <v>6902186</v>
      </c>
      <c r="C54" s="124" t="s">
        <v>275</v>
      </c>
      <c r="D54" s="126">
        <v>9.681e-10</v>
      </c>
      <c r="E54" s="126">
        <v>0.01224</v>
      </c>
      <c r="F54" s="202">
        <v>20</v>
      </c>
      <c r="G54" s="202">
        <v>0</v>
      </c>
      <c r="H54" s="202">
        <v>3</v>
      </c>
      <c r="I54" s="203">
        <v>7</v>
      </c>
      <c r="J54" s="124">
        <v>0</v>
      </c>
      <c r="K54" s="124">
        <v>9</v>
      </c>
      <c r="L54" s="124">
        <v>20</v>
      </c>
      <c r="M54" s="124">
        <v>1</v>
      </c>
      <c r="O54" s="125"/>
      <c r="R54" s="125"/>
    </row>
    <row r="55" s="124" customFormat="1" ht="20.1" customHeight="1" spans="1:18">
      <c r="A55" s="124" t="s">
        <v>246</v>
      </c>
      <c r="B55" s="125">
        <v>6902216</v>
      </c>
      <c r="C55" s="124" t="s">
        <v>275</v>
      </c>
      <c r="D55" s="126">
        <v>2.322e-9</v>
      </c>
      <c r="E55" s="126">
        <v>0.02935</v>
      </c>
      <c r="F55" s="202">
        <v>20</v>
      </c>
      <c r="G55" s="202">
        <v>0</v>
      </c>
      <c r="H55" s="202">
        <v>3</v>
      </c>
      <c r="I55" s="203">
        <v>7</v>
      </c>
      <c r="J55" s="124">
        <v>0</v>
      </c>
      <c r="K55" s="124">
        <v>8</v>
      </c>
      <c r="L55" s="124">
        <v>20</v>
      </c>
      <c r="M55" s="124">
        <v>2</v>
      </c>
      <c r="O55" s="125"/>
      <c r="R55" s="125"/>
    </row>
    <row r="56" s="124" customFormat="1" ht="20.1" customHeight="1" spans="1:18">
      <c r="A56" s="124" t="s">
        <v>246</v>
      </c>
      <c r="B56" s="125">
        <v>6902286</v>
      </c>
      <c r="C56" s="124" t="s">
        <v>275</v>
      </c>
      <c r="D56" s="126">
        <v>4.469e-10</v>
      </c>
      <c r="E56" s="126">
        <v>0.005649</v>
      </c>
      <c r="F56" s="202">
        <v>21</v>
      </c>
      <c r="G56" s="202">
        <v>0</v>
      </c>
      <c r="H56" s="202">
        <v>3</v>
      </c>
      <c r="I56" s="203">
        <v>6</v>
      </c>
      <c r="J56" s="124">
        <v>0</v>
      </c>
      <c r="K56" s="124">
        <v>9</v>
      </c>
      <c r="L56" s="124">
        <v>20</v>
      </c>
      <c r="M56" s="124">
        <v>1</v>
      </c>
      <c r="O56" s="125"/>
      <c r="R56" s="125"/>
    </row>
    <row r="57" s="124" customFormat="1" ht="20.1" customHeight="1" spans="1:18">
      <c r="A57" s="124" t="s">
        <v>246</v>
      </c>
      <c r="B57" s="125">
        <v>6902313</v>
      </c>
      <c r="C57" s="124" t="s">
        <v>275</v>
      </c>
      <c r="D57" s="126">
        <v>2.118e-9</v>
      </c>
      <c r="E57" s="126">
        <v>0.02677</v>
      </c>
      <c r="F57" s="202">
        <v>19</v>
      </c>
      <c r="G57" s="202">
        <v>0</v>
      </c>
      <c r="H57" s="202">
        <v>3</v>
      </c>
      <c r="I57" s="203">
        <v>8</v>
      </c>
      <c r="J57" s="124">
        <v>0</v>
      </c>
      <c r="K57" s="124">
        <v>9</v>
      </c>
      <c r="L57" s="124">
        <v>20</v>
      </c>
      <c r="M57" s="124">
        <v>1</v>
      </c>
      <c r="O57" s="125"/>
      <c r="R57" s="125"/>
    </row>
    <row r="58" s="124" customFormat="1" ht="20.1" customHeight="1" spans="1:18">
      <c r="A58" s="124" t="s">
        <v>246</v>
      </c>
      <c r="B58" s="125">
        <v>6902353</v>
      </c>
      <c r="C58" s="124" t="s">
        <v>233</v>
      </c>
      <c r="D58" s="126">
        <v>9.176e-10</v>
      </c>
      <c r="E58" s="126">
        <v>0.0116</v>
      </c>
      <c r="F58" s="202">
        <v>19</v>
      </c>
      <c r="G58" s="202">
        <v>0</v>
      </c>
      <c r="H58" s="202">
        <v>3</v>
      </c>
      <c r="I58" s="203">
        <v>8</v>
      </c>
      <c r="J58" s="124">
        <v>0</v>
      </c>
      <c r="K58" s="124">
        <v>10</v>
      </c>
      <c r="L58" s="124">
        <v>20</v>
      </c>
      <c r="M58" s="124">
        <v>0</v>
      </c>
      <c r="O58" s="125"/>
      <c r="R58" s="125"/>
    </row>
    <row r="59" s="124" customFormat="1" ht="20.1" customHeight="1" spans="1:18">
      <c r="A59" s="124" t="s">
        <v>246</v>
      </c>
      <c r="B59" s="125">
        <v>6902373</v>
      </c>
      <c r="C59" s="124" t="s">
        <v>275</v>
      </c>
      <c r="D59" s="126">
        <v>2.322e-9</v>
      </c>
      <c r="E59" s="126">
        <v>0.02935</v>
      </c>
      <c r="F59" s="202">
        <v>20</v>
      </c>
      <c r="G59" s="202">
        <v>0</v>
      </c>
      <c r="H59" s="202">
        <v>3</v>
      </c>
      <c r="I59" s="203">
        <v>7</v>
      </c>
      <c r="J59" s="124">
        <v>0</v>
      </c>
      <c r="K59" s="124">
        <v>8</v>
      </c>
      <c r="L59" s="124">
        <v>20</v>
      </c>
      <c r="M59" s="124">
        <v>2</v>
      </c>
      <c r="O59" s="125"/>
      <c r="R59" s="125"/>
    </row>
    <row r="60" s="124" customFormat="1" ht="20.1" customHeight="1" spans="1:18">
      <c r="A60" s="124" t="s">
        <v>246</v>
      </c>
      <c r="B60" s="125">
        <v>6902375</v>
      </c>
      <c r="C60" s="124" t="s">
        <v>278</v>
      </c>
      <c r="D60" s="126">
        <v>2.322e-9</v>
      </c>
      <c r="E60" s="126">
        <v>0.02935</v>
      </c>
      <c r="F60" s="202">
        <v>20</v>
      </c>
      <c r="G60" s="202">
        <v>0</v>
      </c>
      <c r="H60" s="202">
        <v>3</v>
      </c>
      <c r="I60" s="203">
        <v>7</v>
      </c>
      <c r="J60" s="124">
        <v>0</v>
      </c>
      <c r="K60" s="124">
        <v>8</v>
      </c>
      <c r="L60" s="124">
        <v>20</v>
      </c>
      <c r="M60" s="124">
        <v>2</v>
      </c>
      <c r="O60" s="125"/>
      <c r="R60" s="125"/>
    </row>
    <row r="61" s="124" customFormat="1" ht="20.1" customHeight="1" spans="1:18">
      <c r="A61" s="124" t="s">
        <v>246</v>
      </c>
      <c r="B61" s="125">
        <v>6902447</v>
      </c>
      <c r="C61" s="124" t="s">
        <v>233</v>
      </c>
      <c r="D61" s="126">
        <v>1.848e-10</v>
      </c>
      <c r="E61" s="126">
        <v>0.002336</v>
      </c>
      <c r="F61" s="202">
        <v>21</v>
      </c>
      <c r="G61" s="202">
        <v>0</v>
      </c>
      <c r="H61" s="202">
        <v>3</v>
      </c>
      <c r="I61" s="203">
        <v>6</v>
      </c>
      <c r="J61" s="124">
        <v>0</v>
      </c>
      <c r="K61" s="124">
        <v>10</v>
      </c>
      <c r="L61" s="124">
        <v>20</v>
      </c>
      <c r="M61" s="124">
        <v>0</v>
      </c>
      <c r="O61" s="125"/>
      <c r="R61" s="125"/>
    </row>
    <row r="62" s="124" customFormat="1" ht="20.1" customHeight="1" spans="1:18">
      <c r="A62" s="124" t="s">
        <v>246</v>
      </c>
      <c r="B62" s="125">
        <v>6902462</v>
      </c>
      <c r="C62" s="124" t="s">
        <v>278</v>
      </c>
      <c r="D62" s="126">
        <v>4.096e-10</v>
      </c>
      <c r="E62" s="126">
        <v>0.005177</v>
      </c>
      <c r="F62" s="202">
        <v>20</v>
      </c>
      <c r="G62" s="202">
        <v>0</v>
      </c>
      <c r="H62" s="202">
        <v>3</v>
      </c>
      <c r="I62" s="203">
        <v>7</v>
      </c>
      <c r="J62" s="124">
        <v>0</v>
      </c>
      <c r="K62" s="124">
        <v>10</v>
      </c>
      <c r="L62" s="124">
        <v>20</v>
      </c>
      <c r="M62" s="124">
        <v>0</v>
      </c>
      <c r="O62" s="125"/>
      <c r="R62" s="125"/>
    </row>
    <row r="63" s="124" customFormat="1" ht="20.1" customHeight="1" spans="1:18">
      <c r="A63" s="124" t="s">
        <v>246</v>
      </c>
      <c r="B63" s="125">
        <v>6902480</v>
      </c>
      <c r="C63" s="124" t="s">
        <v>213</v>
      </c>
      <c r="D63" s="126">
        <v>1.848e-10</v>
      </c>
      <c r="E63" s="126">
        <v>0.002336</v>
      </c>
      <c r="F63" s="202">
        <v>21</v>
      </c>
      <c r="G63" s="202">
        <v>0</v>
      </c>
      <c r="H63" s="202">
        <v>3</v>
      </c>
      <c r="I63" s="203">
        <v>6</v>
      </c>
      <c r="J63" s="124">
        <v>0</v>
      </c>
      <c r="K63" s="124">
        <v>10</v>
      </c>
      <c r="L63" s="124">
        <v>20</v>
      </c>
      <c r="M63" s="124">
        <v>0</v>
      </c>
      <c r="O63" s="125"/>
      <c r="R63" s="125"/>
    </row>
    <row r="64" s="124" customFormat="1" ht="20.1" customHeight="1" spans="1:18">
      <c r="A64" s="124" t="s">
        <v>246</v>
      </c>
      <c r="B64" s="125">
        <v>6902619</v>
      </c>
      <c r="C64" s="124" t="s">
        <v>233</v>
      </c>
      <c r="D64" s="126">
        <v>1.055e-9</v>
      </c>
      <c r="E64" s="126">
        <v>0.01334</v>
      </c>
      <c r="F64" s="202">
        <v>20</v>
      </c>
      <c r="G64" s="202">
        <v>0</v>
      </c>
      <c r="H64" s="202">
        <v>3</v>
      </c>
      <c r="I64" s="203">
        <v>7</v>
      </c>
      <c r="J64" s="124">
        <v>0</v>
      </c>
      <c r="K64" s="124">
        <v>9</v>
      </c>
      <c r="L64" s="124">
        <v>21</v>
      </c>
      <c r="M64" s="124">
        <v>0</v>
      </c>
      <c r="O64" s="125"/>
      <c r="R64" s="125"/>
    </row>
    <row r="65" s="124" customFormat="1" ht="20.1" customHeight="1" spans="1:18">
      <c r="A65" s="124" t="s">
        <v>246</v>
      </c>
      <c r="B65" s="125">
        <v>6902679</v>
      </c>
      <c r="C65" s="124" t="s">
        <v>233</v>
      </c>
      <c r="D65" s="126">
        <v>2.484e-9</v>
      </c>
      <c r="E65" s="126">
        <v>0.0314</v>
      </c>
      <c r="F65" s="202">
        <v>20</v>
      </c>
      <c r="G65" s="202">
        <v>0</v>
      </c>
      <c r="H65" s="202">
        <v>3</v>
      </c>
      <c r="I65" s="203">
        <v>7</v>
      </c>
      <c r="J65" s="124">
        <v>1</v>
      </c>
      <c r="K65" s="124">
        <v>9</v>
      </c>
      <c r="L65" s="124">
        <v>19</v>
      </c>
      <c r="M65" s="124">
        <v>1</v>
      </c>
      <c r="O65" s="125"/>
      <c r="R65" s="125"/>
    </row>
    <row r="66" s="124" customFormat="1" ht="20.1" customHeight="1" spans="1:18">
      <c r="A66" s="124" t="s">
        <v>246</v>
      </c>
      <c r="B66" s="125">
        <v>6902727</v>
      </c>
      <c r="C66" s="124" t="s">
        <v>276</v>
      </c>
      <c r="D66" s="126">
        <v>4.469e-10</v>
      </c>
      <c r="E66" s="126">
        <v>0.005649</v>
      </c>
      <c r="F66" s="202">
        <v>21</v>
      </c>
      <c r="G66" s="202">
        <v>0</v>
      </c>
      <c r="H66" s="202">
        <v>3</v>
      </c>
      <c r="I66" s="203">
        <v>6</v>
      </c>
      <c r="J66" s="124">
        <v>0</v>
      </c>
      <c r="K66" s="124">
        <v>9</v>
      </c>
      <c r="L66" s="124">
        <v>20</v>
      </c>
      <c r="M66" s="124">
        <v>1</v>
      </c>
      <c r="O66" s="125"/>
      <c r="R66" s="125"/>
    </row>
    <row r="67" s="124" customFormat="1" ht="20.1" customHeight="1" spans="1:18">
      <c r="A67" s="124" t="s">
        <v>246</v>
      </c>
      <c r="B67" s="125">
        <v>6902735</v>
      </c>
      <c r="C67" s="124" t="s">
        <v>254</v>
      </c>
      <c r="D67" s="126">
        <v>2.484e-9</v>
      </c>
      <c r="E67" s="126">
        <v>0.0314</v>
      </c>
      <c r="F67" s="202">
        <v>20</v>
      </c>
      <c r="G67" s="202">
        <v>0</v>
      </c>
      <c r="H67" s="202">
        <v>3</v>
      </c>
      <c r="I67" s="203">
        <v>7</v>
      </c>
      <c r="J67" s="124">
        <v>0</v>
      </c>
      <c r="K67" s="124">
        <v>8</v>
      </c>
      <c r="L67" s="124">
        <v>21</v>
      </c>
      <c r="M67" s="124">
        <v>1</v>
      </c>
      <c r="O67" s="125"/>
      <c r="R67" s="125"/>
    </row>
    <row r="68" s="124" customFormat="1" ht="20.1" customHeight="1" spans="1:18">
      <c r="A68" s="124" t="s">
        <v>246</v>
      </c>
      <c r="B68" s="125">
        <v>6902788</v>
      </c>
      <c r="C68" s="124" t="s">
        <v>275</v>
      </c>
      <c r="D68" s="126">
        <v>2.484e-9</v>
      </c>
      <c r="E68" s="126">
        <v>0.0314</v>
      </c>
      <c r="F68" s="202">
        <v>20</v>
      </c>
      <c r="G68" s="202">
        <v>0</v>
      </c>
      <c r="H68" s="202">
        <v>3</v>
      </c>
      <c r="I68" s="203">
        <v>7</v>
      </c>
      <c r="J68" s="124">
        <v>0</v>
      </c>
      <c r="K68" s="124">
        <v>8</v>
      </c>
      <c r="L68" s="124">
        <v>21</v>
      </c>
      <c r="M68" s="124">
        <v>1</v>
      </c>
      <c r="O68" s="125"/>
      <c r="R68" s="125"/>
    </row>
    <row r="69" s="124" customFormat="1" ht="20.1" customHeight="1" spans="1:18">
      <c r="A69" s="124" t="s">
        <v>246</v>
      </c>
      <c r="B69" s="125">
        <v>6932558</v>
      </c>
      <c r="C69" s="124" t="s">
        <v>279</v>
      </c>
      <c r="D69" s="126">
        <v>2.118e-9</v>
      </c>
      <c r="E69" s="126">
        <v>0.02677</v>
      </c>
      <c r="F69" s="202">
        <v>19</v>
      </c>
      <c r="G69" s="202">
        <v>0</v>
      </c>
      <c r="H69" s="202">
        <v>3</v>
      </c>
      <c r="I69" s="203">
        <v>8</v>
      </c>
      <c r="J69" s="124">
        <v>0</v>
      </c>
      <c r="K69" s="124">
        <v>9</v>
      </c>
      <c r="L69" s="124">
        <v>20</v>
      </c>
      <c r="M69" s="124">
        <v>1</v>
      </c>
      <c r="O69" s="125"/>
      <c r="R69" s="125"/>
    </row>
    <row r="70" s="124" customFormat="1" ht="20.1" customHeight="1" spans="1:18">
      <c r="A70" s="124" t="s">
        <v>246</v>
      </c>
      <c r="B70" s="125">
        <v>6933087</v>
      </c>
      <c r="C70" s="124" t="s">
        <v>207</v>
      </c>
      <c r="D70" s="126">
        <v>9.176e-10</v>
      </c>
      <c r="E70" s="126">
        <v>0.0116</v>
      </c>
      <c r="F70" s="202">
        <v>19</v>
      </c>
      <c r="G70" s="202">
        <v>0</v>
      </c>
      <c r="H70" s="202">
        <v>3</v>
      </c>
      <c r="I70" s="203">
        <v>8</v>
      </c>
      <c r="J70" s="124">
        <v>0</v>
      </c>
      <c r="K70" s="124">
        <v>10</v>
      </c>
      <c r="L70" s="124">
        <v>20</v>
      </c>
      <c r="M70" s="124">
        <v>0</v>
      </c>
      <c r="O70" s="125"/>
      <c r="R70" s="125"/>
    </row>
    <row r="71" s="124" customFormat="1" ht="20.1" customHeight="1" spans="1:18">
      <c r="A71" s="124" t="s">
        <v>246</v>
      </c>
      <c r="B71" s="125">
        <v>6933105</v>
      </c>
      <c r="C71" s="124" t="s">
        <v>207</v>
      </c>
      <c r="D71" s="126">
        <v>2.08e-9</v>
      </c>
      <c r="E71" s="126">
        <v>0.02629</v>
      </c>
      <c r="F71" s="202">
        <v>18</v>
      </c>
      <c r="G71" s="202">
        <v>0</v>
      </c>
      <c r="H71" s="202">
        <v>3</v>
      </c>
      <c r="I71" s="203">
        <v>9</v>
      </c>
      <c r="J71" s="124">
        <v>0</v>
      </c>
      <c r="K71" s="124">
        <v>10</v>
      </c>
      <c r="L71" s="124">
        <v>20</v>
      </c>
      <c r="M71" s="124">
        <v>0</v>
      </c>
      <c r="O71" s="125"/>
      <c r="R71" s="125"/>
    </row>
    <row r="72" s="124" customFormat="1" ht="20.1" customHeight="1" spans="1:18">
      <c r="A72" s="124" t="s">
        <v>246</v>
      </c>
      <c r="B72" s="125">
        <v>6934091</v>
      </c>
      <c r="C72" s="124" t="s">
        <v>275</v>
      </c>
      <c r="D72" s="126">
        <v>9.681e-10</v>
      </c>
      <c r="E72" s="126">
        <v>0.01224</v>
      </c>
      <c r="F72" s="202">
        <v>20</v>
      </c>
      <c r="G72" s="202">
        <v>0</v>
      </c>
      <c r="H72" s="202">
        <v>3</v>
      </c>
      <c r="I72" s="203">
        <v>7</v>
      </c>
      <c r="J72" s="124">
        <v>0</v>
      </c>
      <c r="K72" s="124">
        <v>9</v>
      </c>
      <c r="L72" s="124">
        <v>20</v>
      </c>
      <c r="M72" s="124">
        <v>1</v>
      </c>
      <c r="O72" s="125"/>
      <c r="R72" s="125"/>
    </row>
    <row r="73" s="124" customFormat="1" ht="20.1" customHeight="1" spans="1:18">
      <c r="A73" s="124" t="s">
        <v>246</v>
      </c>
      <c r="B73" s="125">
        <v>6934135</v>
      </c>
      <c r="C73" s="124" t="s">
        <v>233</v>
      </c>
      <c r="D73" s="126">
        <v>2.118e-9</v>
      </c>
      <c r="E73" s="126">
        <v>0.02677</v>
      </c>
      <c r="F73" s="202">
        <v>19</v>
      </c>
      <c r="G73" s="202">
        <v>0</v>
      </c>
      <c r="H73" s="202">
        <v>3</v>
      </c>
      <c r="I73" s="203">
        <v>8</v>
      </c>
      <c r="J73" s="124">
        <v>0</v>
      </c>
      <c r="K73" s="124">
        <v>9</v>
      </c>
      <c r="L73" s="124">
        <v>20</v>
      </c>
      <c r="M73" s="124">
        <v>1</v>
      </c>
      <c r="O73" s="125"/>
      <c r="R73" s="125"/>
    </row>
    <row r="74" s="124" customFormat="1" ht="20.1" customHeight="1" spans="1:18">
      <c r="A74" s="124" t="s">
        <v>246</v>
      </c>
      <c r="B74" s="125">
        <v>6934137</v>
      </c>
      <c r="C74" s="124" t="s">
        <v>279</v>
      </c>
      <c r="D74" s="126">
        <v>9.681e-10</v>
      </c>
      <c r="E74" s="126">
        <v>0.01224</v>
      </c>
      <c r="F74" s="202">
        <v>20</v>
      </c>
      <c r="G74" s="202">
        <v>0</v>
      </c>
      <c r="H74" s="202">
        <v>3</v>
      </c>
      <c r="I74" s="203">
        <v>7</v>
      </c>
      <c r="J74" s="124">
        <v>0</v>
      </c>
      <c r="K74" s="124">
        <v>9</v>
      </c>
      <c r="L74" s="124">
        <v>20</v>
      </c>
      <c r="M74" s="124">
        <v>1</v>
      </c>
      <c r="O74" s="125"/>
      <c r="R74" s="125"/>
    </row>
    <row r="75" s="124" customFormat="1" ht="20.1" customHeight="1" spans="1:18">
      <c r="A75" s="124" t="s">
        <v>246</v>
      </c>
      <c r="B75" s="125">
        <v>6934169</v>
      </c>
      <c r="C75" s="124" t="s">
        <v>275</v>
      </c>
      <c r="D75" s="126">
        <v>2.08e-9</v>
      </c>
      <c r="E75" s="126">
        <v>0.02629</v>
      </c>
      <c r="F75" s="202">
        <v>18</v>
      </c>
      <c r="G75" s="202">
        <v>0</v>
      </c>
      <c r="H75" s="202">
        <v>3</v>
      </c>
      <c r="I75" s="203">
        <v>9</v>
      </c>
      <c r="J75" s="124">
        <v>0</v>
      </c>
      <c r="K75" s="124">
        <v>10</v>
      </c>
      <c r="L75" s="124">
        <v>20</v>
      </c>
      <c r="M75" s="124">
        <v>0</v>
      </c>
      <c r="O75" s="125"/>
      <c r="R75" s="125"/>
    </row>
    <row r="76" s="124" customFormat="1" ht="20.1" customHeight="1" spans="1:18">
      <c r="A76" s="124" t="s">
        <v>246</v>
      </c>
      <c r="B76" s="125">
        <v>6934178</v>
      </c>
      <c r="C76" s="124" t="s">
        <v>275</v>
      </c>
      <c r="D76" s="126">
        <v>2.118e-9</v>
      </c>
      <c r="E76" s="126">
        <v>0.02677</v>
      </c>
      <c r="F76" s="202">
        <v>19</v>
      </c>
      <c r="G76" s="202">
        <v>0</v>
      </c>
      <c r="H76" s="202">
        <v>3</v>
      </c>
      <c r="I76" s="203">
        <v>8</v>
      </c>
      <c r="J76" s="124">
        <v>0</v>
      </c>
      <c r="K76" s="124">
        <v>9</v>
      </c>
      <c r="L76" s="124">
        <v>20</v>
      </c>
      <c r="M76" s="124">
        <v>1</v>
      </c>
      <c r="O76" s="125"/>
      <c r="R76" s="125"/>
    </row>
    <row r="77" s="124" customFormat="1" ht="20.1" customHeight="1" spans="1:18">
      <c r="A77" s="124" t="s">
        <v>246</v>
      </c>
      <c r="B77" s="125">
        <v>6934180</v>
      </c>
      <c r="C77" s="124" t="s">
        <v>280</v>
      </c>
      <c r="D77" s="126">
        <v>2.118e-9</v>
      </c>
      <c r="E77" s="126">
        <v>0.02677</v>
      </c>
      <c r="F77" s="202">
        <v>19</v>
      </c>
      <c r="G77" s="202">
        <v>0</v>
      </c>
      <c r="H77" s="202">
        <v>3</v>
      </c>
      <c r="I77" s="203">
        <v>8</v>
      </c>
      <c r="J77" s="124">
        <v>0</v>
      </c>
      <c r="K77" s="124">
        <v>9</v>
      </c>
      <c r="L77" s="124">
        <v>20</v>
      </c>
      <c r="M77" s="124">
        <v>1</v>
      </c>
      <c r="O77" s="125"/>
      <c r="R77" s="125"/>
    </row>
    <row r="78" s="124" customFormat="1" ht="20.1" customHeight="1" spans="1:18">
      <c r="A78" s="124" t="s">
        <v>246</v>
      </c>
      <c r="B78" s="125">
        <v>7073939</v>
      </c>
      <c r="C78" s="124" t="s">
        <v>278</v>
      </c>
      <c r="D78" s="126">
        <v>2.149e-9</v>
      </c>
      <c r="E78" s="126">
        <v>0.02717</v>
      </c>
      <c r="F78" s="202">
        <v>29</v>
      </c>
      <c r="G78" s="202">
        <v>0</v>
      </c>
      <c r="H78" s="202">
        <v>1</v>
      </c>
      <c r="I78" s="203">
        <v>0</v>
      </c>
      <c r="J78" s="124">
        <v>0</v>
      </c>
      <c r="K78" s="124">
        <v>0</v>
      </c>
      <c r="L78" s="124">
        <v>27</v>
      </c>
      <c r="M78" s="124">
        <v>3</v>
      </c>
      <c r="O78" s="125"/>
      <c r="R78" s="125"/>
    </row>
    <row r="79" s="124" customFormat="1" ht="20.1" customHeight="1" spans="1:18">
      <c r="A79" s="124" t="s">
        <v>246</v>
      </c>
      <c r="B79" s="125">
        <v>7482965</v>
      </c>
      <c r="C79" s="124" t="s">
        <v>275</v>
      </c>
      <c r="D79" s="126">
        <v>3.571e-9</v>
      </c>
      <c r="E79" s="126">
        <v>0.04514</v>
      </c>
      <c r="F79" s="202">
        <v>29</v>
      </c>
      <c r="G79" s="202">
        <v>0</v>
      </c>
      <c r="H79" s="202">
        <v>1</v>
      </c>
      <c r="I79" s="203">
        <v>0</v>
      </c>
      <c r="J79" s="124">
        <v>1</v>
      </c>
      <c r="K79" s="124">
        <v>0</v>
      </c>
      <c r="L79" s="124">
        <v>29</v>
      </c>
      <c r="M79" s="124">
        <v>0</v>
      </c>
      <c r="O79" s="125"/>
      <c r="R79" s="125"/>
    </row>
    <row r="80" s="124" customFormat="1" ht="20.1" customHeight="1" spans="1:18">
      <c r="A80" s="124" t="s">
        <v>246</v>
      </c>
      <c r="B80" s="125">
        <v>7498911</v>
      </c>
      <c r="C80" s="124" t="s">
        <v>275</v>
      </c>
      <c r="D80" s="126">
        <v>3.582e-9</v>
      </c>
      <c r="E80" s="126">
        <v>0.04527</v>
      </c>
      <c r="F80" s="202">
        <v>30</v>
      </c>
      <c r="G80" s="202">
        <v>0</v>
      </c>
      <c r="H80" s="202">
        <v>0</v>
      </c>
      <c r="I80" s="203">
        <v>0</v>
      </c>
      <c r="J80" s="124">
        <v>3</v>
      </c>
      <c r="K80" s="124">
        <v>0</v>
      </c>
      <c r="L80" s="124">
        <v>27</v>
      </c>
      <c r="M80" s="124">
        <v>0</v>
      </c>
      <c r="O80" s="125"/>
      <c r="R80" s="125"/>
    </row>
    <row r="81" s="124" customFormat="1" ht="20.1" customHeight="1" spans="1:18">
      <c r="A81" s="124" t="s">
        <v>246</v>
      </c>
      <c r="B81" s="125">
        <v>7928459</v>
      </c>
      <c r="C81" s="124" t="s">
        <v>207</v>
      </c>
      <c r="D81" s="126">
        <v>3.571e-9</v>
      </c>
      <c r="E81" s="126">
        <v>0.04514</v>
      </c>
      <c r="F81" s="202">
        <v>29</v>
      </c>
      <c r="G81" s="202">
        <v>0</v>
      </c>
      <c r="H81" s="202">
        <v>1</v>
      </c>
      <c r="I81" s="203">
        <v>0</v>
      </c>
      <c r="J81" s="124">
        <v>1</v>
      </c>
      <c r="K81" s="124">
        <v>0</v>
      </c>
      <c r="L81" s="124">
        <v>29</v>
      </c>
      <c r="M81" s="124">
        <v>0</v>
      </c>
      <c r="O81" s="125"/>
      <c r="R81" s="125"/>
    </row>
    <row r="82" s="124" customFormat="1" ht="20.1" customHeight="1" spans="1:18">
      <c r="A82" s="124" t="s">
        <v>246</v>
      </c>
      <c r="B82" s="125">
        <v>8027175</v>
      </c>
      <c r="C82" s="124" t="s">
        <v>275</v>
      </c>
      <c r="D82" s="126">
        <v>2.285e-9</v>
      </c>
      <c r="E82" s="126">
        <v>0.02888</v>
      </c>
      <c r="F82" s="202">
        <v>27</v>
      </c>
      <c r="G82" s="202">
        <v>0</v>
      </c>
      <c r="H82" s="202">
        <v>3</v>
      </c>
      <c r="I82" s="203">
        <v>0</v>
      </c>
      <c r="J82" s="124">
        <v>0</v>
      </c>
      <c r="K82" s="124">
        <v>3</v>
      </c>
      <c r="L82" s="124">
        <v>27</v>
      </c>
      <c r="M82" s="124">
        <v>0</v>
      </c>
      <c r="O82" s="125"/>
      <c r="R82" s="125"/>
    </row>
    <row r="83" s="124" customFormat="1" ht="20.1" customHeight="1" spans="1:18">
      <c r="A83" s="124" t="s">
        <v>246</v>
      </c>
      <c r="B83" s="125">
        <v>8030584</v>
      </c>
      <c r="C83" s="124" t="s">
        <v>275</v>
      </c>
      <c r="D83" s="126">
        <v>3.571e-9</v>
      </c>
      <c r="E83" s="126">
        <v>0.04514</v>
      </c>
      <c r="F83" s="202">
        <v>29</v>
      </c>
      <c r="G83" s="202">
        <v>0</v>
      </c>
      <c r="H83" s="202">
        <v>1</v>
      </c>
      <c r="I83" s="203">
        <v>0</v>
      </c>
      <c r="J83" s="124">
        <v>1</v>
      </c>
      <c r="K83" s="124">
        <v>0</v>
      </c>
      <c r="L83" s="124">
        <v>29</v>
      </c>
      <c r="M83" s="124">
        <v>0</v>
      </c>
      <c r="O83" s="125"/>
      <c r="R83" s="125"/>
    </row>
    <row r="84" s="124" customFormat="1" ht="20.1" customHeight="1" spans="1:18">
      <c r="A84" s="124" t="s">
        <v>246</v>
      </c>
      <c r="B84" s="125">
        <v>8147114</v>
      </c>
      <c r="C84" s="124" t="s">
        <v>233</v>
      </c>
      <c r="D84" s="126">
        <v>2.829e-9</v>
      </c>
      <c r="E84" s="126">
        <v>0.03575</v>
      </c>
      <c r="F84" s="202">
        <v>29</v>
      </c>
      <c r="G84" s="202">
        <v>0</v>
      </c>
      <c r="H84" s="202">
        <v>1</v>
      </c>
      <c r="I84" s="203">
        <v>0</v>
      </c>
      <c r="J84" s="124">
        <v>0</v>
      </c>
      <c r="K84" s="124">
        <v>0</v>
      </c>
      <c r="L84" s="124">
        <v>25</v>
      </c>
      <c r="M84" s="124">
        <v>5</v>
      </c>
      <c r="O84" s="125"/>
      <c r="R84" s="125"/>
    </row>
    <row r="85" s="124" customFormat="1" ht="20.1" customHeight="1" spans="1:18">
      <c r="A85" s="124" t="s">
        <v>246</v>
      </c>
      <c r="B85" s="125">
        <v>8279596</v>
      </c>
      <c r="C85" s="124" t="s">
        <v>278</v>
      </c>
      <c r="D85" s="126">
        <v>3.284e-9</v>
      </c>
      <c r="E85" s="126">
        <v>0.04151</v>
      </c>
      <c r="F85" s="202">
        <v>28</v>
      </c>
      <c r="G85" s="202">
        <v>0</v>
      </c>
      <c r="H85" s="202">
        <v>1</v>
      </c>
      <c r="I85" s="203">
        <v>1</v>
      </c>
      <c r="J85" s="124">
        <v>0</v>
      </c>
      <c r="K85" s="124">
        <v>0</v>
      </c>
      <c r="L85" s="124">
        <v>28</v>
      </c>
      <c r="M85" s="124">
        <v>2</v>
      </c>
      <c r="O85" s="125"/>
      <c r="R85" s="125"/>
    </row>
    <row r="86" s="124" customFormat="1" ht="20.1" customHeight="1" spans="1:18">
      <c r="A86" s="124" t="s">
        <v>246</v>
      </c>
      <c r="B86" s="125">
        <v>8325668</v>
      </c>
      <c r="C86" s="124" t="s">
        <v>275</v>
      </c>
      <c r="D86" s="126">
        <v>2.571e-9</v>
      </c>
      <c r="E86" s="126">
        <v>0.03249</v>
      </c>
      <c r="F86" s="202">
        <v>28</v>
      </c>
      <c r="G86" s="202">
        <v>0</v>
      </c>
      <c r="H86" s="202">
        <v>1</v>
      </c>
      <c r="I86" s="203">
        <v>1</v>
      </c>
      <c r="J86" s="124">
        <v>0</v>
      </c>
      <c r="K86" s="124">
        <v>0</v>
      </c>
      <c r="L86" s="124">
        <v>30</v>
      </c>
      <c r="M86" s="124">
        <v>0</v>
      </c>
      <c r="O86" s="125"/>
      <c r="R86" s="125"/>
    </row>
    <row r="87" s="124" customFormat="1" ht="20.1" customHeight="1" spans="1:18">
      <c r="A87" s="124" t="s">
        <v>246</v>
      </c>
      <c r="B87" s="125">
        <v>8325683</v>
      </c>
      <c r="C87" s="124" t="s">
        <v>254</v>
      </c>
      <c r="D87" s="126">
        <v>2.571e-9</v>
      </c>
      <c r="E87" s="126">
        <v>0.03249</v>
      </c>
      <c r="F87" s="202">
        <v>28</v>
      </c>
      <c r="G87" s="202">
        <v>0</v>
      </c>
      <c r="H87" s="202">
        <v>1</v>
      </c>
      <c r="I87" s="203">
        <v>1</v>
      </c>
      <c r="J87" s="124">
        <v>0</v>
      </c>
      <c r="K87" s="124">
        <v>0</v>
      </c>
      <c r="L87" s="124">
        <v>30</v>
      </c>
      <c r="M87" s="124">
        <v>0</v>
      </c>
      <c r="O87" s="125"/>
      <c r="R87" s="125"/>
    </row>
    <row r="88" s="124" customFormat="1" ht="20.1" customHeight="1" spans="1:18">
      <c r="A88" s="124" t="s">
        <v>246</v>
      </c>
      <c r="B88" s="125">
        <v>8327615</v>
      </c>
      <c r="C88" s="124" t="s">
        <v>278</v>
      </c>
      <c r="D88" s="126">
        <v>3.284e-9</v>
      </c>
      <c r="E88" s="126">
        <v>0.04151</v>
      </c>
      <c r="F88" s="202">
        <v>28</v>
      </c>
      <c r="G88" s="202">
        <v>0</v>
      </c>
      <c r="H88" s="202">
        <v>1</v>
      </c>
      <c r="I88" s="203">
        <v>1</v>
      </c>
      <c r="J88" s="124">
        <v>0</v>
      </c>
      <c r="K88" s="124">
        <v>0</v>
      </c>
      <c r="L88" s="124">
        <v>28</v>
      </c>
      <c r="M88" s="124">
        <v>2</v>
      </c>
      <c r="O88" s="125"/>
      <c r="R88" s="125"/>
    </row>
    <row r="89" s="124" customFormat="1" ht="20.1" customHeight="1" spans="1:18">
      <c r="A89" s="124" t="s">
        <v>246</v>
      </c>
      <c r="B89" s="125">
        <v>8327618</v>
      </c>
      <c r="C89" s="124" t="s">
        <v>224</v>
      </c>
      <c r="D89" s="126">
        <v>1.885e-9</v>
      </c>
      <c r="E89" s="126">
        <v>0.02383</v>
      </c>
      <c r="F89" s="202">
        <v>29</v>
      </c>
      <c r="G89" s="202">
        <v>0</v>
      </c>
      <c r="H89" s="202">
        <v>1</v>
      </c>
      <c r="I89" s="203">
        <v>0</v>
      </c>
      <c r="J89" s="124">
        <v>0</v>
      </c>
      <c r="K89" s="124">
        <v>0</v>
      </c>
      <c r="L89" s="124">
        <v>28</v>
      </c>
      <c r="M89" s="124">
        <v>2</v>
      </c>
      <c r="O89" s="125"/>
      <c r="R89" s="125"/>
    </row>
    <row r="90" s="124" customFormat="1" ht="20.1" customHeight="1" spans="1:18">
      <c r="A90" s="124" t="s">
        <v>246</v>
      </c>
      <c r="B90" s="125">
        <v>8327642</v>
      </c>
      <c r="C90" s="124" t="s">
        <v>233</v>
      </c>
      <c r="D90" s="126">
        <v>3.284e-9</v>
      </c>
      <c r="E90" s="126">
        <v>0.04151</v>
      </c>
      <c r="F90" s="202">
        <v>28</v>
      </c>
      <c r="G90" s="202">
        <v>0</v>
      </c>
      <c r="H90" s="202">
        <v>1</v>
      </c>
      <c r="I90" s="203">
        <v>1</v>
      </c>
      <c r="J90" s="124">
        <v>0</v>
      </c>
      <c r="K90" s="124">
        <v>0</v>
      </c>
      <c r="L90" s="124">
        <v>28</v>
      </c>
      <c r="M90" s="124">
        <v>2</v>
      </c>
      <c r="O90" s="125"/>
      <c r="R90" s="125"/>
    </row>
    <row r="91" s="124" customFormat="1" ht="20.1" customHeight="1" spans="1:18">
      <c r="A91" s="124" t="s">
        <v>246</v>
      </c>
      <c r="B91" s="125">
        <v>8327647</v>
      </c>
      <c r="C91" s="124" t="s">
        <v>213</v>
      </c>
      <c r="D91" s="126">
        <v>1.885e-9</v>
      </c>
      <c r="E91" s="126">
        <v>0.02383</v>
      </c>
      <c r="F91" s="202">
        <v>29</v>
      </c>
      <c r="G91" s="202">
        <v>0</v>
      </c>
      <c r="H91" s="202">
        <v>1</v>
      </c>
      <c r="I91" s="203">
        <v>0</v>
      </c>
      <c r="J91" s="124">
        <v>0</v>
      </c>
      <c r="K91" s="124">
        <v>0</v>
      </c>
      <c r="L91" s="124">
        <v>28</v>
      </c>
      <c r="M91" s="124">
        <v>2</v>
      </c>
      <c r="O91" s="125"/>
      <c r="R91" s="125"/>
    </row>
    <row r="92" s="124" customFormat="1" ht="20.1" customHeight="1" spans="1:18">
      <c r="A92" s="124" t="s">
        <v>246</v>
      </c>
      <c r="B92" s="125">
        <v>8327649</v>
      </c>
      <c r="C92" s="124" t="s">
        <v>233</v>
      </c>
      <c r="D92" s="126">
        <v>1.885e-9</v>
      </c>
      <c r="E92" s="126">
        <v>0.02383</v>
      </c>
      <c r="F92" s="202">
        <v>29</v>
      </c>
      <c r="G92" s="202">
        <v>0</v>
      </c>
      <c r="H92" s="202">
        <v>1</v>
      </c>
      <c r="I92" s="203">
        <v>0</v>
      </c>
      <c r="J92" s="124">
        <v>0</v>
      </c>
      <c r="K92" s="124">
        <v>0</v>
      </c>
      <c r="L92" s="124">
        <v>28</v>
      </c>
      <c r="M92" s="124">
        <v>2</v>
      </c>
      <c r="O92" s="125"/>
      <c r="R92" s="125"/>
    </row>
    <row r="93" s="124" customFormat="1" ht="20.1" customHeight="1" spans="1:18">
      <c r="A93" s="124" t="s">
        <v>246</v>
      </c>
      <c r="B93" s="125">
        <v>8327652</v>
      </c>
      <c r="C93" s="124" t="s">
        <v>213</v>
      </c>
      <c r="D93" s="126">
        <v>1.885e-9</v>
      </c>
      <c r="E93" s="126">
        <v>0.02383</v>
      </c>
      <c r="F93" s="202">
        <v>29</v>
      </c>
      <c r="G93" s="202">
        <v>0</v>
      </c>
      <c r="H93" s="202">
        <v>1</v>
      </c>
      <c r="I93" s="203">
        <v>0</v>
      </c>
      <c r="J93" s="124">
        <v>0</v>
      </c>
      <c r="K93" s="124">
        <v>0</v>
      </c>
      <c r="L93" s="124">
        <v>28</v>
      </c>
      <c r="M93" s="124">
        <v>2</v>
      </c>
      <c r="O93" s="125"/>
      <c r="R93" s="125"/>
    </row>
    <row r="94" s="124" customFormat="1" ht="20.1" customHeight="1" spans="1:18">
      <c r="A94" s="124" t="s">
        <v>246</v>
      </c>
      <c r="B94" s="125">
        <v>8327655</v>
      </c>
      <c r="C94" s="124" t="s">
        <v>207</v>
      </c>
      <c r="D94" s="126">
        <v>1.885e-9</v>
      </c>
      <c r="E94" s="126">
        <v>0.02383</v>
      </c>
      <c r="F94" s="202">
        <v>29</v>
      </c>
      <c r="G94" s="202">
        <v>0</v>
      </c>
      <c r="H94" s="202">
        <v>1</v>
      </c>
      <c r="I94" s="203">
        <v>0</v>
      </c>
      <c r="J94" s="124">
        <v>0</v>
      </c>
      <c r="K94" s="124">
        <v>0</v>
      </c>
      <c r="L94" s="124">
        <v>28</v>
      </c>
      <c r="M94" s="124">
        <v>2</v>
      </c>
      <c r="O94" s="125"/>
      <c r="R94" s="125"/>
    </row>
    <row r="95" s="124" customFormat="1" ht="20.1" customHeight="1" spans="1:18">
      <c r="A95" s="124" t="s">
        <v>246</v>
      </c>
      <c r="B95" s="125">
        <v>8498340</v>
      </c>
      <c r="C95" s="124" t="s">
        <v>278</v>
      </c>
      <c r="D95" s="126">
        <v>3.732e-9</v>
      </c>
      <c r="E95" s="126">
        <v>0.04717</v>
      </c>
      <c r="F95" s="202">
        <v>28</v>
      </c>
      <c r="G95" s="202">
        <v>0</v>
      </c>
      <c r="H95" s="202">
        <v>1</v>
      </c>
      <c r="I95" s="203">
        <v>1</v>
      </c>
      <c r="J95" s="124">
        <v>0</v>
      </c>
      <c r="K95" s="124">
        <v>0</v>
      </c>
      <c r="L95" s="124">
        <v>27</v>
      </c>
      <c r="M95" s="124">
        <v>3</v>
      </c>
      <c r="O95" s="125"/>
      <c r="R95" s="125"/>
    </row>
    <row r="96" s="124" customFormat="1" ht="20.1" customHeight="1" spans="1:18">
      <c r="A96" s="124" t="s">
        <v>246</v>
      </c>
      <c r="B96" s="125">
        <v>8536604</v>
      </c>
      <c r="C96" s="124" t="s">
        <v>213</v>
      </c>
      <c r="D96" s="126">
        <v>2.571e-9</v>
      </c>
      <c r="E96" s="126">
        <v>0.03249</v>
      </c>
      <c r="F96" s="202">
        <v>28</v>
      </c>
      <c r="G96" s="202">
        <v>0</v>
      </c>
      <c r="H96" s="202">
        <v>1</v>
      </c>
      <c r="I96" s="203">
        <v>1</v>
      </c>
      <c r="J96" s="124">
        <v>0</v>
      </c>
      <c r="K96" s="124">
        <v>0</v>
      </c>
      <c r="L96" s="124">
        <v>30</v>
      </c>
      <c r="M96" s="124">
        <v>0</v>
      </c>
      <c r="O96" s="125"/>
      <c r="R96" s="125"/>
    </row>
    <row r="97" s="124" customFormat="1" ht="20.1" customHeight="1" spans="1:18">
      <c r="A97" s="124" t="s">
        <v>246</v>
      </c>
      <c r="B97" s="125">
        <v>8537074</v>
      </c>
      <c r="C97" s="124" t="s">
        <v>224</v>
      </c>
      <c r="D97" s="126">
        <v>2.9e-9</v>
      </c>
      <c r="E97" s="126">
        <v>0.03666</v>
      </c>
      <c r="F97" s="202">
        <v>28</v>
      </c>
      <c r="G97" s="202">
        <v>0</v>
      </c>
      <c r="H97" s="202">
        <v>1</v>
      </c>
      <c r="I97" s="203">
        <v>1</v>
      </c>
      <c r="J97" s="124">
        <v>0</v>
      </c>
      <c r="K97" s="124">
        <v>0</v>
      </c>
      <c r="L97" s="124">
        <v>29</v>
      </c>
      <c r="M97" s="124">
        <v>1</v>
      </c>
      <c r="O97" s="125"/>
      <c r="R97" s="125"/>
    </row>
    <row r="98" s="124" customFormat="1" ht="20.1" customHeight="1" spans="1:18">
      <c r="A98" s="124" t="s">
        <v>246</v>
      </c>
      <c r="B98" s="125">
        <v>8537075</v>
      </c>
      <c r="C98" s="124" t="s">
        <v>254</v>
      </c>
      <c r="D98" s="126">
        <v>2.9e-9</v>
      </c>
      <c r="E98" s="126">
        <v>0.03666</v>
      </c>
      <c r="F98" s="202">
        <v>28</v>
      </c>
      <c r="G98" s="202">
        <v>0</v>
      </c>
      <c r="H98" s="202">
        <v>1</v>
      </c>
      <c r="I98" s="203">
        <v>1</v>
      </c>
      <c r="J98" s="124">
        <v>0</v>
      </c>
      <c r="K98" s="124">
        <v>0</v>
      </c>
      <c r="L98" s="124">
        <v>29</v>
      </c>
      <c r="M98" s="124">
        <v>1</v>
      </c>
      <c r="O98" s="125"/>
      <c r="R98" s="125"/>
    </row>
    <row r="99" s="124" customFormat="1" ht="20.1" customHeight="1" spans="1:18">
      <c r="A99" s="124" t="s">
        <v>246</v>
      </c>
      <c r="B99" s="125">
        <v>8549373</v>
      </c>
      <c r="C99" s="124" t="s">
        <v>207</v>
      </c>
      <c r="D99" s="126">
        <v>1.466e-9</v>
      </c>
      <c r="E99" s="126">
        <v>0.01853</v>
      </c>
      <c r="F99" s="202">
        <v>29</v>
      </c>
      <c r="G99" s="202">
        <v>0</v>
      </c>
      <c r="H99" s="202">
        <v>1</v>
      </c>
      <c r="I99" s="203">
        <v>0</v>
      </c>
      <c r="J99" s="124">
        <v>0</v>
      </c>
      <c r="K99" s="124">
        <v>0</v>
      </c>
      <c r="L99" s="124">
        <v>30</v>
      </c>
      <c r="M99" s="124">
        <v>0</v>
      </c>
      <c r="O99" s="125"/>
      <c r="R99" s="125"/>
    </row>
    <row r="100" s="124" customFormat="1" ht="20.1" customHeight="1" spans="1:18">
      <c r="A100" s="124" t="s">
        <v>246</v>
      </c>
      <c r="B100" s="125">
        <v>8549408</v>
      </c>
      <c r="C100" s="124" t="s">
        <v>233</v>
      </c>
      <c r="D100" s="126">
        <v>3.571e-9</v>
      </c>
      <c r="E100" s="126">
        <v>0.04514</v>
      </c>
      <c r="F100" s="202">
        <v>29</v>
      </c>
      <c r="G100" s="202">
        <v>0</v>
      </c>
      <c r="H100" s="202">
        <v>1</v>
      </c>
      <c r="I100" s="203">
        <v>0</v>
      </c>
      <c r="J100" s="124">
        <v>1</v>
      </c>
      <c r="K100" s="124">
        <v>0</v>
      </c>
      <c r="L100" s="124">
        <v>29</v>
      </c>
      <c r="M100" s="124">
        <v>0</v>
      </c>
      <c r="O100" s="125"/>
      <c r="R100" s="125"/>
    </row>
    <row r="101" s="124" customFormat="1" ht="20.1" customHeight="1" spans="1:18">
      <c r="A101" s="124" t="s">
        <v>246</v>
      </c>
      <c r="B101" s="125">
        <v>8551712</v>
      </c>
      <c r="C101" s="124" t="s">
        <v>254</v>
      </c>
      <c r="D101" s="126">
        <v>2.571e-9</v>
      </c>
      <c r="E101" s="126">
        <v>0.03249</v>
      </c>
      <c r="F101" s="202">
        <v>28</v>
      </c>
      <c r="G101" s="202">
        <v>0</v>
      </c>
      <c r="H101" s="202">
        <v>1</v>
      </c>
      <c r="I101" s="203">
        <v>1</v>
      </c>
      <c r="J101" s="124">
        <v>0</v>
      </c>
      <c r="K101" s="124">
        <v>0</v>
      </c>
      <c r="L101" s="124">
        <v>30</v>
      </c>
      <c r="M101" s="124">
        <v>0</v>
      </c>
      <c r="O101" s="125"/>
      <c r="R101" s="125"/>
    </row>
    <row r="102" s="124" customFormat="1" ht="20.1" customHeight="1" spans="1:18">
      <c r="A102" s="124" t="s">
        <v>246</v>
      </c>
      <c r="B102" s="125">
        <v>8551715</v>
      </c>
      <c r="C102" s="124" t="s">
        <v>275</v>
      </c>
      <c r="D102" s="126">
        <v>2.571e-9</v>
      </c>
      <c r="E102" s="126">
        <v>0.03249</v>
      </c>
      <c r="F102" s="202">
        <v>28</v>
      </c>
      <c r="G102" s="202">
        <v>0</v>
      </c>
      <c r="H102" s="202">
        <v>1</v>
      </c>
      <c r="I102" s="203">
        <v>1</v>
      </c>
      <c r="J102" s="124">
        <v>0</v>
      </c>
      <c r="K102" s="124">
        <v>0</v>
      </c>
      <c r="L102" s="124">
        <v>30</v>
      </c>
      <c r="M102" s="124">
        <v>0</v>
      </c>
      <c r="O102" s="125"/>
      <c r="R102" s="125"/>
    </row>
    <row r="103" s="124" customFormat="1" ht="20.1" customHeight="1" spans="1:18">
      <c r="A103" s="124" t="s">
        <v>246</v>
      </c>
      <c r="B103" s="125">
        <v>8551735</v>
      </c>
      <c r="C103" s="124" t="s">
        <v>275</v>
      </c>
      <c r="D103" s="126">
        <v>2.571e-9</v>
      </c>
      <c r="E103" s="126">
        <v>0.03249</v>
      </c>
      <c r="F103" s="202">
        <v>28</v>
      </c>
      <c r="G103" s="202">
        <v>0</v>
      </c>
      <c r="H103" s="202">
        <v>1</v>
      </c>
      <c r="I103" s="203">
        <v>1</v>
      </c>
      <c r="J103" s="124">
        <v>0</v>
      </c>
      <c r="K103" s="124">
        <v>0</v>
      </c>
      <c r="L103" s="124">
        <v>30</v>
      </c>
      <c r="M103" s="124">
        <v>0</v>
      </c>
      <c r="O103" s="125"/>
      <c r="R103" s="125"/>
    </row>
    <row r="104" s="124" customFormat="1" ht="20.1" customHeight="1" spans="1:18">
      <c r="A104" s="124" t="s">
        <v>246</v>
      </c>
      <c r="B104" s="125">
        <v>8551747</v>
      </c>
      <c r="C104" s="124" t="s">
        <v>254</v>
      </c>
      <c r="D104" s="126">
        <v>2.571e-9</v>
      </c>
      <c r="E104" s="126">
        <v>0.03249</v>
      </c>
      <c r="F104" s="202">
        <v>28</v>
      </c>
      <c r="G104" s="202">
        <v>0</v>
      </c>
      <c r="H104" s="202">
        <v>1</v>
      </c>
      <c r="I104" s="203">
        <v>1</v>
      </c>
      <c r="J104" s="124">
        <v>0</v>
      </c>
      <c r="K104" s="124">
        <v>0</v>
      </c>
      <c r="L104" s="124">
        <v>30</v>
      </c>
      <c r="M104" s="124">
        <v>0</v>
      </c>
      <c r="O104" s="125"/>
      <c r="R104" s="125"/>
    </row>
    <row r="105" s="124" customFormat="1" ht="20.1" customHeight="1" spans="1:18">
      <c r="A105" s="124" t="s">
        <v>246</v>
      </c>
      <c r="B105" s="125">
        <v>8551766</v>
      </c>
      <c r="C105" s="124" t="s">
        <v>233</v>
      </c>
      <c r="D105" s="126">
        <v>2.571e-9</v>
      </c>
      <c r="E105" s="126">
        <v>0.03249</v>
      </c>
      <c r="F105" s="202">
        <v>28</v>
      </c>
      <c r="G105" s="202">
        <v>0</v>
      </c>
      <c r="H105" s="202">
        <v>1</v>
      </c>
      <c r="I105" s="203">
        <v>1</v>
      </c>
      <c r="J105" s="124">
        <v>0</v>
      </c>
      <c r="K105" s="124">
        <v>0</v>
      </c>
      <c r="L105" s="124">
        <v>30</v>
      </c>
      <c r="M105" s="124">
        <v>0</v>
      </c>
      <c r="O105" s="125"/>
      <c r="R105" s="125"/>
    </row>
    <row r="106" s="124" customFormat="1" ht="20.1" customHeight="1" spans="1:18">
      <c r="A106" s="124" t="s">
        <v>246</v>
      </c>
      <c r="B106" s="125">
        <v>8551767</v>
      </c>
      <c r="C106" s="124" t="s">
        <v>207</v>
      </c>
      <c r="D106" s="126">
        <v>2.571e-9</v>
      </c>
      <c r="E106" s="126">
        <v>0.03249</v>
      </c>
      <c r="F106" s="202">
        <v>28</v>
      </c>
      <c r="G106" s="202">
        <v>0</v>
      </c>
      <c r="H106" s="202">
        <v>1</v>
      </c>
      <c r="I106" s="203">
        <v>1</v>
      </c>
      <c r="J106" s="124">
        <v>0</v>
      </c>
      <c r="K106" s="124">
        <v>0</v>
      </c>
      <c r="L106" s="124">
        <v>30</v>
      </c>
      <c r="M106" s="124">
        <v>0</v>
      </c>
      <c r="O106" s="125"/>
      <c r="R106" s="125"/>
    </row>
    <row r="107" s="124" customFormat="1" ht="20.1" customHeight="1" spans="1:18">
      <c r="A107" s="124" t="s">
        <v>246</v>
      </c>
      <c r="B107" s="125">
        <v>8587089</v>
      </c>
      <c r="C107" s="124" t="s">
        <v>254</v>
      </c>
      <c r="D107" s="126">
        <v>1.466e-9</v>
      </c>
      <c r="E107" s="126">
        <v>0.01853</v>
      </c>
      <c r="F107" s="202">
        <v>29</v>
      </c>
      <c r="G107" s="202">
        <v>0</v>
      </c>
      <c r="H107" s="202">
        <v>1</v>
      </c>
      <c r="I107" s="203">
        <v>0</v>
      </c>
      <c r="J107" s="124">
        <v>0</v>
      </c>
      <c r="K107" s="124">
        <v>0</v>
      </c>
      <c r="L107" s="124">
        <v>30</v>
      </c>
      <c r="M107" s="124">
        <v>0</v>
      </c>
      <c r="O107" s="125"/>
      <c r="R107" s="125"/>
    </row>
    <row r="108" s="124" customFormat="1" ht="20.1" customHeight="1" spans="1:18">
      <c r="A108" s="124" t="s">
        <v>246</v>
      </c>
      <c r="B108" s="125">
        <v>8587095</v>
      </c>
      <c r="C108" s="124" t="s">
        <v>207</v>
      </c>
      <c r="D108" s="126">
        <v>1.66e-9</v>
      </c>
      <c r="E108" s="126">
        <v>0.02098</v>
      </c>
      <c r="F108" s="202">
        <v>29</v>
      </c>
      <c r="G108" s="202">
        <v>0</v>
      </c>
      <c r="H108" s="202">
        <v>1</v>
      </c>
      <c r="I108" s="203">
        <v>0</v>
      </c>
      <c r="J108" s="124">
        <v>0</v>
      </c>
      <c r="K108" s="124">
        <v>0</v>
      </c>
      <c r="L108" s="124">
        <v>29</v>
      </c>
      <c r="M108" s="124">
        <v>1</v>
      </c>
      <c r="O108" s="125"/>
      <c r="R108" s="125"/>
    </row>
    <row r="109" s="124" customFormat="1" ht="20.1" customHeight="1" spans="1:18">
      <c r="A109" s="124" t="s">
        <v>246</v>
      </c>
      <c r="B109" s="125">
        <v>8726853</v>
      </c>
      <c r="C109" s="124" t="s">
        <v>275</v>
      </c>
      <c r="D109" s="126">
        <v>2.9e-9</v>
      </c>
      <c r="E109" s="126">
        <v>0.03666</v>
      </c>
      <c r="F109" s="202">
        <v>28</v>
      </c>
      <c r="G109" s="202">
        <v>0</v>
      </c>
      <c r="H109" s="202">
        <v>1</v>
      </c>
      <c r="I109" s="203">
        <v>1</v>
      </c>
      <c r="J109" s="124">
        <v>0</v>
      </c>
      <c r="K109" s="124">
        <v>0</v>
      </c>
      <c r="L109" s="124">
        <v>29</v>
      </c>
      <c r="M109" s="124">
        <v>1</v>
      </c>
      <c r="O109" s="125"/>
      <c r="R109" s="125"/>
    </row>
    <row r="110" s="124" customFormat="1" ht="20.1" customHeight="1" spans="1:18">
      <c r="A110" s="124" t="s">
        <v>246</v>
      </c>
      <c r="B110" s="125">
        <v>16461968</v>
      </c>
      <c r="C110" s="124" t="s">
        <v>233</v>
      </c>
      <c r="D110" s="126">
        <v>1.335e-9</v>
      </c>
      <c r="E110" s="126">
        <v>0.01687</v>
      </c>
      <c r="F110" s="202">
        <v>25</v>
      </c>
      <c r="G110" s="202">
        <v>0</v>
      </c>
      <c r="H110" s="202">
        <v>2</v>
      </c>
      <c r="I110" s="203">
        <v>3</v>
      </c>
      <c r="J110" s="124">
        <v>1</v>
      </c>
      <c r="K110" s="124">
        <v>5</v>
      </c>
      <c r="L110" s="124">
        <v>22</v>
      </c>
      <c r="M110" s="124">
        <v>2</v>
      </c>
      <c r="O110" s="125"/>
      <c r="R110" s="125"/>
    </row>
    <row r="111" s="124" customFormat="1" ht="20.1" customHeight="1" spans="1:18">
      <c r="A111" s="124" t="s">
        <v>246</v>
      </c>
      <c r="B111" s="125">
        <v>16462008</v>
      </c>
      <c r="C111" s="124" t="s">
        <v>233</v>
      </c>
      <c r="D111" s="126">
        <v>2.462e-9</v>
      </c>
      <c r="E111" s="126">
        <v>0.03111</v>
      </c>
      <c r="F111" s="202">
        <v>24</v>
      </c>
      <c r="G111" s="202">
        <v>0</v>
      </c>
      <c r="H111" s="202">
        <v>2</v>
      </c>
      <c r="I111" s="203">
        <v>4</v>
      </c>
      <c r="J111" s="124">
        <v>1</v>
      </c>
      <c r="K111" s="124">
        <v>5</v>
      </c>
      <c r="L111" s="124">
        <v>23</v>
      </c>
      <c r="M111" s="124">
        <v>1</v>
      </c>
      <c r="O111" s="125"/>
      <c r="R111" s="125"/>
    </row>
    <row r="112" s="124" customFormat="1" ht="20.1" customHeight="1" spans="1:18">
      <c r="A112" s="124" t="s">
        <v>253</v>
      </c>
      <c r="B112" s="125">
        <v>8280713</v>
      </c>
      <c r="C112" s="124" t="s">
        <v>207</v>
      </c>
      <c r="D112" s="126">
        <v>2.571e-9</v>
      </c>
      <c r="E112" s="126">
        <v>0.03249</v>
      </c>
      <c r="F112" s="202">
        <v>28</v>
      </c>
      <c r="G112" s="202">
        <v>0</v>
      </c>
      <c r="H112" s="202">
        <v>1</v>
      </c>
      <c r="I112" s="203">
        <v>1</v>
      </c>
      <c r="J112" s="124">
        <v>0</v>
      </c>
      <c r="K112" s="124">
        <v>0</v>
      </c>
      <c r="L112" s="124">
        <v>30</v>
      </c>
      <c r="M112" s="124">
        <v>0</v>
      </c>
      <c r="O112" s="125"/>
      <c r="R112" s="125"/>
    </row>
    <row r="113" s="124" customFormat="1" ht="20.1" customHeight="1" spans="1:18">
      <c r="A113" s="124" t="s">
        <v>255</v>
      </c>
      <c r="B113" s="125">
        <v>327</v>
      </c>
      <c r="C113" s="124" t="s">
        <v>275</v>
      </c>
      <c r="D113" s="126">
        <v>6.593e-10</v>
      </c>
      <c r="E113" s="126">
        <v>0.008333</v>
      </c>
      <c r="F113" s="202">
        <v>26</v>
      </c>
      <c r="G113" s="202">
        <v>0</v>
      </c>
      <c r="H113" s="202">
        <v>3</v>
      </c>
      <c r="I113" s="203">
        <v>1</v>
      </c>
      <c r="J113" s="124">
        <v>0</v>
      </c>
      <c r="K113" s="124">
        <v>5</v>
      </c>
      <c r="L113" s="124">
        <v>24</v>
      </c>
      <c r="M113" s="124">
        <v>1</v>
      </c>
      <c r="O113" s="125"/>
      <c r="R113" s="125"/>
    </row>
    <row r="114" s="124" customFormat="1" ht="20.1" customHeight="1" spans="1:18">
      <c r="A114" s="124" t="s">
        <v>255</v>
      </c>
      <c r="B114" s="125">
        <v>370</v>
      </c>
      <c r="C114" s="124" t="s">
        <v>275</v>
      </c>
      <c r="D114" s="126">
        <v>3.382e-9</v>
      </c>
      <c r="E114" s="126">
        <v>0.04274</v>
      </c>
      <c r="F114" s="202">
        <v>25</v>
      </c>
      <c r="G114" s="202">
        <v>0</v>
      </c>
      <c r="H114" s="202">
        <v>3</v>
      </c>
      <c r="I114" s="203">
        <v>2</v>
      </c>
      <c r="J114" s="124">
        <v>0</v>
      </c>
      <c r="K114" s="124">
        <v>4</v>
      </c>
      <c r="L114" s="124">
        <v>24</v>
      </c>
      <c r="M114" s="124">
        <v>2</v>
      </c>
      <c r="O114" s="125"/>
      <c r="R114" s="125"/>
    </row>
    <row r="115" s="124" customFormat="1" ht="20.1" customHeight="1" spans="1:18">
      <c r="A115" s="124" t="s">
        <v>259</v>
      </c>
      <c r="B115" s="125">
        <v>996</v>
      </c>
      <c r="C115" s="124" t="s">
        <v>233</v>
      </c>
      <c r="D115" s="126">
        <v>1.438e-9</v>
      </c>
      <c r="E115" s="126">
        <v>0.01817</v>
      </c>
      <c r="F115" s="202">
        <v>14</v>
      </c>
      <c r="G115" s="202">
        <v>1</v>
      </c>
      <c r="H115" s="202">
        <v>0</v>
      </c>
      <c r="I115" s="203">
        <v>15</v>
      </c>
      <c r="J115" s="124">
        <v>0</v>
      </c>
      <c r="K115" s="124">
        <v>13</v>
      </c>
      <c r="L115" s="124">
        <v>11</v>
      </c>
      <c r="M115" s="124">
        <v>6</v>
      </c>
      <c r="O115" s="125"/>
      <c r="R115" s="125"/>
    </row>
    <row r="116" s="124" customFormat="1" ht="20.1" customHeight="1" spans="1:18">
      <c r="A116" s="124" t="s">
        <v>259</v>
      </c>
      <c r="B116" s="125">
        <v>1177</v>
      </c>
      <c r="C116" s="124" t="s">
        <v>275</v>
      </c>
      <c r="D116" s="126">
        <v>2.243e-9</v>
      </c>
      <c r="E116" s="126">
        <v>0.02835</v>
      </c>
      <c r="F116" s="202">
        <v>15</v>
      </c>
      <c r="G116" s="202">
        <v>0</v>
      </c>
      <c r="H116" s="202">
        <v>0</v>
      </c>
      <c r="I116" s="203">
        <v>15</v>
      </c>
      <c r="J116" s="124">
        <v>0</v>
      </c>
      <c r="K116" s="124">
        <v>8</v>
      </c>
      <c r="L116" s="124">
        <v>10</v>
      </c>
      <c r="M116" s="124">
        <v>12</v>
      </c>
      <c r="O116" s="125"/>
      <c r="R116" s="125"/>
    </row>
    <row r="117" s="202" customFormat="1" ht="20.1" customHeight="1" spans="1:18">
      <c r="A117" s="157" t="s">
        <v>259</v>
      </c>
      <c r="B117" s="158">
        <v>1187</v>
      </c>
      <c r="C117" s="157" t="s">
        <v>275</v>
      </c>
      <c r="D117" s="159">
        <v>2.243e-9</v>
      </c>
      <c r="E117" s="159">
        <v>0.02835</v>
      </c>
      <c r="F117" s="157">
        <v>15</v>
      </c>
      <c r="G117" s="157">
        <v>0</v>
      </c>
      <c r="H117" s="157">
        <v>0</v>
      </c>
      <c r="I117" s="205">
        <v>15</v>
      </c>
      <c r="J117" s="157">
        <v>0</v>
      </c>
      <c r="K117" s="157">
        <v>8</v>
      </c>
      <c r="L117" s="157">
        <v>10</v>
      </c>
      <c r="M117" s="157">
        <v>12</v>
      </c>
      <c r="O117" s="206"/>
      <c r="R117" s="206"/>
    </row>
    <row r="118" s="124" customFormat="1" ht="20.1" customHeight="1" spans="4:18">
      <c r="D118" s="169"/>
      <c r="O118" s="125"/>
      <c r="R118" s="125"/>
    </row>
    <row r="119" spans="6:13">
      <c r="F119" s="24"/>
      <c r="G119" s="24"/>
      <c r="H119" s="24"/>
      <c r="I119" s="24"/>
      <c r="J119" s="24"/>
      <c r="K119" s="24"/>
      <c r="L119" s="24"/>
      <c r="M119" s="24"/>
    </row>
    <row r="121" spans="7:10">
      <c r="G121" s="24"/>
      <c r="J121" s="24"/>
    </row>
    <row r="124" spans="6:10">
      <c r="F124" s="24"/>
      <c r="J124" s="24"/>
    </row>
  </sheetData>
  <mergeCells count="20">
    <mergeCell ref="A1:N1"/>
    <mergeCell ref="F3:I3"/>
    <mergeCell ref="J3:M3"/>
    <mergeCell ref="Q3:R3"/>
    <mergeCell ref="T3:V3"/>
    <mergeCell ref="W3:Y3"/>
    <mergeCell ref="T18:V18"/>
    <mergeCell ref="W18:Y18"/>
    <mergeCell ref="A3:A4"/>
    <mergeCell ref="B3:B4"/>
    <mergeCell ref="C3:C4"/>
    <mergeCell ref="D3:D4"/>
    <mergeCell ref="E3:E4"/>
    <mergeCell ref="P3:P4"/>
    <mergeCell ref="P17:P18"/>
    <mergeCell ref="Q17:Q18"/>
    <mergeCell ref="R17:R18"/>
    <mergeCell ref="S3:S4"/>
    <mergeCell ref="S17:S18"/>
    <mergeCell ref="P20:Y21"/>
  </mergeCells>
  <conditionalFormatting sqref="O6:O118 R19 R24:R118">
    <cfRule type="cellIs" dxfId="0" priority="2" operator="greaterThan">
      <formula>500000</formula>
    </cfRule>
  </conditionalFormatting>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22"/>
  <sheetViews>
    <sheetView zoomScale="49" zoomScaleNormal="49" workbookViewId="0">
      <selection activeCell="F20" sqref="F20"/>
    </sheetView>
  </sheetViews>
  <sheetFormatPr defaultColWidth="9" defaultRowHeight="20.1" customHeight="1"/>
  <cols>
    <col min="1" max="1" width="18.5" style="78" customWidth="1"/>
    <col min="2" max="2" width="25" style="78" customWidth="1"/>
    <col min="3" max="3" width="15" style="78" customWidth="1"/>
    <col min="4" max="4" width="10.625" style="78" customWidth="1"/>
    <col min="5" max="5" width="9" style="78"/>
    <col min="6" max="6" width="7.5" style="78" customWidth="1"/>
    <col min="7" max="7" width="18.25" style="78" customWidth="1"/>
    <col min="8" max="9" width="17" style="78" customWidth="1"/>
    <col min="10" max="10" width="16.125" style="78" customWidth="1"/>
    <col min="11" max="11" width="18.25" style="78" customWidth="1"/>
    <col min="12" max="13" width="17" style="78" customWidth="1"/>
    <col min="14" max="14" width="16.125" style="78" customWidth="1"/>
    <col min="15" max="15" width="13.625" style="78" customWidth="1"/>
    <col min="16" max="16" width="9" style="78"/>
    <col min="17" max="26" width="17" style="78" customWidth="1"/>
    <col min="27" max="16384" width="9" style="78"/>
  </cols>
  <sheetData>
    <row r="1" customHeight="1" spans="1:12">
      <c r="A1" s="1" t="s">
        <v>281</v>
      </c>
      <c r="B1" s="1"/>
      <c r="C1" s="1"/>
      <c r="D1" s="1"/>
      <c r="E1" s="1"/>
      <c r="F1" s="1"/>
      <c r="G1" s="1"/>
      <c r="H1" s="1"/>
      <c r="I1" s="1"/>
      <c r="J1" s="1"/>
      <c r="K1" s="1"/>
      <c r="L1" s="1"/>
    </row>
    <row r="3" customHeight="1" spans="1:26">
      <c r="A3" s="2" t="s">
        <v>189</v>
      </c>
      <c r="B3" s="2" t="s">
        <v>190</v>
      </c>
      <c r="C3" s="2" t="s">
        <v>282</v>
      </c>
      <c r="D3" s="189" t="s">
        <v>283</v>
      </c>
      <c r="E3" s="192"/>
      <c r="F3" s="193"/>
      <c r="G3" s="189" t="s">
        <v>284</v>
      </c>
      <c r="H3" s="192"/>
      <c r="I3" s="192"/>
      <c r="J3" s="193"/>
      <c r="K3" s="192" t="s">
        <v>285</v>
      </c>
      <c r="L3" s="192"/>
      <c r="M3" s="192"/>
      <c r="N3" s="192"/>
      <c r="Q3" s="136" t="s">
        <v>194</v>
      </c>
      <c r="R3" s="142" t="s">
        <v>195</v>
      </c>
      <c r="S3" s="142"/>
      <c r="T3" s="136" t="s">
        <v>196</v>
      </c>
      <c r="U3" s="143" t="s">
        <v>284</v>
      </c>
      <c r="V3" s="143"/>
      <c r="W3" s="143"/>
      <c r="X3" s="143" t="s">
        <v>285</v>
      </c>
      <c r="Y3" s="143"/>
      <c r="Z3" s="143"/>
    </row>
    <row r="4" customHeight="1" spans="1:26">
      <c r="A4" s="6"/>
      <c r="B4" s="6"/>
      <c r="C4" s="6"/>
      <c r="D4" s="190" t="s">
        <v>80</v>
      </c>
      <c r="E4" s="194" t="s">
        <v>84</v>
      </c>
      <c r="F4" s="195" t="s">
        <v>89</v>
      </c>
      <c r="G4" s="196" t="s">
        <v>199</v>
      </c>
      <c r="H4" s="6" t="s">
        <v>200</v>
      </c>
      <c r="I4" s="6" t="s">
        <v>201</v>
      </c>
      <c r="J4" s="132" t="s">
        <v>202</v>
      </c>
      <c r="K4" s="6" t="s">
        <v>199</v>
      </c>
      <c r="L4" s="6" t="s">
        <v>200</v>
      </c>
      <c r="M4" s="6" t="s">
        <v>201</v>
      </c>
      <c r="N4" s="6" t="s">
        <v>202</v>
      </c>
      <c r="Q4" s="136"/>
      <c r="R4" s="144" t="s">
        <v>203</v>
      </c>
      <c r="S4" s="144" t="s">
        <v>204</v>
      </c>
      <c r="T4" s="136"/>
      <c r="U4" s="145" t="s">
        <v>205</v>
      </c>
      <c r="V4" s="145" t="s">
        <v>201</v>
      </c>
      <c r="W4" s="145" t="s">
        <v>202</v>
      </c>
      <c r="X4" s="145" t="s">
        <v>205</v>
      </c>
      <c r="Y4" s="145" t="s">
        <v>201</v>
      </c>
      <c r="Z4" s="145" t="s">
        <v>202</v>
      </c>
    </row>
    <row r="5" customHeight="1" spans="1:26">
      <c r="A5" s="124" t="s">
        <v>206</v>
      </c>
      <c r="B5" s="125">
        <v>10529430</v>
      </c>
      <c r="C5" s="124" t="s">
        <v>207</v>
      </c>
      <c r="D5" s="191" t="s">
        <v>286</v>
      </c>
      <c r="E5" s="130" t="s">
        <v>287</v>
      </c>
      <c r="F5" s="133" t="s">
        <v>287</v>
      </c>
      <c r="G5" s="191">
        <v>2</v>
      </c>
      <c r="H5" s="130">
        <v>0</v>
      </c>
      <c r="I5" s="130">
        <v>0</v>
      </c>
      <c r="J5" s="133">
        <v>1</v>
      </c>
      <c r="K5" s="134">
        <v>0</v>
      </c>
      <c r="L5" s="134">
        <v>3</v>
      </c>
      <c r="M5" s="134">
        <v>0</v>
      </c>
      <c r="N5" s="134">
        <v>24</v>
      </c>
      <c r="Q5" s="147" t="s">
        <v>206</v>
      </c>
      <c r="R5" s="198">
        <v>10529430</v>
      </c>
      <c r="S5" s="198">
        <v>10529440</v>
      </c>
      <c r="T5" s="147">
        <v>2</v>
      </c>
      <c r="U5" s="148" t="s">
        <v>288</v>
      </c>
      <c r="V5" s="148" t="s">
        <v>209</v>
      </c>
      <c r="W5" s="148" t="s">
        <v>289</v>
      </c>
      <c r="X5" s="148" t="s">
        <v>290</v>
      </c>
      <c r="Y5" s="148" t="s">
        <v>209</v>
      </c>
      <c r="Z5" s="148" t="s">
        <v>291</v>
      </c>
    </row>
    <row r="6" customHeight="1" spans="1:26">
      <c r="A6" s="124" t="s">
        <v>206</v>
      </c>
      <c r="B6" s="125">
        <v>10529440</v>
      </c>
      <c r="C6" s="124" t="s">
        <v>213</v>
      </c>
      <c r="D6" s="191" t="s">
        <v>286</v>
      </c>
      <c r="E6" s="130" t="s">
        <v>287</v>
      </c>
      <c r="F6" s="133" t="s">
        <v>287</v>
      </c>
      <c r="G6" s="191">
        <v>2</v>
      </c>
      <c r="H6" s="130">
        <v>0</v>
      </c>
      <c r="I6" s="130">
        <v>0</v>
      </c>
      <c r="J6" s="133">
        <v>1</v>
      </c>
      <c r="K6" s="134">
        <v>0</v>
      </c>
      <c r="L6" s="134">
        <v>3</v>
      </c>
      <c r="M6" s="134">
        <v>0</v>
      </c>
      <c r="N6" s="134">
        <v>24</v>
      </c>
      <c r="Q6" s="147" t="s">
        <v>214</v>
      </c>
      <c r="R6" s="198">
        <v>5296171</v>
      </c>
      <c r="S6" s="198">
        <v>5296749</v>
      </c>
      <c r="T6" s="147">
        <v>4</v>
      </c>
      <c r="U6" s="148" t="s">
        <v>292</v>
      </c>
      <c r="V6" s="148" t="s">
        <v>293</v>
      </c>
      <c r="W6" s="148" t="s">
        <v>294</v>
      </c>
      <c r="X6" s="148" t="s">
        <v>295</v>
      </c>
      <c r="Y6" s="148" t="s">
        <v>296</v>
      </c>
      <c r="Z6" s="148" t="s">
        <v>297</v>
      </c>
    </row>
    <row r="7" customHeight="1" spans="1:26">
      <c r="A7" s="124" t="s">
        <v>214</v>
      </c>
      <c r="B7" s="125">
        <v>5296171</v>
      </c>
      <c r="C7" s="124" t="s">
        <v>213</v>
      </c>
      <c r="D7" s="191" t="s">
        <v>298</v>
      </c>
      <c r="E7" s="130" t="s">
        <v>286</v>
      </c>
      <c r="F7" s="133" t="s">
        <v>286</v>
      </c>
      <c r="G7" s="191">
        <v>0</v>
      </c>
      <c r="H7" s="130">
        <v>0</v>
      </c>
      <c r="I7" s="130">
        <v>1</v>
      </c>
      <c r="J7" s="133">
        <v>2</v>
      </c>
      <c r="K7" s="134">
        <v>9</v>
      </c>
      <c r="L7" s="134">
        <v>0</v>
      </c>
      <c r="M7" s="134">
        <v>0</v>
      </c>
      <c r="N7" s="134">
        <v>18</v>
      </c>
      <c r="Q7" s="147" t="s">
        <v>220</v>
      </c>
      <c r="R7" s="198">
        <v>3248008</v>
      </c>
      <c r="S7" s="198">
        <v>3248008</v>
      </c>
      <c r="T7" s="147">
        <v>1</v>
      </c>
      <c r="U7" s="148" t="s">
        <v>299</v>
      </c>
      <c r="V7" s="148" t="s">
        <v>300</v>
      </c>
      <c r="W7" s="148" t="s">
        <v>209</v>
      </c>
      <c r="X7" s="148" t="s">
        <v>301</v>
      </c>
      <c r="Y7" s="148" t="s">
        <v>209</v>
      </c>
      <c r="Z7" s="148" t="s">
        <v>209</v>
      </c>
    </row>
    <row r="8" customHeight="1" spans="1:26">
      <c r="A8" s="124" t="s">
        <v>214</v>
      </c>
      <c r="B8" s="125">
        <v>5296176</v>
      </c>
      <c r="C8" s="124" t="s">
        <v>224</v>
      </c>
      <c r="D8" s="191" t="s">
        <v>298</v>
      </c>
      <c r="E8" s="130" t="s">
        <v>286</v>
      </c>
      <c r="F8" s="133" t="s">
        <v>287</v>
      </c>
      <c r="G8" s="191">
        <v>1</v>
      </c>
      <c r="H8" s="130">
        <v>0</v>
      </c>
      <c r="I8" s="130">
        <v>1</v>
      </c>
      <c r="J8" s="133">
        <v>1</v>
      </c>
      <c r="K8" s="134">
        <v>9</v>
      </c>
      <c r="L8" s="134">
        <v>0</v>
      </c>
      <c r="M8" s="134">
        <v>0</v>
      </c>
      <c r="N8" s="134">
        <v>18</v>
      </c>
      <c r="Q8" s="147" t="s">
        <v>220</v>
      </c>
      <c r="R8" s="146">
        <v>4283389</v>
      </c>
      <c r="S8" s="146">
        <v>4283389</v>
      </c>
      <c r="T8" s="147">
        <v>1</v>
      </c>
      <c r="U8" s="148" t="s">
        <v>209</v>
      </c>
      <c r="V8" s="148" t="s">
        <v>299</v>
      </c>
      <c r="W8" s="148" t="s">
        <v>300</v>
      </c>
      <c r="X8" s="148" t="s">
        <v>302</v>
      </c>
      <c r="Y8" s="148" t="s">
        <v>209</v>
      </c>
      <c r="Z8" s="148" t="s">
        <v>303</v>
      </c>
    </row>
    <row r="9" customHeight="1" spans="1:26">
      <c r="A9" s="124" t="s">
        <v>214</v>
      </c>
      <c r="B9" s="125">
        <v>5296194</v>
      </c>
      <c r="C9" s="124" t="s">
        <v>213</v>
      </c>
      <c r="D9" s="191" t="s">
        <v>298</v>
      </c>
      <c r="E9" s="130" t="s">
        <v>286</v>
      </c>
      <c r="F9" s="133" t="s">
        <v>287</v>
      </c>
      <c r="G9" s="191">
        <v>1</v>
      </c>
      <c r="H9" s="130">
        <v>0</v>
      </c>
      <c r="I9" s="130">
        <v>1</v>
      </c>
      <c r="J9" s="133">
        <v>1</v>
      </c>
      <c r="K9" s="134">
        <v>10</v>
      </c>
      <c r="L9" s="134">
        <v>0</v>
      </c>
      <c r="M9" s="134">
        <v>0</v>
      </c>
      <c r="N9" s="134">
        <v>17</v>
      </c>
      <c r="Q9" s="137" t="s">
        <v>230</v>
      </c>
      <c r="R9" s="146">
        <v>15828667</v>
      </c>
      <c r="S9" s="146">
        <v>15828667</v>
      </c>
      <c r="T9" s="147">
        <v>1</v>
      </c>
      <c r="U9" s="148" t="s">
        <v>300</v>
      </c>
      <c r="V9" s="148" t="s">
        <v>300</v>
      </c>
      <c r="W9" s="148" t="s">
        <v>300</v>
      </c>
      <c r="X9" s="148" t="s">
        <v>301</v>
      </c>
      <c r="Y9" s="148" t="s">
        <v>209</v>
      </c>
      <c r="Z9" s="148" t="s">
        <v>209</v>
      </c>
    </row>
    <row r="10" customHeight="1" spans="1:26">
      <c r="A10" s="124" t="s">
        <v>214</v>
      </c>
      <c r="B10" s="125">
        <v>5296749</v>
      </c>
      <c r="C10" s="124" t="s">
        <v>233</v>
      </c>
      <c r="D10" s="191" t="s">
        <v>304</v>
      </c>
      <c r="E10" s="130" t="s">
        <v>287</v>
      </c>
      <c r="F10" s="133" t="s">
        <v>286</v>
      </c>
      <c r="G10" s="191">
        <v>1</v>
      </c>
      <c r="H10" s="130">
        <v>1</v>
      </c>
      <c r="I10" s="130">
        <v>0</v>
      </c>
      <c r="J10" s="133">
        <v>1</v>
      </c>
      <c r="K10" s="134">
        <v>2</v>
      </c>
      <c r="L10" s="134">
        <v>4</v>
      </c>
      <c r="M10" s="134">
        <v>3</v>
      </c>
      <c r="N10" s="134">
        <v>18</v>
      </c>
      <c r="Q10" s="137" t="s">
        <v>234</v>
      </c>
      <c r="R10" s="146">
        <v>8313851</v>
      </c>
      <c r="S10" s="146">
        <v>8313867</v>
      </c>
      <c r="T10" s="147">
        <v>2</v>
      </c>
      <c r="U10" s="148" t="s">
        <v>288</v>
      </c>
      <c r="V10" s="148" t="s">
        <v>289</v>
      </c>
      <c r="W10" s="148" t="s">
        <v>209</v>
      </c>
      <c r="X10" s="148" t="s">
        <v>305</v>
      </c>
      <c r="Y10" s="148" t="s">
        <v>209</v>
      </c>
      <c r="Z10" s="148" t="s">
        <v>209</v>
      </c>
    </row>
    <row r="11" customHeight="1" spans="1:26">
      <c r="A11" s="124" t="s">
        <v>220</v>
      </c>
      <c r="B11" s="125">
        <v>3248008</v>
      </c>
      <c r="C11" s="124" t="s">
        <v>213</v>
      </c>
      <c r="D11" s="191" t="s">
        <v>298</v>
      </c>
      <c r="E11" s="130" t="s">
        <v>287</v>
      </c>
      <c r="F11" s="133" t="s">
        <v>287</v>
      </c>
      <c r="G11" s="191">
        <v>2</v>
      </c>
      <c r="H11" s="130">
        <v>0</v>
      </c>
      <c r="I11" s="130">
        <v>1</v>
      </c>
      <c r="J11" s="133">
        <v>0</v>
      </c>
      <c r="K11" s="134">
        <v>27</v>
      </c>
      <c r="L11" s="134">
        <v>0</v>
      </c>
      <c r="M11" s="134">
        <v>0</v>
      </c>
      <c r="N11" s="134">
        <v>0</v>
      </c>
      <c r="Q11" s="137" t="s">
        <v>238</v>
      </c>
      <c r="R11" s="146">
        <v>11669343</v>
      </c>
      <c r="S11" s="146">
        <v>11669345</v>
      </c>
      <c r="T11" s="147">
        <v>2</v>
      </c>
      <c r="U11" s="148" t="s">
        <v>288</v>
      </c>
      <c r="V11" s="148" t="s">
        <v>289</v>
      </c>
      <c r="W11" s="148" t="s">
        <v>209</v>
      </c>
      <c r="X11" s="148" t="s">
        <v>305</v>
      </c>
      <c r="Y11" s="148" t="s">
        <v>209</v>
      </c>
      <c r="Z11" s="148" t="s">
        <v>209</v>
      </c>
    </row>
    <row r="12" customHeight="1" spans="1:26">
      <c r="A12" s="124" t="s">
        <v>220</v>
      </c>
      <c r="B12" s="125">
        <v>4283389</v>
      </c>
      <c r="C12" s="124" t="s">
        <v>207</v>
      </c>
      <c r="D12" s="191" t="s">
        <v>298</v>
      </c>
      <c r="E12" s="130" t="s">
        <v>298</v>
      </c>
      <c r="F12" s="133" t="s">
        <v>286</v>
      </c>
      <c r="G12" s="191">
        <v>0</v>
      </c>
      <c r="H12" s="130">
        <v>0</v>
      </c>
      <c r="I12" s="130">
        <v>2</v>
      </c>
      <c r="J12" s="133">
        <v>1</v>
      </c>
      <c r="K12" s="134">
        <v>25</v>
      </c>
      <c r="L12" s="134">
        <v>0</v>
      </c>
      <c r="M12" s="134">
        <v>0</v>
      </c>
      <c r="N12" s="134">
        <v>2</v>
      </c>
      <c r="Q12" s="138" t="s">
        <v>239</v>
      </c>
      <c r="R12" s="149">
        <v>6393131</v>
      </c>
      <c r="S12" s="149">
        <v>8726853</v>
      </c>
      <c r="T12" s="150">
        <v>92</v>
      </c>
      <c r="U12" s="151" t="s">
        <v>306</v>
      </c>
      <c r="V12" s="151" t="s">
        <v>307</v>
      </c>
      <c r="W12" s="151" t="s">
        <v>308</v>
      </c>
      <c r="X12" s="151" t="s">
        <v>309</v>
      </c>
      <c r="Y12" s="151" t="s">
        <v>310</v>
      </c>
      <c r="Z12" s="151" t="s">
        <v>311</v>
      </c>
    </row>
    <row r="13" customHeight="1" spans="1:26">
      <c r="A13" s="124" t="s">
        <v>230</v>
      </c>
      <c r="B13" s="125">
        <v>15828667</v>
      </c>
      <c r="C13" s="124" t="s">
        <v>207</v>
      </c>
      <c r="D13" s="191" t="s">
        <v>287</v>
      </c>
      <c r="E13" s="130" t="s">
        <v>286</v>
      </c>
      <c r="F13" s="133" t="s">
        <v>298</v>
      </c>
      <c r="G13" s="191">
        <v>1</v>
      </c>
      <c r="H13" s="130">
        <v>0</v>
      </c>
      <c r="I13" s="130">
        <v>1</v>
      </c>
      <c r="J13" s="133">
        <v>1</v>
      </c>
      <c r="K13" s="134">
        <v>27</v>
      </c>
      <c r="L13" s="134">
        <v>0</v>
      </c>
      <c r="M13" s="134">
        <v>0</v>
      </c>
      <c r="N13" s="134">
        <v>0</v>
      </c>
      <c r="Q13" s="137" t="s">
        <v>246</v>
      </c>
      <c r="R13" s="146">
        <v>16461968</v>
      </c>
      <c r="S13" s="146">
        <v>16462008</v>
      </c>
      <c r="T13" s="147">
        <v>2</v>
      </c>
      <c r="U13" s="148" t="s">
        <v>289</v>
      </c>
      <c r="V13" s="148" t="s">
        <v>288</v>
      </c>
      <c r="W13" s="148" t="s">
        <v>209</v>
      </c>
      <c r="X13" s="148" t="s">
        <v>312</v>
      </c>
      <c r="Y13" s="148" t="s">
        <v>209</v>
      </c>
      <c r="Z13" s="148" t="s">
        <v>313</v>
      </c>
    </row>
    <row r="14" customHeight="1" spans="1:26">
      <c r="A14" s="124" t="s">
        <v>234</v>
      </c>
      <c r="B14" s="125">
        <v>8313851</v>
      </c>
      <c r="C14" s="124" t="s">
        <v>233</v>
      </c>
      <c r="D14" s="191" t="s">
        <v>298</v>
      </c>
      <c r="E14" s="130" t="s">
        <v>287</v>
      </c>
      <c r="F14" s="133" t="s">
        <v>287</v>
      </c>
      <c r="G14" s="191">
        <v>2</v>
      </c>
      <c r="H14" s="130">
        <v>0</v>
      </c>
      <c r="I14" s="130">
        <v>1</v>
      </c>
      <c r="J14" s="133">
        <v>0</v>
      </c>
      <c r="K14" s="134">
        <v>27</v>
      </c>
      <c r="L14" s="134">
        <v>0</v>
      </c>
      <c r="M14" s="134">
        <v>0</v>
      </c>
      <c r="N14" s="134">
        <v>0</v>
      </c>
      <c r="Q14" s="137" t="s">
        <v>253</v>
      </c>
      <c r="R14" s="146">
        <v>8280713</v>
      </c>
      <c r="S14" s="146">
        <v>8280713</v>
      </c>
      <c r="T14" s="147">
        <v>1</v>
      </c>
      <c r="U14" s="148" t="s">
        <v>299</v>
      </c>
      <c r="V14" s="148" t="s">
        <v>300</v>
      </c>
      <c r="W14" s="148" t="s">
        <v>209</v>
      </c>
      <c r="X14" s="148" t="s">
        <v>314</v>
      </c>
      <c r="Y14" s="148" t="s">
        <v>209</v>
      </c>
      <c r="Z14" s="148" t="s">
        <v>315</v>
      </c>
    </row>
    <row r="15" customHeight="1" spans="1:26">
      <c r="A15" s="124" t="s">
        <v>234</v>
      </c>
      <c r="B15" s="125">
        <v>8313867</v>
      </c>
      <c r="C15" s="124" t="s">
        <v>254</v>
      </c>
      <c r="D15" s="191" t="s">
        <v>298</v>
      </c>
      <c r="E15" s="130" t="s">
        <v>287</v>
      </c>
      <c r="F15" s="133" t="s">
        <v>287</v>
      </c>
      <c r="G15" s="191">
        <v>2</v>
      </c>
      <c r="H15" s="130">
        <v>0</v>
      </c>
      <c r="I15" s="130">
        <v>1</v>
      </c>
      <c r="J15" s="133">
        <v>0</v>
      </c>
      <c r="K15" s="134">
        <v>27</v>
      </c>
      <c r="L15" s="134">
        <v>0</v>
      </c>
      <c r="M15" s="134">
        <v>0</v>
      </c>
      <c r="N15" s="134">
        <v>0</v>
      </c>
      <c r="Q15" s="137" t="s">
        <v>255</v>
      </c>
      <c r="R15" s="146">
        <v>327</v>
      </c>
      <c r="S15" s="146">
        <v>370</v>
      </c>
      <c r="T15" s="147">
        <v>2</v>
      </c>
      <c r="U15" s="148" t="s">
        <v>209</v>
      </c>
      <c r="V15" s="148" t="s">
        <v>316</v>
      </c>
      <c r="W15" s="148" t="s">
        <v>209</v>
      </c>
      <c r="X15" s="148" t="s">
        <v>317</v>
      </c>
      <c r="Y15" s="148" t="s">
        <v>209</v>
      </c>
      <c r="Z15" s="148" t="s">
        <v>318</v>
      </c>
    </row>
    <row r="16" customHeight="1" spans="1:26">
      <c r="A16" s="124" t="s">
        <v>238</v>
      </c>
      <c r="B16" s="125">
        <v>11669343</v>
      </c>
      <c r="C16" s="124" t="s">
        <v>233</v>
      </c>
      <c r="D16" s="191" t="s">
        <v>287</v>
      </c>
      <c r="E16" s="130" t="s">
        <v>298</v>
      </c>
      <c r="F16" s="133" t="s">
        <v>287</v>
      </c>
      <c r="G16" s="191">
        <v>2</v>
      </c>
      <c r="H16" s="130">
        <v>0</v>
      </c>
      <c r="I16" s="130">
        <v>1</v>
      </c>
      <c r="J16" s="133">
        <v>0</v>
      </c>
      <c r="K16" s="134">
        <v>27</v>
      </c>
      <c r="L16" s="134">
        <v>0</v>
      </c>
      <c r="M16" s="134">
        <v>0</v>
      </c>
      <c r="N16" s="134">
        <v>0</v>
      </c>
      <c r="Q16" s="137" t="s">
        <v>259</v>
      </c>
      <c r="R16" s="146">
        <v>996</v>
      </c>
      <c r="S16" s="146">
        <v>1187</v>
      </c>
      <c r="T16" s="147">
        <v>3</v>
      </c>
      <c r="U16" s="148" t="s">
        <v>319</v>
      </c>
      <c r="V16" s="148" t="s">
        <v>209</v>
      </c>
      <c r="W16" s="148" t="s">
        <v>320</v>
      </c>
      <c r="X16" s="148" t="s">
        <v>321</v>
      </c>
      <c r="Y16" s="148" t="s">
        <v>209</v>
      </c>
      <c r="Z16" s="148" t="s">
        <v>322</v>
      </c>
    </row>
    <row r="17" customHeight="1" spans="1:26">
      <c r="A17" s="124" t="s">
        <v>238</v>
      </c>
      <c r="B17" s="125">
        <v>11669345</v>
      </c>
      <c r="C17" s="124" t="s">
        <v>213</v>
      </c>
      <c r="D17" s="191" t="s">
        <v>287</v>
      </c>
      <c r="E17" s="130" t="s">
        <v>298</v>
      </c>
      <c r="F17" s="133" t="s">
        <v>287</v>
      </c>
      <c r="G17" s="191">
        <v>2</v>
      </c>
      <c r="H17" s="130">
        <v>0</v>
      </c>
      <c r="I17" s="130">
        <v>1</v>
      </c>
      <c r="J17" s="133">
        <v>0</v>
      </c>
      <c r="K17" s="134">
        <v>27</v>
      </c>
      <c r="L17" s="134">
        <v>0</v>
      </c>
      <c r="M17" s="134">
        <v>0</v>
      </c>
      <c r="N17" s="134">
        <v>0</v>
      </c>
      <c r="Q17" s="139" t="s">
        <v>264</v>
      </c>
      <c r="R17" s="315" t="s">
        <v>265</v>
      </c>
      <c r="S17" s="315" t="s">
        <v>265</v>
      </c>
      <c r="T17" s="152">
        <f>SUM(T5:T16)</f>
        <v>113</v>
      </c>
      <c r="U17" s="153" t="s">
        <v>323</v>
      </c>
      <c r="V17" s="153" t="s">
        <v>324</v>
      </c>
      <c r="W17" s="153" t="s">
        <v>325</v>
      </c>
      <c r="X17" s="153" t="s">
        <v>326</v>
      </c>
      <c r="Y17" s="153" t="s">
        <v>327</v>
      </c>
      <c r="Z17" s="153" t="s">
        <v>328</v>
      </c>
    </row>
    <row r="18" customHeight="1" spans="1:26">
      <c r="A18" s="124" t="s">
        <v>246</v>
      </c>
      <c r="B18" s="125">
        <v>6393131</v>
      </c>
      <c r="C18" s="124" t="s">
        <v>254</v>
      </c>
      <c r="D18" s="191" t="s">
        <v>298</v>
      </c>
      <c r="E18" s="130" t="s">
        <v>298</v>
      </c>
      <c r="F18" s="133" t="s">
        <v>298</v>
      </c>
      <c r="G18" s="191">
        <v>0</v>
      </c>
      <c r="H18" s="130">
        <v>0</v>
      </c>
      <c r="I18" s="130">
        <v>3</v>
      </c>
      <c r="J18" s="133">
        <v>0</v>
      </c>
      <c r="K18" s="134">
        <v>19</v>
      </c>
      <c r="L18" s="134">
        <v>0</v>
      </c>
      <c r="M18" s="134">
        <v>0</v>
      </c>
      <c r="N18" s="134">
        <v>8</v>
      </c>
      <c r="Q18" s="140"/>
      <c r="R18" s="145"/>
      <c r="S18" s="145"/>
      <c r="T18" s="144"/>
      <c r="U18" s="154" t="s">
        <v>329</v>
      </c>
      <c r="V18" s="154"/>
      <c r="W18" s="154"/>
      <c r="X18" s="154" t="s">
        <v>330</v>
      </c>
      <c r="Y18" s="154"/>
      <c r="Z18" s="154"/>
    </row>
    <row r="19" customHeight="1" spans="1:15">
      <c r="A19" s="124" t="s">
        <v>246</v>
      </c>
      <c r="B19" s="125">
        <v>6393437</v>
      </c>
      <c r="C19" s="124" t="s">
        <v>207</v>
      </c>
      <c r="D19" s="191" t="s">
        <v>298</v>
      </c>
      <c r="E19" s="130" t="s">
        <v>298</v>
      </c>
      <c r="F19" s="133" t="s">
        <v>298</v>
      </c>
      <c r="G19" s="191">
        <v>0</v>
      </c>
      <c r="H19" s="130">
        <v>0</v>
      </c>
      <c r="I19" s="130">
        <v>3</v>
      </c>
      <c r="J19" s="133">
        <v>0</v>
      </c>
      <c r="K19" s="134">
        <v>19</v>
      </c>
      <c r="L19" s="134">
        <v>0</v>
      </c>
      <c r="M19" s="134">
        <v>0</v>
      </c>
      <c r="N19" s="134">
        <v>8</v>
      </c>
      <c r="O19" s="197"/>
    </row>
    <row r="20" customHeight="1" spans="1:26">
      <c r="A20" s="124" t="s">
        <v>246</v>
      </c>
      <c r="B20" s="125">
        <v>6393440</v>
      </c>
      <c r="C20" s="124" t="s">
        <v>233</v>
      </c>
      <c r="D20" s="191" t="s">
        <v>298</v>
      </c>
      <c r="E20" s="130" t="s">
        <v>298</v>
      </c>
      <c r="F20" s="133" t="s">
        <v>298</v>
      </c>
      <c r="G20" s="191">
        <v>0</v>
      </c>
      <c r="H20" s="130">
        <v>0</v>
      </c>
      <c r="I20" s="130">
        <v>3</v>
      </c>
      <c r="J20" s="133">
        <v>0</v>
      </c>
      <c r="K20" s="134">
        <v>19</v>
      </c>
      <c r="L20" s="134">
        <v>0</v>
      </c>
      <c r="M20" s="134">
        <v>0</v>
      </c>
      <c r="N20" s="134">
        <v>8</v>
      </c>
      <c r="O20" s="197"/>
      <c r="Q20" s="141" t="s">
        <v>273</v>
      </c>
      <c r="R20" s="141"/>
      <c r="S20" s="141"/>
      <c r="T20" s="141"/>
      <c r="U20" s="141"/>
      <c r="V20" s="141"/>
      <c r="W20" s="141"/>
      <c r="X20" s="141"/>
      <c r="Y20" s="141"/>
      <c r="Z20" s="141"/>
    </row>
    <row r="21" customHeight="1" spans="1:26">
      <c r="A21" s="124" t="s">
        <v>246</v>
      </c>
      <c r="B21" s="125">
        <v>6393609</v>
      </c>
      <c r="C21" s="124" t="s">
        <v>224</v>
      </c>
      <c r="D21" s="191" t="s">
        <v>298</v>
      </c>
      <c r="E21" s="130" t="s">
        <v>298</v>
      </c>
      <c r="F21" s="133" t="s">
        <v>298</v>
      </c>
      <c r="G21" s="191">
        <v>0</v>
      </c>
      <c r="H21" s="130">
        <v>0</v>
      </c>
      <c r="I21" s="130">
        <v>3</v>
      </c>
      <c r="J21" s="133">
        <v>0</v>
      </c>
      <c r="K21" s="134">
        <v>20</v>
      </c>
      <c r="L21" s="134">
        <v>0</v>
      </c>
      <c r="M21" s="134">
        <v>0</v>
      </c>
      <c r="N21" s="134">
        <v>7</v>
      </c>
      <c r="O21" s="197"/>
      <c r="Q21" s="141"/>
      <c r="R21" s="141"/>
      <c r="S21" s="141"/>
      <c r="T21" s="141"/>
      <c r="U21" s="141"/>
      <c r="V21" s="141"/>
      <c r="W21" s="141"/>
      <c r="X21" s="141"/>
      <c r="Y21" s="141"/>
      <c r="Z21" s="141"/>
    </row>
    <row r="22" customHeight="1" spans="1:15">
      <c r="A22" s="124" t="s">
        <v>246</v>
      </c>
      <c r="B22" s="125">
        <v>6811437</v>
      </c>
      <c r="C22" s="124" t="s">
        <v>233</v>
      </c>
      <c r="D22" s="191" t="s">
        <v>298</v>
      </c>
      <c r="E22" s="130" t="s">
        <v>298</v>
      </c>
      <c r="F22" s="133" t="s">
        <v>298</v>
      </c>
      <c r="G22" s="191">
        <v>0</v>
      </c>
      <c r="H22" s="130">
        <v>0</v>
      </c>
      <c r="I22" s="130">
        <v>3</v>
      </c>
      <c r="J22" s="133">
        <v>0</v>
      </c>
      <c r="K22" s="134">
        <v>0</v>
      </c>
      <c r="L22" s="134">
        <v>24</v>
      </c>
      <c r="M22" s="134">
        <v>3</v>
      </c>
      <c r="N22" s="134">
        <v>0</v>
      </c>
      <c r="O22" s="197"/>
    </row>
    <row r="23" customHeight="1" spans="1:15">
      <c r="A23" s="124" t="s">
        <v>246</v>
      </c>
      <c r="B23" s="125">
        <v>6887092</v>
      </c>
      <c r="C23" s="124" t="s">
        <v>274</v>
      </c>
      <c r="D23" s="191" t="s">
        <v>298</v>
      </c>
      <c r="E23" s="130" t="s">
        <v>298</v>
      </c>
      <c r="F23" s="133" t="s">
        <v>298</v>
      </c>
      <c r="G23" s="191">
        <v>0</v>
      </c>
      <c r="H23" s="130">
        <v>0</v>
      </c>
      <c r="I23" s="130">
        <v>3</v>
      </c>
      <c r="J23" s="133">
        <v>0</v>
      </c>
      <c r="K23" s="134">
        <v>23</v>
      </c>
      <c r="L23" s="134">
        <v>0</v>
      </c>
      <c r="M23" s="134">
        <v>0</v>
      </c>
      <c r="N23" s="134">
        <v>4</v>
      </c>
      <c r="O23" s="197"/>
    </row>
    <row r="24" customHeight="1" spans="1:15">
      <c r="A24" s="124" t="s">
        <v>246</v>
      </c>
      <c r="B24" s="125">
        <v>6887133</v>
      </c>
      <c r="C24" s="124" t="s">
        <v>275</v>
      </c>
      <c r="D24" s="191" t="s">
        <v>298</v>
      </c>
      <c r="E24" s="130" t="s">
        <v>298</v>
      </c>
      <c r="F24" s="133" t="s">
        <v>298</v>
      </c>
      <c r="G24" s="191">
        <v>0</v>
      </c>
      <c r="H24" s="130">
        <v>0</v>
      </c>
      <c r="I24" s="130">
        <v>3</v>
      </c>
      <c r="J24" s="133">
        <v>0</v>
      </c>
      <c r="K24" s="134">
        <v>23</v>
      </c>
      <c r="L24" s="134">
        <v>0</v>
      </c>
      <c r="M24" s="134">
        <v>0</v>
      </c>
      <c r="N24" s="134">
        <v>4</v>
      </c>
      <c r="O24" s="197"/>
    </row>
    <row r="25" customHeight="1" spans="1:15">
      <c r="A25" s="124" t="s">
        <v>246</v>
      </c>
      <c r="B25" s="125">
        <v>6887796</v>
      </c>
      <c r="C25" s="124" t="s">
        <v>224</v>
      </c>
      <c r="D25" s="191" t="s">
        <v>298</v>
      </c>
      <c r="E25" s="130" t="s">
        <v>298</v>
      </c>
      <c r="F25" s="133" t="s">
        <v>298</v>
      </c>
      <c r="G25" s="191">
        <v>0</v>
      </c>
      <c r="H25" s="130">
        <v>0</v>
      </c>
      <c r="I25" s="130">
        <v>3</v>
      </c>
      <c r="J25" s="133">
        <v>0</v>
      </c>
      <c r="K25" s="134">
        <v>24</v>
      </c>
      <c r="L25" s="134">
        <v>0</v>
      </c>
      <c r="M25" s="134">
        <v>0</v>
      </c>
      <c r="N25" s="134">
        <v>3</v>
      </c>
      <c r="O25" s="197"/>
    </row>
    <row r="26" customHeight="1" spans="1:15">
      <c r="A26" s="124" t="s">
        <v>246</v>
      </c>
      <c r="B26" s="125">
        <v>6893522</v>
      </c>
      <c r="C26" s="124" t="s">
        <v>213</v>
      </c>
      <c r="D26" s="191" t="s">
        <v>298</v>
      </c>
      <c r="E26" s="130" t="s">
        <v>298</v>
      </c>
      <c r="F26" s="133" t="s">
        <v>298</v>
      </c>
      <c r="G26" s="191">
        <v>0</v>
      </c>
      <c r="H26" s="130">
        <v>0</v>
      </c>
      <c r="I26" s="130">
        <v>3</v>
      </c>
      <c r="J26" s="133">
        <v>0</v>
      </c>
      <c r="K26" s="134">
        <v>26</v>
      </c>
      <c r="L26" s="134">
        <v>0</v>
      </c>
      <c r="M26" s="134">
        <v>0</v>
      </c>
      <c r="N26" s="134">
        <v>1</v>
      </c>
      <c r="O26" s="197"/>
    </row>
    <row r="27" customHeight="1" spans="1:15">
      <c r="A27" s="124" t="s">
        <v>246</v>
      </c>
      <c r="B27" s="125">
        <v>6893537</v>
      </c>
      <c r="C27" s="124" t="s">
        <v>213</v>
      </c>
      <c r="D27" s="191" t="s">
        <v>298</v>
      </c>
      <c r="E27" s="130" t="s">
        <v>298</v>
      </c>
      <c r="F27" s="133" t="s">
        <v>298</v>
      </c>
      <c r="G27" s="191">
        <v>0</v>
      </c>
      <c r="H27" s="130">
        <v>0</v>
      </c>
      <c r="I27" s="130">
        <v>3</v>
      </c>
      <c r="J27" s="133">
        <v>0</v>
      </c>
      <c r="K27" s="134">
        <v>26</v>
      </c>
      <c r="L27" s="134">
        <v>0</v>
      </c>
      <c r="M27" s="134">
        <v>0</v>
      </c>
      <c r="N27" s="134">
        <v>1</v>
      </c>
      <c r="O27" s="197"/>
    </row>
    <row r="28" customHeight="1" spans="1:15">
      <c r="A28" s="124" t="s">
        <v>246</v>
      </c>
      <c r="B28" s="125">
        <v>6893570</v>
      </c>
      <c r="C28" s="124" t="s">
        <v>276</v>
      </c>
      <c r="D28" s="191" t="s">
        <v>298</v>
      </c>
      <c r="E28" s="130" t="s">
        <v>298</v>
      </c>
      <c r="F28" s="133" t="s">
        <v>298</v>
      </c>
      <c r="G28" s="191">
        <v>0</v>
      </c>
      <c r="H28" s="130">
        <v>0</v>
      </c>
      <c r="I28" s="130">
        <v>3</v>
      </c>
      <c r="J28" s="133">
        <v>0</v>
      </c>
      <c r="K28" s="134">
        <v>25</v>
      </c>
      <c r="L28" s="134">
        <v>0</v>
      </c>
      <c r="M28" s="134">
        <v>0</v>
      </c>
      <c r="N28" s="134">
        <v>2</v>
      </c>
      <c r="O28" s="197"/>
    </row>
    <row r="29" customHeight="1" spans="1:15">
      <c r="A29" s="124" t="s">
        <v>246</v>
      </c>
      <c r="B29" s="125">
        <v>6893734</v>
      </c>
      <c r="C29" s="124" t="s">
        <v>275</v>
      </c>
      <c r="D29" s="191" t="s">
        <v>298</v>
      </c>
      <c r="E29" s="130" t="s">
        <v>298</v>
      </c>
      <c r="F29" s="133" t="s">
        <v>298</v>
      </c>
      <c r="G29" s="191">
        <v>0</v>
      </c>
      <c r="H29" s="130">
        <v>0</v>
      </c>
      <c r="I29" s="130">
        <v>3</v>
      </c>
      <c r="J29" s="133">
        <v>0</v>
      </c>
      <c r="K29" s="134">
        <v>25</v>
      </c>
      <c r="L29" s="134">
        <v>0</v>
      </c>
      <c r="M29" s="134">
        <v>0</v>
      </c>
      <c r="N29" s="134">
        <v>2</v>
      </c>
      <c r="O29" s="197"/>
    </row>
    <row r="30" customHeight="1" spans="1:15">
      <c r="A30" s="124" t="s">
        <v>246</v>
      </c>
      <c r="B30" s="125">
        <v>6893749</v>
      </c>
      <c r="C30" s="124" t="s">
        <v>277</v>
      </c>
      <c r="D30" s="191" t="s">
        <v>298</v>
      </c>
      <c r="E30" s="130" t="s">
        <v>298</v>
      </c>
      <c r="F30" s="133" t="s">
        <v>298</v>
      </c>
      <c r="G30" s="191">
        <v>0</v>
      </c>
      <c r="H30" s="130">
        <v>0</v>
      </c>
      <c r="I30" s="130">
        <v>3</v>
      </c>
      <c r="J30" s="133">
        <v>0</v>
      </c>
      <c r="K30" s="134">
        <v>25</v>
      </c>
      <c r="L30" s="134">
        <v>0</v>
      </c>
      <c r="M30" s="134">
        <v>0</v>
      </c>
      <c r="N30" s="134">
        <v>2</v>
      </c>
      <c r="O30" s="197"/>
    </row>
    <row r="31" customHeight="1" spans="1:15">
      <c r="A31" s="124" t="s">
        <v>246</v>
      </c>
      <c r="B31" s="125">
        <v>6893760</v>
      </c>
      <c r="C31" s="124" t="s">
        <v>275</v>
      </c>
      <c r="D31" s="191" t="s">
        <v>298</v>
      </c>
      <c r="E31" s="130" t="s">
        <v>298</v>
      </c>
      <c r="F31" s="133" t="s">
        <v>298</v>
      </c>
      <c r="G31" s="191">
        <v>0</v>
      </c>
      <c r="H31" s="130">
        <v>0</v>
      </c>
      <c r="I31" s="130">
        <v>3</v>
      </c>
      <c r="J31" s="133">
        <v>0</v>
      </c>
      <c r="K31" s="134">
        <v>25</v>
      </c>
      <c r="L31" s="134">
        <v>0</v>
      </c>
      <c r="M31" s="134">
        <v>0</v>
      </c>
      <c r="N31" s="134">
        <v>2</v>
      </c>
      <c r="O31" s="197"/>
    </row>
    <row r="32" customHeight="1" spans="1:15">
      <c r="A32" s="124" t="s">
        <v>246</v>
      </c>
      <c r="B32" s="125">
        <v>6893762</v>
      </c>
      <c r="C32" s="124" t="s">
        <v>224</v>
      </c>
      <c r="D32" s="191" t="s">
        <v>298</v>
      </c>
      <c r="E32" s="130" t="s">
        <v>298</v>
      </c>
      <c r="F32" s="133" t="s">
        <v>298</v>
      </c>
      <c r="G32" s="191">
        <v>0</v>
      </c>
      <c r="H32" s="130">
        <v>0</v>
      </c>
      <c r="I32" s="130">
        <v>3</v>
      </c>
      <c r="J32" s="133">
        <v>0</v>
      </c>
      <c r="K32" s="134">
        <v>26</v>
      </c>
      <c r="L32" s="134">
        <v>0</v>
      </c>
      <c r="M32" s="134">
        <v>0</v>
      </c>
      <c r="N32" s="134">
        <v>1</v>
      </c>
      <c r="O32" s="197"/>
    </row>
    <row r="33" customHeight="1" spans="1:15">
      <c r="A33" s="124" t="s">
        <v>246</v>
      </c>
      <c r="B33" s="125">
        <v>6893807</v>
      </c>
      <c r="C33" s="124" t="s">
        <v>207</v>
      </c>
      <c r="D33" s="191" t="s">
        <v>298</v>
      </c>
      <c r="E33" s="130" t="s">
        <v>298</v>
      </c>
      <c r="F33" s="133" t="s">
        <v>298</v>
      </c>
      <c r="G33" s="191">
        <v>0</v>
      </c>
      <c r="H33" s="130">
        <v>0</v>
      </c>
      <c r="I33" s="130">
        <v>3</v>
      </c>
      <c r="J33" s="133">
        <v>0</v>
      </c>
      <c r="K33" s="134">
        <v>25</v>
      </c>
      <c r="L33" s="134">
        <v>0</v>
      </c>
      <c r="M33" s="134">
        <v>0</v>
      </c>
      <c r="N33" s="134">
        <v>2</v>
      </c>
      <c r="O33" s="197"/>
    </row>
    <row r="34" customHeight="1" spans="1:15">
      <c r="A34" s="124" t="s">
        <v>246</v>
      </c>
      <c r="B34" s="125">
        <v>6894307</v>
      </c>
      <c r="C34" s="124" t="s">
        <v>278</v>
      </c>
      <c r="D34" s="191" t="s">
        <v>298</v>
      </c>
      <c r="E34" s="130" t="s">
        <v>298</v>
      </c>
      <c r="F34" s="133" t="s">
        <v>298</v>
      </c>
      <c r="G34" s="191">
        <v>0</v>
      </c>
      <c r="H34" s="130">
        <v>0</v>
      </c>
      <c r="I34" s="130">
        <v>3</v>
      </c>
      <c r="J34" s="133">
        <v>0</v>
      </c>
      <c r="K34" s="134">
        <v>19</v>
      </c>
      <c r="L34" s="134">
        <v>0</v>
      </c>
      <c r="M34" s="134">
        <v>0</v>
      </c>
      <c r="N34" s="134">
        <v>8</v>
      </c>
      <c r="O34" s="197"/>
    </row>
    <row r="35" customHeight="1" spans="1:15">
      <c r="A35" s="124" t="s">
        <v>246</v>
      </c>
      <c r="B35" s="125">
        <v>6894335</v>
      </c>
      <c r="C35" s="124" t="s">
        <v>279</v>
      </c>
      <c r="D35" s="191" t="s">
        <v>298</v>
      </c>
      <c r="E35" s="130" t="s">
        <v>298</v>
      </c>
      <c r="F35" s="133" t="s">
        <v>298</v>
      </c>
      <c r="G35" s="191">
        <v>0</v>
      </c>
      <c r="H35" s="130">
        <v>0</v>
      </c>
      <c r="I35" s="130">
        <v>3</v>
      </c>
      <c r="J35" s="133">
        <v>0</v>
      </c>
      <c r="K35" s="134">
        <v>19</v>
      </c>
      <c r="L35" s="134">
        <v>0</v>
      </c>
      <c r="M35" s="134">
        <v>0</v>
      </c>
      <c r="N35" s="134">
        <v>8</v>
      </c>
      <c r="O35" s="197"/>
    </row>
    <row r="36" customHeight="1" spans="1:15">
      <c r="A36" s="124" t="s">
        <v>246</v>
      </c>
      <c r="B36" s="125">
        <v>6894349</v>
      </c>
      <c r="C36" s="124" t="s">
        <v>278</v>
      </c>
      <c r="D36" s="191" t="s">
        <v>298</v>
      </c>
      <c r="E36" s="130" t="s">
        <v>298</v>
      </c>
      <c r="F36" s="133" t="s">
        <v>298</v>
      </c>
      <c r="G36" s="191">
        <v>0</v>
      </c>
      <c r="H36" s="130">
        <v>0</v>
      </c>
      <c r="I36" s="130">
        <v>3</v>
      </c>
      <c r="J36" s="133">
        <v>0</v>
      </c>
      <c r="K36" s="134">
        <v>18</v>
      </c>
      <c r="L36" s="134">
        <v>0</v>
      </c>
      <c r="M36" s="134">
        <v>0</v>
      </c>
      <c r="N36" s="134">
        <v>9</v>
      </c>
      <c r="O36" s="197"/>
    </row>
    <row r="37" customHeight="1" spans="1:15">
      <c r="A37" s="124" t="s">
        <v>246</v>
      </c>
      <c r="B37" s="125">
        <v>6894400</v>
      </c>
      <c r="C37" s="124" t="s">
        <v>213</v>
      </c>
      <c r="D37" s="191" t="s">
        <v>298</v>
      </c>
      <c r="E37" s="130" t="s">
        <v>298</v>
      </c>
      <c r="F37" s="133" t="s">
        <v>298</v>
      </c>
      <c r="G37" s="191">
        <v>0</v>
      </c>
      <c r="H37" s="130">
        <v>0</v>
      </c>
      <c r="I37" s="130">
        <v>3</v>
      </c>
      <c r="J37" s="133">
        <v>0</v>
      </c>
      <c r="K37" s="134">
        <v>21</v>
      </c>
      <c r="L37" s="134">
        <v>0</v>
      </c>
      <c r="M37" s="134">
        <v>0</v>
      </c>
      <c r="N37" s="134">
        <v>6</v>
      </c>
      <c r="O37" s="197"/>
    </row>
    <row r="38" customHeight="1" spans="1:15">
      <c r="A38" s="124" t="s">
        <v>246</v>
      </c>
      <c r="B38" s="125">
        <v>6894403</v>
      </c>
      <c r="C38" s="124" t="s">
        <v>278</v>
      </c>
      <c r="D38" s="191" t="s">
        <v>298</v>
      </c>
      <c r="E38" s="130" t="s">
        <v>298</v>
      </c>
      <c r="F38" s="133" t="s">
        <v>298</v>
      </c>
      <c r="G38" s="191">
        <v>0</v>
      </c>
      <c r="H38" s="130">
        <v>0</v>
      </c>
      <c r="I38" s="130">
        <v>3</v>
      </c>
      <c r="J38" s="133">
        <v>0</v>
      </c>
      <c r="K38" s="134">
        <v>21</v>
      </c>
      <c r="L38" s="134">
        <v>0</v>
      </c>
      <c r="M38" s="134">
        <v>0</v>
      </c>
      <c r="N38" s="134">
        <v>6</v>
      </c>
      <c r="O38" s="197"/>
    </row>
    <row r="39" customHeight="1" spans="1:15">
      <c r="A39" s="124" t="s">
        <v>246</v>
      </c>
      <c r="B39" s="125">
        <v>6894425</v>
      </c>
      <c r="C39" s="124" t="s">
        <v>279</v>
      </c>
      <c r="D39" s="191" t="s">
        <v>298</v>
      </c>
      <c r="E39" s="130" t="s">
        <v>298</v>
      </c>
      <c r="F39" s="133" t="s">
        <v>298</v>
      </c>
      <c r="G39" s="191">
        <v>0</v>
      </c>
      <c r="H39" s="130">
        <v>0</v>
      </c>
      <c r="I39" s="130">
        <v>3</v>
      </c>
      <c r="J39" s="133">
        <v>0</v>
      </c>
      <c r="K39" s="134">
        <v>21</v>
      </c>
      <c r="L39" s="134">
        <v>0</v>
      </c>
      <c r="M39" s="134">
        <v>0</v>
      </c>
      <c r="N39" s="134">
        <v>6</v>
      </c>
      <c r="O39" s="197"/>
    </row>
    <row r="40" customHeight="1" spans="1:15">
      <c r="A40" s="124" t="s">
        <v>246</v>
      </c>
      <c r="B40" s="125">
        <v>6894511</v>
      </c>
      <c r="C40" s="124" t="s">
        <v>233</v>
      </c>
      <c r="D40" s="191" t="s">
        <v>298</v>
      </c>
      <c r="E40" s="130" t="s">
        <v>298</v>
      </c>
      <c r="F40" s="133" t="s">
        <v>298</v>
      </c>
      <c r="G40" s="191">
        <v>0</v>
      </c>
      <c r="H40" s="130">
        <v>0</v>
      </c>
      <c r="I40" s="130">
        <v>3</v>
      </c>
      <c r="J40" s="133">
        <v>0</v>
      </c>
      <c r="K40" s="134">
        <v>21</v>
      </c>
      <c r="L40" s="134">
        <v>0</v>
      </c>
      <c r="M40" s="134">
        <v>0</v>
      </c>
      <c r="N40" s="134">
        <v>6</v>
      </c>
      <c r="O40" s="197"/>
    </row>
    <row r="41" customHeight="1" spans="1:15">
      <c r="A41" s="124" t="s">
        <v>246</v>
      </c>
      <c r="B41" s="125">
        <v>6894548</v>
      </c>
      <c r="C41" s="124" t="s">
        <v>278</v>
      </c>
      <c r="D41" s="191" t="s">
        <v>298</v>
      </c>
      <c r="E41" s="130" t="s">
        <v>298</v>
      </c>
      <c r="F41" s="133" t="s">
        <v>298</v>
      </c>
      <c r="G41" s="191">
        <v>0</v>
      </c>
      <c r="H41" s="130">
        <v>0</v>
      </c>
      <c r="I41" s="130">
        <v>3</v>
      </c>
      <c r="J41" s="133">
        <v>0</v>
      </c>
      <c r="K41" s="134">
        <v>20</v>
      </c>
      <c r="L41" s="134">
        <v>0</v>
      </c>
      <c r="M41" s="134">
        <v>0</v>
      </c>
      <c r="N41" s="134">
        <v>7</v>
      </c>
      <c r="O41" s="197"/>
    </row>
    <row r="42" customHeight="1" spans="1:15">
      <c r="A42" s="124" t="s">
        <v>246</v>
      </c>
      <c r="B42" s="125">
        <v>6894550</v>
      </c>
      <c r="C42" s="124" t="s">
        <v>274</v>
      </c>
      <c r="D42" s="191" t="s">
        <v>298</v>
      </c>
      <c r="E42" s="130" t="s">
        <v>298</v>
      </c>
      <c r="F42" s="133" t="s">
        <v>298</v>
      </c>
      <c r="G42" s="191">
        <v>0</v>
      </c>
      <c r="H42" s="130">
        <v>0</v>
      </c>
      <c r="I42" s="130">
        <v>3</v>
      </c>
      <c r="J42" s="133">
        <v>0</v>
      </c>
      <c r="K42" s="134">
        <v>20</v>
      </c>
      <c r="L42" s="134">
        <v>0</v>
      </c>
      <c r="M42" s="134">
        <v>0</v>
      </c>
      <c r="N42" s="134">
        <v>7</v>
      </c>
      <c r="O42" s="197"/>
    </row>
    <row r="43" customHeight="1" spans="1:15">
      <c r="A43" s="124" t="s">
        <v>246</v>
      </c>
      <c r="B43" s="125">
        <v>6894557</v>
      </c>
      <c r="C43" s="124" t="s">
        <v>224</v>
      </c>
      <c r="D43" s="191" t="s">
        <v>298</v>
      </c>
      <c r="E43" s="130" t="s">
        <v>298</v>
      </c>
      <c r="F43" s="133" t="s">
        <v>298</v>
      </c>
      <c r="G43" s="191">
        <v>0</v>
      </c>
      <c r="H43" s="130">
        <v>0</v>
      </c>
      <c r="I43" s="130">
        <v>3</v>
      </c>
      <c r="J43" s="133">
        <v>0</v>
      </c>
      <c r="K43" s="134">
        <v>20</v>
      </c>
      <c r="L43" s="134">
        <v>0</v>
      </c>
      <c r="M43" s="134">
        <v>0</v>
      </c>
      <c r="N43" s="134">
        <v>7</v>
      </c>
      <c r="O43" s="197"/>
    </row>
    <row r="44" customHeight="1" spans="1:15">
      <c r="A44" s="124" t="s">
        <v>246</v>
      </c>
      <c r="B44" s="125">
        <v>6894741</v>
      </c>
      <c r="C44" s="124" t="s">
        <v>213</v>
      </c>
      <c r="D44" s="191" t="s">
        <v>298</v>
      </c>
      <c r="E44" s="130" t="s">
        <v>298</v>
      </c>
      <c r="F44" s="133" t="s">
        <v>298</v>
      </c>
      <c r="G44" s="191">
        <v>0</v>
      </c>
      <c r="H44" s="130">
        <v>0</v>
      </c>
      <c r="I44" s="130">
        <v>3</v>
      </c>
      <c r="J44" s="133">
        <v>0</v>
      </c>
      <c r="K44" s="134">
        <v>19</v>
      </c>
      <c r="L44" s="134">
        <v>0</v>
      </c>
      <c r="M44" s="134">
        <v>0</v>
      </c>
      <c r="N44" s="134">
        <v>8</v>
      </c>
      <c r="O44" s="197"/>
    </row>
    <row r="45" customHeight="1" spans="1:15">
      <c r="A45" s="124" t="s">
        <v>246</v>
      </c>
      <c r="B45" s="125">
        <v>6894782</v>
      </c>
      <c r="C45" s="124" t="s">
        <v>278</v>
      </c>
      <c r="D45" s="191" t="s">
        <v>298</v>
      </c>
      <c r="E45" s="130" t="s">
        <v>298</v>
      </c>
      <c r="F45" s="133" t="s">
        <v>298</v>
      </c>
      <c r="G45" s="191">
        <v>0</v>
      </c>
      <c r="H45" s="130">
        <v>0</v>
      </c>
      <c r="I45" s="130">
        <v>3</v>
      </c>
      <c r="J45" s="133">
        <v>0</v>
      </c>
      <c r="K45" s="134">
        <v>19</v>
      </c>
      <c r="L45" s="134">
        <v>0</v>
      </c>
      <c r="M45" s="134">
        <v>0</v>
      </c>
      <c r="N45" s="134">
        <v>8</v>
      </c>
      <c r="O45" s="197"/>
    </row>
    <row r="46" customHeight="1" spans="1:15">
      <c r="A46" s="124" t="s">
        <v>246</v>
      </c>
      <c r="B46" s="125">
        <v>6894820</v>
      </c>
      <c r="C46" s="124" t="s">
        <v>278</v>
      </c>
      <c r="D46" s="191" t="s">
        <v>298</v>
      </c>
      <c r="E46" s="130" t="s">
        <v>298</v>
      </c>
      <c r="F46" s="133" t="s">
        <v>298</v>
      </c>
      <c r="G46" s="191">
        <v>0</v>
      </c>
      <c r="H46" s="130">
        <v>0</v>
      </c>
      <c r="I46" s="130">
        <v>3</v>
      </c>
      <c r="J46" s="133">
        <v>0</v>
      </c>
      <c r="K46" s="134">
        <v>20</v>
      </c>
      <c r="L46" s="134">
        <v>0</v>
      </c>
      <c r="M46" s="134">
        <v>0</v>
      </c>
      <c r="N46" s="134">
        <v>7</v>
      </c>
      <c r="O46" s="197"/>
    </row>
    <row r="47" customHeight="1" spans="1:15">
      <c r="A47" s="124" t="s">
        <v>246</v>
      </c>
      <c r="B47" s="125">
        <v>6894973</v>
      </c>
      <c r="C47" s="124" t="s">
        <v>207</v>
      </c>
      <c r="D47" s="191" t="s">
        <v>298</v>
      </c>
      <c r="E47" s="130" t="s">
        <v>298</v>
      </c>
      <c r="F47" s="133" t="s">
        <v>298</v>
      </c>
      <c r="G47" s="191">
        <v>0</v>
      </c>
      <c r="H47" s="130">
        <v>0</v>
      </c>
      <c r="I47" s="130">
        <v>3</v>
      </c>
      <c r="J47" s="133">
        <v>0</v>
      </c>
      <c r="K47" s="134">
        <v>21</v>
      </c>
      <c r="L47" s="134">
        <v>0</v>
      </c>
      <c r="M47" s="134">
        <v>0</v>
      </c>
      <c r="N47" s="134">
        <v>6</v>
      </c>
      <c r="O47" s="197"/>
    </row>
    <row r="48" customHeight="1" spans="1:15">
      <c r="A48" s="124" t="s">
        <v>246</v>
      </c>
      <c r="B48" s="125">
        <v>6895088</v>
      </c>
      <c r="C48" s="124" t="s">
        <v>274</v>
      </c>
      <c r="D48" s="191" t="s">
        <v>298</v>
      </c>
      <c r="E48" s="130" t="s">
        <v>298</v>
      </c>
      <c r="F48" s="133" t="s">
        <v>298</v>
      </c>
      <c r="G48" s="191">
        <v>0</v>
      </c>
      <c r="H48" s="130">
        <v>0</v>
      </c>
      <c r="I48" s="130">
        <v>3</v>
      </c>
      <c r="J48" s="133">
        <v>0</v>
      </c>
      <c r="K48" s="134">
        <v>24</v>
      </c>
      <c r="L48" s="134">
        <v>0</v>
      </c>
      <c r="M48" s="134">
        <v>0</v>
      </c>
      <c r="N48" s="134">
        <v>3</v>
      </c>
      <c r="O48" s="197"/>
    </row>
    <row r="49" customHeight="1" spans="1:15">
      <c r="A49" s="124" t="s">
        <v>246</v>
      </c>
      <c r="B49" s="125">
        <v>6902020</v>
      </c>
      <c r="C49" s="124" t="s">
        <v>275</v>
      </c>
      <c r="D49" s="191" t="s">
        <v>298</v>
      </c>
      <c r="E49" s="130" t="s">
        <v>298</v>
      </c>
      <c r="F49" s="133" t="s">
        <v>298</v>
      </c>
      <c r="G49" s="191">
        <v>0</v>
      </c>
      <c r="H49" s="130">
        <v>0</v>
      </c>
      <c r="I49" s="130">
        <v>3</v>
      </c>
      <c r="J49" s="133">
        <v>0</v>
      </c>
      <c r="K49" s="134">
        <v>19</v>
      </c>
      <c r="L49" s="134">
        <v>0</v>
      </c>
      <c r="M49" s="134">
        <v>0</v>
      </c>
      <c r="N49" s="134">
        <v>8</v>
      </c>
      <c r="O49" s="197"/>
    </row>
    <row r="50" customHeight="1" spans="1:15">
      <c r="A50" s="124" t="s">
        <v>246</v>
      </c>
      <c r="B50" s="125">
        <v>6902030</v>
      </c>
      <c r="C50" s="124" t="s">
        <v>207</v>
      </c>
      <c r="D50" s="191" t="s">
        <v>298</v>
      </c>
      <c r="E50" s="130" t="s">
        <v>298</v>
      </c>
      <c r="F50" s="133" t="s">
        <v>298</v>
      </c>
      <c r="G50" s="191">
        <v>0</v>
      </c>
      <c r="H50" s="130">
        <v>0</v>
      </c>
      <c r="I50" s="130">
        <v>3</v>
      </c>
      <c r="J50" s="133">
        <v>0</v>
      </c>
      <c r="K50" s="134">
        <v>19</v>
      </c>
      <c r="L50" s="134">
        <v>0</v>
      </c>
      <c r="M50" s="134">
        <v>0</v>
      </c>
      <c r="N50" s="134">
        <v>8</v>
      </c>
      <c r="O50" s="197"/>
    </row>
    <row r="51" customHeight="1" spans="1:15">
      <c r="A51" s="124" t="s">
        <v>246</v>
      </c>
      <c r="B51" s="125">
        <v>6902070</v>
      </c>
      <c r="C51" s="124" t="s">
        <v>233</v>
      </c>
      <c r="D51" s="191" t="s">
        <v>298</v>
      </c>
      <c r="E51" s="130" t="s">
        <v>298</v>
      </c>
      <c r="F51" s="133" t="s">
        <v>298</v>
      </c>
      <c r="G51" s="191">
        <v>0</v>
      </c>
      <c r="H51" s="130">
        <v>0</v>
      </c>
      <c r="I51" s="130">
        <v>3</v>
      </c>
      <c r="J51" s="133">
        <v>0</v>
      </c>
      <c r="K51" s="134">
        <v>20</v>
      </c>
      <c r="L51" s="134">
        <v>0</v>
      </c>
      <c r="M51" s="134">
        <v>0</v>
      </c>
      <c r="N51" s="134">
        <v>7</v>
      </c>
      <c r="O51" s="197"/>
    </row>
    <row r="52" customHeight="1" spans="1:15">
      <c r="A52" s="124" t="s">
        <v>246</v>
      </c>
      <c r="B52" s="125">
        <v>6902089</v>
      </c>
      <c r="C52" s="124" t="s">
        <v>278</v>
      </c>
      <c r="D52" s="191" t="s">
        <v>298</v>
      </c>
      <c r="E52" s="130" t="s">
        <v>298</v>
      </c>
      <c r="F52" s="133" t="s">
        <v>298</v>
      </c>
      <c r="G52" s="191">
        <v>0</v>
      </c>
      <c r="H52" s="130">
        <v>0</v>
      </c>
      <c r="I52" s="130">
        <v>3</v>
      </c>
      <c r="J52" s="133">
        <v>0</v>
      </c>
      <c r="K52" s="134">
        <v>21</v>
      </c>
      <c r="L52" s="134">
        <v>0</v>
      </c>
      <c r="M52" s="134">
        <v>0</v>
      </c>
      <c r="N52" s="134">
        <v>6</v>
      </c>
      <c r="O52" s="197"/>
    </row>
    <row r="53" customHeight="1" spans="1:15">
      <c r="A53" s="124" t="s">
        <v>246</v>
      </c>
      <c r="B53" s="125">
        <v>6902098</v>
      </c>
      <c r="C53" s="124" t="s">
        <v>213</v>
      </c>
      <c r="D53" s="191" t="s">
        <v>298</v>
      </c>
      <c r="E53" s="130" t="s">
        <v>298</v>
      </c>
      <c r="F53" s="133" t="s">
        <v>298</v>
      </c>
      <c r="G53" s="191">
        <v>0</v>
      </c>
      <c r="H53" s="130">
        <v>0</v>
      </c>
      <c r="I53" s="130">
        <v>3</v>
      </c>
      <c r="J53" s="133">
        <v>0</v>
      </c>
      <c r="K53" s="134">
        <v>19</v>
      </c>
      <c r="L53" s="134">
        <v>0</v>
      </c>
      <c r="M53" s="134">
        <v>0</v>
      </c>
      <c r="N53" s="134">
        <v>8</v>
      </c>
      <c r="O53" s="197"/>
    </row>
    <row r="54" customHeight="1" spans="1:15">
      <c r="A54" s="124" t="s">
        <v>246</v>
      </c>
      <c r="B54" s="125">
        <v>6902186</v>
      </c>
      <c r="C54" s="124" t="s">
        <v>275</v>
      </c>
      <c r="D54" s="191" t="s">
        <v>298</v>
      </c>
      <c r="E54" s="130" t="s">
        <v>298</v>
      </c>
      <c r="F54" s="133" t="s">
        <v>298</v>
      </c>
      <c r="G54" s="191">
        <v>0</v>
      </c>
      <c r="H54" s="130">
        <v>0</v>
      </c>
      <c r="I54" s="130">
        <v>3</v>
      </c>
      <c r="J54" s="133">
        <v>0</v>
      </c>
      <c r="K54" s="134">
        <v>20</v>
      </c>
      <c r="L54" s="134">
        <v>0</v>
      </c>
      <c r="M54" s="134">
        <v>0</v>
      </c>
      <c r="N54" s="134">
        <v>7</v>
      </c>
      <c r="O54" s="197"/>
    </row>
    <row r="55" customHeight="1" spans="1:15">
      <c r="A55" s="124" t="s">
        <v>246</v>
      </c>
      <c r="B55" s="125">
        <v>6902216</v>
      </c>
      <c r="C55" s="124" t="s">
        <v>275</v>
      </c>
      <c r="D55" s="191" t="s">
        <v>298</v>
      </c>
      <c r="E55" s="130" t="s">
        <v>298</v>
      </c>
      <c r="F55" s="133" t="s">
        <v>298</v>
      </c>
      <c r="G55" s="191">
        <v>0</v>
      </c>
      <c r="H55" s="130">
        <v>0</v>
      </c>
      <c r="I55" s="130">
        <v>3</v>
      </c>
      <c r="J55" s="133">
        <v>0</v>
      </c>
      <c r="K55" s="134">
        <v>20</v>
      </c>
      <c r="L55" s="134">
        <v>0</v>
      </c>
      <c r="M55" s="134">
        <v>0</v>
      </c>
      <c r="N55" s="134">
        <v>7</v>
      </c>
      <c r="O55" s="197"/>
    </row>
    <row r="56" customHeight="1" spans="1:15">
      <c r="A56" s="124" t="s">
        <v>246</v>
      </c>
      <c r="B56" s="125">
        <v>6902286</v>
      </c>
      <c r="C56" s="124" t="s">
        <v>275</v>
      </c>
      <c r="D56" s="191" t="s">
        <v>298</v>
      </c>
      <c r="E56" s="130" t="s">
        <v>298</v>
      </c>
      <c r="F56" s="133" t="s">
        <v>298</v>
      </c>
      <c r="G56" s="191">
        <v>0</v>
      </c>
      <c r="H56" s="130">
        <v>0</v>
      </c>
      <c r="I56" s="130">
        <v>3</v>
      </c>
      <c r="J56" s="133">
        <v>0</v>
      </c>
      <c r="K56" s="134">
        <v>21</v>
      </c>
      <c r="L56" s="134">
        <v>0</v>
      </c>
      <c r="M56" s="134">
        <v>0</v>
      </c>
      <c r="N56" s="134">
        <v>6</v>
      </c>
      <c r="O56" s="197"/>
    </row>
    <row r="57" customHeight="1" spans="1:15">
      <c r="A57" s="124" t="s">
        <v>246</v>
      </c>
      <c r="B57" s="125">
        <v>6902313</v>
      </c>
      <c r="C57" s="124" t="s">
        <v>275</v>
      </c>
      <c r="D57" s="191" t="s">
        <v>298</v>
      </c>
      <c r="E57" s="130" t="s">
        <v>298</v>
      </c>
      <c r="F57" s="133" t="s">
        <v>298</v>
      </c>
      <c r="G57" s="191">
        <v>0</v>
      </c>
      <c r="H57" s="130">
        <v>0</v>
      </c>
      <c r="I57" s="130">
        <v>3</v>
      </c>
      <c r="J57" s="133">
        <v>0</v>
      </c>
      <c r="K57" s="134">
        <v>19</v>
      </c>
      <c r="L57" s="134">
        <v>0</v>
      </c>
      <c r="M57" s="134">
        <v>0</v>
      </c>
      <c r="N57" s="134">
        <v>8</v>
      </c>
      <c r="O57" s="197"/>
    </row>
    <row r="58" customHeight="1" spans="1:15">
      <c r="A58" s="124" t="s">
        <v>246</v>
      </c>
      <c r="B58" s="125">
        <v>6902353</v>
      </c>
      <c r="C58" s="124" t="s">
        <v>233</v>
      </c>
      <c r="D58" s="191" t="s">
        <v>298</v>
      </c>
      <c r="E58" s="130" t="s">
        <v>298</v>
      </c>
      <c r="F58" s="133" t="s">
        <v>298</v>
      </c>
      <c r="G58" s="191">
        <v>0</v>
      </c>
      <c r="H58" s="130">
        <v>0</v>
      </c>
      <c r="I58" s="130">
        <v>3</v>
      </c>
      <c r="J58" s="133">
        <v>0</v>
      </c>
      <c r="K58" s="134">
        <v>19</v>
      </c>
      <c r="L58" s="134">
        <v>0</v>
      </c>
      <c r="M58" s="134">
        <v>0</v>
      </c>
      <c r="N58" s="134">
        <v>8</v>
      </c>
      <c r="O58" s="197"/>
    </row>
    <row r="59" customHeight="1" spans="1:15">
      <c r="A59" s="124" t="s">
        <v>246</v>
      </c>
      <c r="B59" s="125">
        <v>6902373</v>
      </c>
      <c r="C59" s="124" t="s">
        <v>275</v>
      </c>
      <c r="D59" s="191" t="s">
        <v>298</v>
      </c>
      <c r="E59" s="130" t="s">
        <v>298</v>
      </c>
      <c r="F59" s="133" t="s">
        <v>298</v>
      </c>
      <c r="G59" s="191">
        <v>0</v>
      </c>
      <c r="H59" s="130">
        <v>0</v>
      </c>
      <c r="I59" s="130">
        <v>3</v>
      </c>
      <c r="J59" s="133">
        <v>0</v>
      </c>
      <c r="K59" s="134">
        <v>20</v>
      </c>
      <c r="L59" s="134">
        <v>0</v>
      </c>
      <c r="M59" s="134">
        <v>0</v>
      </c>
      <c r="N59" s="134">
        <v>7</v>
      </c>
      <c r="O59" s="197"/>
    </row>
    <row r="60" customHeight="1" spans="1:15">
      <c r="A60" s="124" t="s">
        <v>246</v>
      </c>
      <c r="B60" s="125">
        <v>6902375</v>
      </c>
      <c r="C60" s="124" t="s">
        <v>278</v>
      </c>
      <c r="D60" s="191" t="s">
        <v>298</v>
      </c>
      <c r="E60" s="130" t="s">
        <v>298</v>
      </c>
      <c r="F60" s="133" t="s">
        <v>298</v>
      </c>
      <c r="G60" s="191">
        <v>0</v>
      </c>
      <c r="H60" s="130">
        <v>0</v>
      </c>
      <c r="I60" s="130">
        <v>3</v>
      </c>
      <c r="J60" s="133">
        <v>0</v>
      </c>
      <c r="K60" s="134">
        <v>20</v>
      </c>
      <c r="L60" s="134">
        <v>0</v>
      </c>
      <c r="M60" s="134">
        <v>0</v>
      </c>
      <c r="N60" s="134">
        <v>7</v>
      </c>
      <c r="O60" s="197"/>
    </row>
    <row r="61" customHeight="1" spans="1:15">
      <c r="A61" s="124" t="s">
        <v>246</v>
      </c>
      <c r="B61" s="125">
        <v>6902447</v>
      </c>
      <c r="C61" s="124" t="s">
        <v>233</v>
      </c>
      <c r="D61" s="191" t="s">
        <v>298</v>
      </c>
      <c r="E61" s="130" t="s">
        <v>298</v>
      </c>
      <c r="F61" s="133" t="s">
        <v>298</v>
      </c>
      <c r="G61" s="191">
        <v>0</v>
      </c>
      <c r="H61" s="130">
        <v>0</v>
      </c>
      <c r="I61" s="130">
        <v>3</v>
      </c>
      <c r="J61" s="133">
        <v>0</v>
      </c>
      <c r="K61" s="134">
        <v>21</v>
      </c>
      <c r="L61" s="134">
        <v>0</v>
      </c>
      <c r="M61" s="134">
        <v>0</v>
      </c>
      <c r="N61" s="134">
        <v>6</v>
      </c>
      <c r="O61" s="197"/>
    </row>
    <row r="62" customHeight="1" spans="1:15">
      <c r="A62" s="124" t="s">
        <v>246</v>
      </c>
      <c r="B62" s="125">
        <v>6902462</v>
      </c>
      <c r="C62" s="124" t="s">
        <v>278</v>
      </c>
      <c r="D62" s="191" t="s">
        <v>298</v>
      </c>
      <c r="E62" s="130" t="s">
        <v>298</v>
      </c>
      <c r="F62" s="133" t="s">
        <v>298</v>
      </c>
      <c r="G62" s="191">
        <v>0</v>
      </c>
      <c r="H62" s="130">
        <v>0</v>
      </c>
      <c r="I62" s="130">
        <v>3</v>
      </c>
      <c r="J62" s="133">
        <v>0</v>
      </c>
      <c r="K62" s="134">
        <v>20</v>
      </c>
      <c r="L62" s="134">
        <v>0</v>
      </c>
      <c r="M62" s="134">
        <v>0</v>
      </c>
      <c r="N62" s="134">
        <v>7</v>
      </c>
      <c r="O62" s="197"/>
    </row>
    <row r="63" customHeight="1" spans="1:15">
      <c r="A63" s="124" t="s">
        <v>246</v>
      </c>
      <c r="B63" s="125">
        <v>6902480</v>
      </c>
      <c r="C63" s="124" t="s">
        <v>213</v>
      </c>
      <c r="D63" s="191" t="s">
        <v>298</v>
      </c>
      <c r="E63" s="130" t="s">
        <v>298</v>
      </c>
      <c r="F63" s="133" t="s">
        <v>298</v>
      </c>
      <c r="G63" s="191">
        <v>0</v>
      </c>
      <c r="H63" s="130">
        <v>0</v>
      </c>
      <c r="I63" s="130">
        <v>3</v>
      </c>
      <c r="J63" s="133">
        <v>0</v>
      </c>
      <c r="K63" s="134">
        <v>21</v>
      </c>
      <c r="L63" s="134">
        <v>0</v>
      </c>
      <c r="M63" s="134">
        <v>0</v>
      </c>
      <c r="N63" s="134">
        <v>6</v>
      </c>
      <c r="O63" s="197"/>
    </row>
    <row r="64" customHeight="1" spans="1:15">
      <c r="A64" s="124" t="s">
        <v>246</v>
      </c>
      <c r="B64" s="125">
        <v>6902619</v>
      </c>
      <c r="C64" s="124" t="s">
        <v>233</v>
      </c>
      <c r="D64" s="191" t="s">
        <v>298</v>
      </c>
      <c r="E64" s="130" t="s">
        <v>298</v>
      </c>
      <c r="F64" s="133" t="s">
        <v>298</v>
      </c>
      <c r="G64" s="191">
        <v>0</v>
      </c>
      <c r="H64" s="130">
        <v>0</v>
      </c>
      <c r="I64" s="130">
        <v>3</v>
      </c>
      <c r="J64" s="133">
        <v>0</v>
      </c>
      <c r="K64" s="134">
        <v>20</v>
      </c>
      <c r="L64" s="134">
        <v>0</v>
      </c>
      <c r="M64" s="134">
        <v>0</v>
      </c>
      <c r="N64" s="134">
        <v>7</v>
      </c>
      <c r="O64" s="197"/>
    </row>
    <row r="65" customHeight="1" spans="1:15">
      <c r="A65" s="124" t="s">
        <v>246</v>
      </c>
      <c r="B65" s="125">
        <v>6902679</v>
      </c>
      <c r="C65" s="124" t="s">
        <v>233</v>
      </c>
      <c r="D65" s="191" t="s">
        <v>298</v>
      </c>
      <c r="E65" s="130" t="s">
        <v>298</v>
      </c>
      <c r="F65" s="133" t="s">
        <v>298</v>
      </c>
      <c r="G65" s="191">
        <v>0</v>
      </c>
      <c r="H65" s="130">
        <v>0</v>
      </c>
      <c r="I65" s="130">
        <v>3</v>
      </c>
      <c r="J65" s="133">
        <v>0</v>
      </c>
      <c r="K65" s="134">
        <v>20</v>
      </c>
      <c r="L65" s="134">
        <v>0</v>
      </c>
      <c r="M65" s="134">
        <v>0</v>
      </c>
      <c r="N65" s="134">
        <v>7</v>
      </c>
      <c r="O65" s="197"/>
    </row>
    <row r="66" customHeight="1" spans="1:15">
      <c r="A66" s="124" t="s">
        <v>246</v>
      </c>
      <c r="B66" s="125">
        <v>6902727</v>
      </c>
      <c r="C66" s="124" t="s">
        <v>276</v>
      </c>
      <c r="D66" s="191" t="s">
        <v>298</v>
      </c>
      <c r="E66" s="130" t="s">
        <v>298</v>
      </c>
      <c r="F66" s="133" t="s">
        <v>298</v>
      </c>
      <c r="G66" s="191">
        <v>0</v>
      </c>
      <c r="H66" s="130">
        <v>0</v>
      </c>
      <c r="I66" s="130">
        <v>3</v>
      </c>
      <c r="J66" s="133">
        <v>0</v>
      </c>
      <c r="K66" s="134">
        <v>21</v>
      </c>
      <c r="L66" s="134">
        <v>0</v>
      </c>
      <c r="M66" s="134">
        <v>0</v>
      </c>
      <c r="N66" s="134">
        <v>6</v>
      </c>
      <c r="O66" s="197"/>
    </row>
    <row r="67" customHeight="1" spans="1:15">
      <c r="A67" s="124" t="s">
        <v>246</v>
      </c>
      <c r="B67" s="125">
        <v>6902735</v>
      </c>
      <c r="C67" s="124" t="s">
        <v>254</v>
      </c>
      <c r="D67" s="191" t="s">
        <v>298</v>
      </c>
      <c r="E67" s="130" t="s">
        <v>298</v>
      </c>
      <c r="F67" s="133" t="s">
        <v>298</v>
      </c>
      <c r="G67" s="191">
        <v>0</v>
      </c>
      <c r="H67" s="130">
        <v>0</v>
      </c>
      <c r="I67" s="130">
        <v>3</v>
      </c>
      <c r="J67" s="133">
        <v>0</v>
      </c>
      <c r="K67" s="134">
        <v>20</v>
      </c>
      <c r="L67" s="134">
        <v>0</v>
      </c>
      <c r="M67" s="134">
        <v>0</v>
      </c>
      <c r="N67" s="134">
        <v>7</v>
      </c>
      <c r="O67" s="197"/>
    </row>
    <row r="68" customHeight="1" spans="1:15">
      <c r="A68" s="124" t="s">
        <v>246</v>
      </c>
      <c r="B68" s="125">
        <v>6902788</v>
      </c>
      <c r="C68" s="124" t="s">
        <v>275</v>
      </c>
      <c r="D68" s="191" t="s">
        <v>298</v>
      </c>
      <c r="E68" s="130" t="s">
        <v>298</v>
      </c>
      <c r="F68" s="133" t="s">
        <v>298</v>
      </c>
      <c r="G68" s="191">
        <v>0</v>
      </c>
      <c r="H68" s="130">
        <v>0</v>
      </c>
      <c r="I68" s="130">
        <v>3</v>
      </c>
      <c r="J68" s="133">
        <v>0</v>
      </c>
      <c r="K68" s="134">
        <v>20</v>
      </c>
      <c r="L68" s="134">
        <v>0</v>
      </c>
      <c r="M68" s="134">
        <v>0</v>
      </c>
      <c r="N68" s="134">
        <v>7</v>
      </c>
      <c r="O68" s="197"/>
    </row>
    <row r="69" customHeight="1" spans="1:15">
      <c r="A69" s="124" t="s">
        <v>246</v>
      </c>
      <c r="B69" s="125">
        <v>6932558</v>
      </c>
      <c r="C69" s="124" t="s">
        <v>279</v>
      </c>
      <c r="D69" s="191" t="s">
        <v>298</v>
      </c>
      <c r="E69" s="130" t="s">
        <v>298</v>
      </c>
      <c r="F69" s="133" t="s">
        <v>298</v>
      </c>
      <c r="G69" s="191">
        <v>0</v>
      </c>
      <c r="H69" s="130">
        <v>0</v>
      </c>
      <c r="I69" s="130">
        <v>3</v>
      </c>
      <c r="J69" s="133">
        <v>0</v>
      </c>
      <c r="K69" s="134">
        <v>19</v>
      </c>
      <c r="L69" s="134">
        <v>0</v>
      </c>
      <c r="M69" s="134">
        <v>0</v>
      </c>
      <c r="N69" s="134">
        <v>8</v>
      </c>
      <c r="O69" s="197"/>
    </row>
    <row r="70" customHeight="1" spans="1:15">
      <c r="A70" s="124" t="s">
        <v>246</v>
      </c>
      <c r="B70" s="125">
        <v>6933087</v>
      </c>
      <c r="C70" s="124" t="s">
        <v>207</v>
      </c>
      <c r="D70" s="191" t="s">
        <v>298</v>
      </c>
      <c r="E70" s="130" t="s">
        <v>298</v>
      </c>
      <c r="F70" s="133" t="s">
        <v>298</v>
      </c>
      <c r="G70" s="191">
        <v>0</v>
      </c>
      <c r="H70" s="130">
        <v>0</v>
      </c>
      <c r="I70" s="130">
        <v>3</v>
      </c>
      <c r="J70" s="133">
        <v>0</v>
      </c>
      <c r="K70" s="134">
        <v>19</v>
      </c>
      <c r="L70" s="134">
        <v>0</v>
      </c>
      <c r="M70" s="134">
        <v>0</v>
      </c>
      <c r="N70" s="134">
        <v>8</v>
      </c>
      <c r="O70" s="197"/>
    </row>
    <row r="71" customHeight="1" spans="1:15">
      <c r="A71" s="124" t="s">
        <v>246</v>
      </c>
      <c r="B71" s="125">
        <v>6933105</v>
      </c>
      <c r="C71" s="124" t="s">
        <v>207</v>
      </c>
      <c r="D71" s="191" t="s">
        <v>298</v>
      </c>
      <c r="E71" s="130" t="s">
        <v>298</v>
      </c>
      <c r="F71" s="133" t="s">
        <v>298</v>
      </c>
      <c r="G71" s="191">
        <v>0</v>
      </c>
      <c r="H71" s="130">
        <v>0</v>
      </c>
      <c r="I71" s="130">
        <v>3</v>
      </c>
      <c r="J71" s="133">
        <v>0</v>
      </c>
      <c r="K71" s="134">
        <v>18</v>
      </c>
      <c r="L71" s="134">
        <v>0</v>
      </c>
      <c r="M71" s="134">
        <v>0</v>
      </c>
      <c r="N71" s="134">
        <v>9</v>
      </c>
      <c r="O71" s="197"/>
    </row>
    <row r="72" customHeight="1" spans="1:15">
      <c r="A72" s="124" t="s">
        <v>246</v>
      </c>
      <c r="B72" s="125">
        <v>6934091</v>
      </c>
      <c r="C72" s="124" t="s">
        <v>275</v>
      </c>
      <c r="D72" s="191" t="s">
        <v>298</v>
      </c>
      <c r="E72" s="130" t="s">
        <v>298</v>
      </c>
      <c r="F72" s="133" t="s">
        <v>298</v>
      </c>
      <c r="G72" s="191">
        <v>0</v>
      </c>
      <c r="H72" s="130">
        <v>0</v>
      </c>
      <c r="I72" s="130">
        <v>3</v>
      </c>
      <c r="J72" s="133">
        <v>0</v>
      </c>
      <c r="K72" s="134">
        <v>20</v>
      </c>
      <c r="L72" s="134">
        <v>0</v>
      </c>
      <c r="M72" s="134">
        <v>0</v>
      </c>
      <c r="N72" s="134">
        <v>7</v>
      </c>
      <c r="O72" s="197"/>
    </row>
    <row r="73" customHeight="1" spans="1:15">
      <c r="A73" s="124" t="s">
        <v>246</v>
      </c>
      <c r="B73" s="125">
        <v>6934135</v>
      </c>
      <c r="C73" s="124" t="s">
        <v>233</v>
      </c>
      <c r="D73" s="191" t="s">
        <v>298</v>
      </c>
      <c r="E73" s="130" t="s">
        <v>298</v>
      </c>
      <c r="F73" s="133" t="s">
        <v>298</v>
      </c>
      <c r="G73" s="191">
        <v>0</v>
      </c>
      <c r="H73" s="130">
        <v>0</v>
      </c>
      <c r="I73" s="130">
        <v>3</v>
      </c>
      <c r="J73" s="133">
        <v>0</v>
      </c>
      <c r="K73" s="134">
        <v>19</v>
      </c>
      <c r="L73" s="134">
        <v>0</v>
      </c>
      <c r="M73" s="134">
        <v>0</v>
      </c>
      <c r="N73" s="134">
        <v>8</v>
      </c>
      <c r="O73" s="197"/>
    </row>
    <row r="74" customHeight="1" spans="1:15">
      <c r="A74" s="124" t="s">
        <v>246</v>
      </c>
      <c r="B74" s="125">
        <v>6934137</v>
      </c>
      <c r="C74" s="124" t="s">
        <v>279</v>
      </c>
      <c r="D74" s="191" t="s">
        <v>298</v>
      </c>
      <c r="E74" s="130" t="s">
        <v>298</v>
      </c>
      <c r="F74" s="133" t="s">
        <v>298</v>
      </c>
      <c r="G74" s="191">
        <v>0</v>
      </c>
      <c r="H74" s="130">
        <v>0</v>
      </c>
      <c r="I74" s="130">
        <v>3</v>
      </c>
      <c r="J74" s="133">
        <v>0</v>
      </c>
      <c r="K74" s="134">
        <v>20</v>
      </c>
      <c r="L74" s="134">
        <v>0</v>
      </c>
      <c r="M74" s="134">
        <v>0</v>
      </c>
      <c r="N74" s="134">
        <v>7</v>
      </c>
      <c r="O74" s="197"/>
    </row>
    <row r="75" customHeight="1" spans="1:15">
      <c r="A75" s="124" t="s">
        <v>246</v>
      </c>
      <c r="B75" s="125">
        <v>6934169</v>
      </c>
      <c r="C75" s="124" t="s">
        <v>275</v>
      </c>
      <c r="D75" s="191" t="s">
        <v>298</v>
      </c>
      <c r="E75" s="130" t="s">
        <v>298</v>
      </c>
      <c r="F75" s="133" t="s">
        <v>298</v>
      </c>
      <c r="G75" s="191">
        <v>0</v>
      </c>
      <c r="H75" s="130">
        <v>0</v>
      </c>
      <c r="I75" s="130">
        <v>3</v>
      </c>
      <c r="J75" s="133">
        <v>0</v>
      </c>
      <c r="K75" s="134">
        <v>18</v>
      </c>
      <c r="L75" s="134">
        <v>0</v>
      </c>
      <c r="M75" s="134">
        <v>0</v>
      </c>
      <c r="N75" s="134">
        <v>9</v>
      </c>
      <c r="O75" s="197"/>
    </row>
    <row r="76" customHeight="1" spans="1:15">
      <c r="A76" s="124" t="s">
        <v>246</v>
      </c>
      <c r="B76" s="125">
        <v>6934178</v>
      </c>
      <c r="C76" s="124" t="s">
        <v>275</v>
      </c>
      <c r="D76" s="191" t="s">
        <v>298</v>
      </c>
      <c r="E76" s="130" t="s">
        <v>298</v>
      </c>
      <c r="F76" s="133" t="s">
        <v>298</v>
      </c>
      <c r="G76" s="191">
        <v>0</v>
      </c>
      <c r="H76" s="130">
        <v>0</v>
      </c>
      <c r="I76" s="130">
        <v>3</v>
      </c>
      <c r="J76" s="133">
        <v>0</v>
      </c>
      <c r="K76" s="134">
        <v>19</v>
      </c>
      <c r="L76" s="134">
        <v>0</v>
      </c>
      <c r="M76" s="134">
        <v>0</v>
      </c>
      <c r="N76" s="134">
        <v>8</v>
      </c>
      <c r="O76" s="197"/>
    </row>
    <row r="77" customHeight="1" spans="1:15">
      <c r="A77" s="124" t="s">
        <v>246</v>
      </c>
      <c r="B77" s="125">
        <v>6934180</v>
      </c>
      <c r="C77" s="124" t="s">
        <v>280</v>
      </c>
      <c r="D77" s="191" t="s">
        <v>298</v>
      </c>
      <c r="E77" s="130" t="s">
        <v>298</v>
      </c>
      <c r="F77" s="133" t="s">
        <v>298</v>
      </c>
      <c r="G77" s="191">
        <v>0</v>
      </c>
      <c r="H77" s="130">
        <v>0</v>
      </c>
      <c r="I77" s="130">
        <v>3</v>
      </c>
      <c r="J77" s="133">
        <v>0</v>
      </c>
      <c r="K77" s="134">
        <v>19</v>
      </c>
      <c r="L77" s="134">
        <v>0</v>
      </c>
      <c r="M77" s="134">
        <v>0</v>
      </c>
      <c r="N77" s="134">
        <v>8</v>
      </c>
      <c r="O77" s="197"/>
    </row>
    <row r="78" customHeight="1" spans="1:15">
      <c r="A78" s="124" t="s">
        <v>246</v>
      </c>
      <c r="B78" s="125">
        <v>7073939</v>
      </c>
      <c r="C78" s="124" t="s">
        <v>278</v>
      </c>
      <c r="D78" s="191" t="s">
        <v>298</v>
      </c>
      <c r="E78" s="130" t="s">
        <v>287</v>
      </c>
      <c r="F78" s="133" t="s">
        <v>287</v>
      </c>
      <c r="G78" s="191">
        <v>2</v>
      </c>
      <c r="H78" s="130">
        <v>0</v>
      </c>
      <c r="I78" s="130">
        <v>1</v>
      </c>
      <c r="J78" s="133">
        <v>0</v>
      </c>
      <c r="K78" s="134">
        <v>27</v>
      </c>
      <c r="L78" s="134">
        <v>0</v>
      </c>
      <c r="M78" s="134">
        <v>0</v>
      </c>
      <c r="N78" s="134">
        <v>0</v>
      </c>
      <c r="O78" s="197"/>
    </row>
    <row r="79" customHeight="1" spans="1:15">
      <c r="A79" s="124" t="s">
        <v>246</v>
      </c>
      <c r="B79" s="125">
        <v>7482965</v>
      </c>
      <c r="C79" s="124" t="s">
        <v>275</v>
      </c>
      <c r="D79" s="191" t="s">
        <v>298</v>
      </c>
      <c r="E79" s="130" t="s">
        <v>287</v>
      </c>
      <c r="F79" s="133" t="s">
        <v>287</v>
      </c>
      <c r="G79" s="191">
        <v>2</v>
      </c>
      <c r="H79" s="130">
        <v>0</v>
      </c>
      <c r="I79" s="130">
        <v>1</v>
      </c>
      <c r="J79" s="133">
        <v>0</v>
      </c>
      <c r="K79" s="134">
        <v>27</v>
      </c>
      <c r="L79" s="134">
        <v>0</v>
      </c>
      <c r="M79" s="134">
        <v>0</v>
      </c>
      <c r="N79" s="134">
        <v>0</v>
      </c>
      <c r="O79" s="197"/>
    </row>
    <row r="80" customHeight="1" spans="1:15">
      <c r="A80" s="124" t="s">
        <v>246</v>
      </c>
      <c r="B80" s="125">
        <v>7498911</v>
      </c>
      <c r="C80" s="124" t="s">
        <v>275</v>
      </c>
      <c r="D80" s="191" t="s">
        <v>287</v>
      </c>
      <c r="E80" s="130" t="s">
        <v>287</v>
      </c>
      <c r="F80" s="133" t="s">
        <v>287</v>
      </c>
      <c r="G80" s="191">
        <v>3</v>
      </c>
      <c r="H80" s="130">
        <v>0</v>
      </c>
      <c r="I80" s="130">
        <v>0</v>
      </c>
      <c r="J80" s="133">
        <v>0</v>
      </c>
      <c r="K80" s="134">
        <v>27</v>
      </c>
      <c r="L80" s="134">
        <v>0</v>
      </c>
      <c r="M80" s="134">
        <v>0</v>
      </c>
      <c r="N80" s="134">
        <v>0</v>
      </c>
      <c r="O80" s="197"/>
    </row>
    <row r="81" customHeight="1" spans="1:15">
      <c r="A81" s="124" t="s">
        <v>246</v>
      </c>
      <c r="B81" s="125">
        <v>7928459</v>
      </c>
      <c r="C81" s="124" t="s">
        <v>207</v>
      </c>
      <c r="D81" s="191" t="s">
        <v>298</v>
      </c>
      <c r="E81" s="130" t="s">
        <v>287</v>
      </c>
      <c r="F81" s="133" t="s">
        <v>287</v>
      </c>
      <c r="G81" s="191">
        <v>2</v>
      </c>
      <c r="H81" s="130">
        <v>0</v>
      </c>
      <c r="I81" s="130">
        <v>1</v>
      </c>
      <c r="J81" s="133">
        <v>0</v>
      </c>
      <c r="K81" s="134">
        <v>27</v>
      </c>
      <c r="L81" s="134">
        <v>0</v>
      </c>
      <c r="M81" s="134">
        <v>0</v>
      </c>
      <c r="N81" s="134">
        <v>0</v>
      </c>
      <c r="O81" s="197"/>
    </row>
    <row r="82" customHeight="1" spans="1:15">
      <c r="A82" s="124" t="s">
        <v>246</v>
      </c>
      <c r="B82" s="125">
        <v>8027175</v>
      </c>
      <c r="C82" s="124" t="s">
        <v>275</v>
      </c>
      <c r="D82" s="191" t="s">
        <v>298</v>
      </c>
      <c r="E82" s="130" t="s">
        <v>298</v>
      </c>
      <c r="F82" s="133" t="s">
        <v>298</v>
      </c>
      <c r="G82" s="191">
        <v>0</v>
      </c>
      <c r="H82" s="130">
        <v>0</v>
      </c>
      <c r="I82" s="130">
        <v>3</v>
      </c>
      <c r="J82" s="133">
        <v>0</v>
      </c>
      <c r="K82" s="134">
        <v>27</v>
      </c>
      <c r="L82" s="134">
        <v>0</v>
      </c>
      <c r="M82" s="134">
        <v>0</v>
      </c>
      <c r="N82" s="134">
        <v>0</v>
      </c>
      <c r="O82" s="197"/>
    </row>
    <row r="83" customHeight="1" spans="1:15">
      <c r="A83" s="124" t="s">
        <v>246</v>
      </c>
      <c r="B83" s="125">
        <v>8030584</v>
      </c>
      <c r="C83" s="124" t="s">
        <v>275</v>
      </c>
      <c r="D83" s="191" t="s">
        <v>287</v>
      </c>
      <c r="E83" s="130" t="s">
        <v>287</v>
      </c>
      <c r="F83" s="133" t="s">
        <v>298</v>
      </c>
      <c r="G83" s="191">
        <v>2</v>
      </c>
      <c r="H83" s="130">
        <v>0</v>
      </c>
      <c r="I83" s="130">
        <v>1</v>
      </c>
      <c r="J83" s="133">
        <v>0</v>
      </c>
      <c r="K83" s="134">
        <v>27</v>
      </c>
      <c r="L83" s="134">
        <v>0</v>
      </c>
      <c r="M83" s="134">
        <v>0</v>
      </c>
      <c r="N83" s="134">
        <v>0</v>
      </c>
      <c r="O83" s="197"/>
    </row>
    <row r="84" customHeight="1" spans="1:15">
      <c r="A84" s="124" t="s">
        <v>246</v>
      </c>
      <c r="B84" s="125">
        <v>8147114</v>
      </c>
      <c r="C84" s="124" t="s">
        <v>233</v>
      </c>
      <c r="D84" s="191" t="s">
        <v>287</v>
      </c>
      <c r="E84" s="130" t="s">
        <v>287</v>
      </c>
      <c r="F84" s="133" t="s">
        <v>298</v>
      </c>
      <c r="G84" s="191">
        <v>2</v>
      </c>
      <c r="H84" s="130">
        <v>0</v>
      </c>
      <c r="I84" s="130">
        <v>1</v>
      </c>
      <c r="J84" s="133">
        <v>0</v>
      </c>
      <c r="K84" s="134">
        <v>27</v>
      </c>
      <c r="L84" s="134">
        <v>0</v>
      </c>
      <c r="M84" s="134">
        <v>0</v>
      </c>
      <c r="N84" s="134">
        <v>0</v>
      </c>
      <c r="O84" s="197"/>
    </row>
    <row r="85" customHeight="1" spans="1:15">
      <c r="A85" s="124" t="s">
        <v>246</v>
      </c>
      <c r="B85" s="125">
        <v>8279596</v>
      </c>
      <c r="C85" s="124" t="s">
        <v>278</v>
      </c>
      <c r="D85" s="191" t="s">
        <v>298</v>
      </c>
      <c r="E85" s="130" t="s">
        <v>287</v>
      </c>
      <c r="F85" s="133" t="s">
        <v>287</v>
      </c>
      <c r="G85" s="191">
        <v>2</v>
      </c>
      <c r="H85" s="130">
        <v>0</v>
      </c>
      <c r="I85" s="130">
        <v>1</v>
      </c>
      <c r="J85" s="133">
        <v>0</v>
      </c>
      <c r="K85" s="134">
        <v>26</v>
      </c>
      <c r="L85" s="134">
        <v>0</v>
      </c>
      <c r="M85" s="134">
        <v>0</v>
      </c>
      <c r="N85" s="134">
        <v>1</v>
      </c>
      <c r="O85" s="197"/>
    </row>
    <row r="86" customHeight="1" spans="1:15">
      <c r="A86" s="124" t="s">
        <v>246</v>
      </c>
      <c r="B86" s="125">
        <v>8325668</v>
      </c>
      <c r="C86" s="124" t="s">
        <v>275</v>
      </c>
      <c r="D86" s="191" t="s">
        <v>298</v>
      </c>
      <c r="E86" s="130" t="s">
        <v>287</v>
      </c>
      <c r="F86" s="133" t="s">
        <v>287</v>
      </c>
      <c r="G86" s="191">
        <v>2</v>
      </c>
      <c r="H86" s="130">
        <v>0</v>
      </c>
      <c r="I86" s="130">
        <v>1</v>
      </c>
      <c r="J86" s="133">
        <v>0</v>
      </c>
      <c r="K86" s="134">
        <v>26</v>
      </c>
      <c r="L86" s="134">
        <v>0</v>
      </c>
      <c r="M86" s="134">
        <v>0</v>
      </c>
      <c r="N86" s="134">
        <v>1</v>
      </c>
      <c r="O86" s="197"/>
    </row>
    <row r="87" customHeight="1" spans="1:15">
      <c r="A87" s="124" t="s">
        <v>246</v>
      </c>
      <c r="B87" s="125">
        <v>8325683</v>
      </c>
      <c r="C87" s="124" t="s">
        <v>254</v>
      </c>
      <c r="D87" s="191" t="s">
        <v>298</v>
      </c>
      <c r="E87" s="130" t="s">
        <v>287</v>
      </c>
      <c r="F87" s="133" t="s">
        <v>287</v>
      </c>
      <c r="G87" s="191">
        <v>2</v>
      </c>
      <c r="H87" s="130">
        <v>0</v>
      </c>
      <c r="I87" s="130">
        <v>1</v>
      </c>
      <c r="J87" s="133">
        <v>0</v>
      </c>
      <c r="K87" s="134">
        <v>26</v>
      </c>
      <c r="L87" s="134">
        <v>0</v>
      </c>
      <c r="M87" s="134">
        <v>0</v>
      </c>
      <c r="N87" s="134">
        <v>1</v>
      </c>
      <c r="O87" s="197"/>
    </row>
    <row r="88" customHeight="1" spans="1:15">
      <c r="A88" s="124" t="s">
        <v>246</v>
      </c>
      <c r="B88" s="125">
        <v>8327615</v>
      </c>
      <c r="C88" s="124" t="s">
        <v>278</v>
      </c>
      <c r="D88" s="191" t="s">
        <v>286</v>
      </c>
      <c r="E88" s="130" t="s">
        <v>298</v>
      </c>
      <c r="F88" s="133" t="s">
        <v>287</v>
      </c>
      <c r="G88" s="191">
        <v>1</v>
      </c>
      <c r="H88" s="130">
        <v>0</v>
      </c>
      <c r="I88" s="130">
        <v>1</v>
      </c>
      <c r="J88" s="133">
        <v>1</v>
      </c>
      <c r="K88" s="134">
        <v>27</v>
      </c>
      <c r="L88" s="134">
        <v>0</v>
      </c>
      <c r="M88" s="134">
        <v>0</v>
      </c>
      <c r="N88" s="134">
        <v>0</v>
      </c>
      <c r="O88" s="197"/>
    </row>
    <row r="89" customHeight="1" spans="1:15">
      <c r="A89" s="124" t="s">
        <v>246</v>
      </c>
      <c r="B89" s="125">
        <v>8327618</v>
      </c>
      <c r="C89" s="124" t="s">
        <v>224</v>
      </c>
      <c r="D89" s="191" t="s">
        <v>287</v>
      </c>
      <c r="E89" s="130" t="s">
        <v>298</v>
      </c>
      <c r="F89" s="133" t="s">
        <v>287</v>
      </c>
      <c r="G89" s="191">
        <v>2</v>
      </c>
      <c r="H89" s="130">
        <v>0</v>
      </c>
      <c r="I89" s="130">
        <v>1</v>
      </c>
      <c r="J89" s="133">
        <v>0</v>
      </c>
      <c r="K89" s="134">
        <v>27</v>
      </c>
      <c r="L89" s="134">
        <v>0</v>
      </c>
      <c r="M89" s="134">
        <v>0</v>
      </c>
      <c r="N89" s="134">
        <v>0</v>
      </c>
      <c r="O89" s="197"/>
    </row>
    <row r="90" customHeight="1" spans="1:15">
      <c r="A90" s="124" t="s">
        <v>246</v>
      </c>
      <c r="B90" s="125">
        <v>8327642</v>
      </c>
      <c r="C90" s="124" t="s">
        <v>233</v>
      </c>
      <c r="D90" s="191" t="s">
        <v>286</v>
      </c>
      <c r="E90" s="130" t="s">
        <v>298</v>
      </c>
      <c r="F90" s="133" t="s">
        <v>287</v>
      </c>
      <c r="G90" s="191">
        <v>1</v>
      </c>
      <c r="H90" s="130">
        <v>0</v>
      </c>
      <c r="I90" s="130">
        <v>1</v>
      </c>
      <c r="J90" s="133">
        <v>1</v>
      </c>
      <c r="K90" s="134">
        <v>27</v>
      </c>
      <c r="L90" s="134">
        <v>0</v>
      </c>
      <c r="M90" s="134">
        <v>0</v>
      </c>
      <c r="N90" s="134">
        <v>0</v>
      </c>
      <c r="O90" s="197"/>
    </row>
    <row r="91" customHeight="1" spans="1:15">
      <c r="A91" s="124" t="s">
        <v>246</v>
      </c>
      <c r="B91" s="125">
        <v>8327647</v>
      </c>
      <c r="C91" s="124" t="s">
        <v>213</v>
      </c>
      <c r="D91" s="191" t="s">
        <v>287</v>
      </c>
      <c r="E91" s="130" t="s">
        <v>298</v>
      </c>
      <c r="F91" s="133" t="s">
        <v>287</v>
      </c>
      <c r="G91" s="191">
        <v>2</v>
      </c>
      <c r="H91" s="130">
        <v>0</v>
      </c>
      <c r="I91" s="130">
        <v>1</v>
      </c>
      <c r="J91" s="133">
        <v>0</v>
      </c>
      <c r="K91" s="134">
        <v>27</v>
      </c>
      <c r="L91" s="134">
        <v>0</v>
      </c>
      <c r="M91" s="134">
        <v>0</v>
      </c>
      <c r="N91" s="134">
        <v>0</v>
      </c>
      <c r="O91" s="197"/>
    </row>
    <row r="92" customHeight="1" spans="1:15">
      <c r="A92" s="124" t="s">
        <v>246</v>
      </c>
      <c r="B92" s="125">
        <v>8327649</v>
      </c>
      <c r="C92" s="124" t="s">
        <v>233</v>
      </c>
      <c r="D92" s="191" t="s">
        <v>287</v>
      </c>
      <c r="E92" s="130" t="s">
        <v>298</v>
      </c>
      <c r="F92" s="133" t="s">
        <v>287</v>
      </c>
      <c r="G92" s="191">
        <v>2</v>
      </c>
      <c r="H92" s="130">
        <v>0</v>
      </c>
      <c r="I92" s="130">
        <v>1</v>
      </c>
      <c r="J92" s="133">
        <v>0</v>
      </c>
      <c r="K92" s="134">
        <v>27</v>
      </c>
      <c r="L92" s="134">
        <v>0</v>
      </c>
      <c r="M92" s="134">
        <v>0</v>
      </c>
      <c r="N92" s="134">
        <v>0</v>
      </c>
      <c r="O92" s="197"/>
    </row>
    <row r="93" customHeight="1" spans="1:15">
      <c r="A93" s="124" t="s">
        <v>246</v>
      </c>
      <c r="B93" s="125">
        <v>8327652</v>
      </c>
      <c r="C93" s="124" t="s">
        <v>213</v>
      </c>
      <c r="D93" s="191" t="s">
        <v>287</v>
      </c>
      <c r="E93" s="130" t="s">
        <v>298</v>
      </c>
      <c r="F93" s="133" t="s">
        <v>287</v>
      </c>
      <c r="G93" s="191">
        <v>2</v>
      </c>
      <c r="H93" s="130">
        <v>0</v>
      </c>
      <c r="I93" s="130">
        <v>1</v>
      </c>
      <c r="J93" s="133">
        <v>0</v>
      </c>
      <c r="K93" s="134">
        <v>27</v>
      </c>
      <c r="L93" s="134">
        <v>0</v>
      </c>
      <c r="M93" s="134">
        <v>0</v>
      </c>
      <c r="N93" s="134">
        <v>0</v>
      </c>
      <c r="O93" s="197"/>
    </row>
    <row r="94" customHeight="1" spans="1:15">
      <c r="A94" s="124" t="s">
        <v>246</v>
      </c>
      <c r="B94" s="125">
        <v>8327655</v>
      </c>
      <c r="C94" s="124" t="s">
        <v>207</v>
      </c>
      <c r="D94" s="191" t="s">
        <v>287</v>
      </c>
      <c r="E94" s="130" t="s">
        <v>298</v>
      </c>
      <c r="F94" s="133" t="s">
        <v>287</v>
      </c>
      <c r="G94" s="191">
        <v>2</v>
      </c>
      <c r="H94" s="130">
        <v>0</v>
      </c>
      <c r="I94" s="130">
        <v>1</v>
      </c>
      <c r="J94" s="133">
        <v>0</v>
      </c>
      <c r="K94" s="134">
        <v>27</v>
      </c>
      <c r="L94" s="134">
        <v>0</v>
      </c>
      <c r="M94" s="134">
        <v>0</v>
      </c>
      <c r="N94" s="134">
        <v>0</v>
      </c>
      <c r="O94" s="197"/>
    </row>
    <row r="95" customHeight="1" spans="1:15">
      <c r="A95" s="124" t="s">
        <v>246</v>
      </c>
      <c r="B95" s="125">
        <v>8498340</v>
      </c>
      <c r="C95" s="124" t="s">
        <v>278</v>
      </c>
      <c r="D95" s="191" t="s">
        <v>298</v>
      </c>
      <c r="E95" s="130" t="s">
        <v>286</v>
      </c>
      <c r="F95" s="133" t="s">
        <v>287</v>
      </c>
      <c r="G95" s="191">
        <v>1</v>
      </c>
      <c r="H95" s="130">
        <v>0</v>
      </c>
      <c r="I95" s="130">
        <v>1</v>
      </c>
      <c r="J95" s="133">
        <v>1</v>
      </c>
      <c r="K95" s="134">
        <v>27</v>
      </c>
      <c r="L95" s="134">
        <v>0</v>
      </c>
      <c r="M95" s="134">
        <v>0</v>
      </c>
      <c r="N95" s="134">
        <v>0</v>
      </c>
      <c r="O95" s="197"/>
    </row>
    <row r="96" customHeight="1" spans="1:15">
      <c r="A96" s="124" t="s">
        <v>246</v>
      </c>
      <c r="B96" s="125">
        <v>8536604</v>
      </c>
      <c r="C96" s="124" t="s">
        <v>213</v>
      </c>
      <c r="D96" s="191" t="s">
        <v>298</v>
      </c>
      <c r="E96" s="130" t="s">
        <v>286</v>
      </c>
      <c r="F96" s="133" t="s">
        <v>287</v>
      </c>
      <c r="G96" s="191">
        <v>1</v>
      </c>
      <c r="H96" s="130">
        <v>0</v>
      </c>
      <c r="I96" s="130">
        <v>1</v>
      </c>
      <c r="J96" s="133">
        <v>1</v>
      </c>
      <c r="K96" s="134">
        <v>27</v>
      </c>
      <c r="L96" s="134">
        <v>0</v>
      </c>
      <c r="M96" s="134">
        <v>0</v>
      </c>
      <c r="N96" s="134">
        <v>0</v>
      </c>
      <c r="O96" s="197"/>
    </row>
    <row r="97" customHeight="1" spans="1:15">
      <c r="A97" s="124" t="s">
        <v>246</v>
      </c>
      <c r="B97" s="125">
        <v>8537074</v>
      </c>
      <c r="C97" s="124" t="s">
        <v>224</v>
      </c>
      <c r="D97" s="191" t="s">
        <v>287</v>
      </c>
      <c r="E97" s="130" t="s">
        <v>286</v>
      </c>
      <c r="F97" s="133" t="s">
        <v>298</v>
      </c>
      <c r="G97" s="191">
        <v>1</v>
      </c>
      <c r="H97" s="130">
        <v>0</v>
      </c>
      <c r="I97" s="130">
        <v>1</v>
      </c>
      <c r="J97" s="133">
        <v>1</v>
      </c>
      <c r="K97" s="134">
        <v>27</v>
      </c>
      <c r="L97" s="134">
        <v>0</v>
      </c>
      <c r="M97" s="134">
        <v>0</v>
      </c>
      <c r="N97" s="134">
        <v>0</v>
      </c>
      <c r="O97" s="197"/>
    </row>
    <row r="98" customHeight="1" spans="1:15">
      <c r="A98" s="124" t="s">
        <v>246</v>
      </c>
      <c r="B98" s="125">
        <v>8537075</v>
      </c>
      <c r="C98" s="124" t="s">
        <v>254</v>
      </c>
      <c r="D98" s="191" t="s">
        <v>287</v>
      </c>
      <c r="E98" s="130" t="s">
        <v>286</v>
      </c>
      <c r="F98" s="133" t="s">
        <v>298</v>
      </c>
      <c r="G98" s="191">
        <v>1</v>
      </c>
      <c r="H98" s="130">
        <v>0</v>
      </c>
      <c r="I98" s="130">
        <v>1</v>
      </c>
      <c r="J98" s="133">
        <v>1</v>
      </c>
      <c r="K98" s="134">
        <v>27</v>
      </c>
      <c r="L98" s="134">
        <v>0</v>
      </c>
      <c r="M98" s="134">
        <v>0</v>
      </c>
      <c r="N98" s="134">
        <v>0</v>
      </c>
      <c r="O98" s="197"/>
    </row>
    <row r="99" customHeight="1" spans="1:15">
      <c r="A99" s="124" t="s">
        <v>246</v>
      </c>
      <c r="B99" s="125">
        <v>8549373</v>
      </c>
      <c r="C99" s="124" t="s">
        <v>207</v>
      </c>
      <c r="D99" s="191" t="s">
        <v>287</v>
      </c>
      <c r="E99" s="130" t="s">
        <v>287</v>
      </c>
      <c r="F99" s="133" t="s">
        <v>298</v>
      </c>
      <c r="G99" s="191">
        <v>2</v>
      </c>
      <c r="H99" s="130">
        <v>0</v>
      </c>
      <c r="I99" s="130">
        <v>1</v>
      </c>
      <c r="J99" s="133">
        <v>0</v>
      </c>
      <c r="K99" s="134">
        <v>27</v>
      </c>
      <c r="L99" s="134">
        <v>0</v>
      </c>
      <c r="M99" s="134">
        <v>0</v>
      </c>
      <c r="N99" s="134">
        <v>0</v>
      </c>
      <c r="O99" s="197"/>
    </row>
    <row r="100" customHeight="1" spans="1:15">
      <c r="A100" s="124" t="s">
        <v>246</v>
      </c>
      <c r="B100" s="125">
        <v>8549408</v>
      </c>
      <c r="C100" s="124" t="s">
        <v>233</v>
      </c>
      <c r="D100" s="191" t="s">
        <v>287</v>
      </c>
      <c r="E100" s="130" t="s">
        <v>287</v>
      </c>
      <c r="F100" s="133" t="s">
        <v>298</v>
      </c>
      <c r="G100" s="191">
        <v>2</v>
      </c>
      <c r="H100" s="130">
        <v>0</v>
      </c>
      <c r="I100" s="130">
        <v>1</v>
      </c>
      <c r="J100" s="133">
        <v>0</v>
      </c>
      <c r="K100" s="134">
        <v>27</v>
      </c>
      <c r="L100" s="134">
        <v>0</v>
      </c>
      <c r="M100" s="134">
        <v>0</v>
      </c>
      <c r="N100" s="134">
        <v>0</v>
      </c>
      <c r="O100" s="197"/>
    </row>
    <row r="101" customHeight="1" spans="1:15">
      <c r="A101" s="124" t="s">
        <v>246</v>
      </c>
      <c r="B101" s="125">
        <v>8551712</v>
      </c>
      <c r="C101" s="124" t="s">
        <v>254</v>
      </c>
      <c r="D101" s="191" t="s">
        <v>298</v>
      </c>
      <c r="E101" s="130" t="s">
        <v>286</v>
      </c>
      <c r="F101" s="133" t="s">
        <v>287</v>
      </c>
      <c r="G101" s="191">
        <v>1</v>
      </c>
      <c r="H101" s="130">
        <v>0</v>
      </c>
      <c r="I101" s="130">
        <v>1</v>
      </c>
      <c r="J101" s="133">
        <v>1</v>
      </c>
      <c r="K101" s="134">
        <v>27</v>
      </c>
      <c r="L101" s="134">
        <v>0</v>
      </c>
      <c r="M101" s="134">
        <v>0</v>
      </c>
      <c r="N101" s="134">
        <v>0</v>
      </c>
      <c r="O101" s="197"/>
    </row>
    <row r="102" customHeight="1" spans="1:15">
      <c r="A102" s="124" t="s">
        <v>246</v>
      </c>
      <c r="B102" s="125">
        <v>8551715</v>
      </c>
      <c r="C102" s="124" t="s">
        <v>275</v>
      </c>
      <c r="D102" s="191" t="s">
        <v>298</v>
      </c>
      <c r="E102" s="130" t="s">
        <v>286</v>
      </c>
      <c r="F102" s="133" t="s">
        <v>287</v>
      </c>
      <c r="G102" s="191">
        <v>1</v>
      </c>
      <c r="H102" s="130">
        <v>0</v>
      </c>
      <c r="I102" s="130">
        <v>1</v>
      </c>
      <c r="J102" s="133">
        <v>1</v>
      </c>
      <c r="K102" s="134">
        <v>27</v>
      </c>
      <c r="L102" s="134">
        <v>0</v>
      </c>
      <c r="M102" s="134">
        <v>0</v>
      </c>
      <c r="N102" s="134">
        <v>0</v>
      </c>
      <c r="O102" s="197"/>
    </row>
    <row r="103" customHeight="1" spans="1:15">
      <c r="A103" s="124" t="s">
        <v>246</v>
      </c>
      <c r="B103" s="125">
        <v>8551735</v>
      </c>
      <c r="C103" s="124" t="s">
        <v>275</v>
      </c>
      <c r="D103" s="191" t="s">
        <v>298</v>
      </c>
      <c r="E103" s="130" t="s">
        <v>287</v>
      </c>
      <c r="F103" s="133" t="s">
        <v>286</v>
      </c>
      <c r="G103" s="191">
        <v>1</v>
      </c>
      <c r="H103" s="130">
        <v>0</v>
      </c>
      <c r="I103" s="130">
        <v>1</v>
      </c>
      <c r="J103" s="133">
        <v>1</v>
      </c>
      <c r="K103" s="134">
        <v>27</v>
      </c>
      <c r="L103" s="134">
        <v>0</v>
      </c>
      <c r="M103" s="134">
        <v>0</v>
      </c>
      <c r="N103" s="134">
        <v>0</v>
      </c>
      <c r="O103" s="197"/>
    </row>
    <row r="104" customHeight="1" spans="1:15">
      <c r="A104" s="124" t="s">
        <v>246</v>
      </c>
      <c r="B104" s="125">
        <v>8551747</v>
      </c>
      <c r="C104" s="124" t="s">
        <v>254</v>
      </c>
      <c r="D104" s="191" t="s">
        <v>298</v>
      </c>
      <c r="E104" s="130" t="s">
        <v>287</v>
      </c>
      <c r="F104" s="133" t="s">
        <v>286</v>
      </c>
      <c r="G104" s="191">
        <v>1</v>
      </c>
      <c r="H104" s="130">
        <v>0</v>
      </c>
      <c r="I104" s="130">
        <v>1</v>
      </c>
      <c r="J104" s="133">
        <v>1</v>
      </c>
      <c r="K104" s="134">
        <v>27</v>
      </c>
      <c r="L104" s="134">
        <v>0</v>
      </c>
      <c r="M104" s="134">
        <v>0</v>
      </c>
      <c r="N104" s="134">
        <v>0</v>
      </c>
      <c r="O104" s="197"/>
    </row>
    <row r="105" customHeight="1" spans="1:15">
      <c r="A105" s="124" t="s">
        <v>246</v>
      </c>
      <c r="B105" s="125">
        <v>8551766</v>
      </c>
      <c r="C105" s="124" t="s">
        <v>233</v>
      </c>
      <c r="D105" s="191" t="s">
        <v>298</v>
      </c>
      <c r="E105" s="130" t="s">
        <v>287</v>
      </c>
      <c r="F105" s="133" t="s">
        <v>286</v>
      </c>
      <c r="G105" s="191">
        <v>1</v>
      </c>
      <c r="H105" s="130">
        <v>0</v>
      </c>
      <c r="I105" s="130">
        <v>1</v>
      </c>
      <c r="J105" s="133">
        <v>1</v>
      </c>
      <c r="K105" s="134">
        <v>27</v>
      </c>
      <c r="L105" s="134">
        <v>0</v>
      </c>
      <c r="M105" s="134">
        <v>0</v>
      </c>
      <c r="N105" s="134">
        <v>0</v>
      </c>
      <c r="O105" s="197"/>
    </row>
    <row r="106" customHeight="1" spans="1:15">
      <c r="A106" s="124" t="s">
        <v>246</v>
      </c>
      <c r="B106" s="125">
        <v>8551767</v>
      </c>
      <c r="C106" s="124" t="s">
        <v>207</v>
      </c>
      <c r="D106" s="191" t="s">
        <v>298</v>
      </c>
      <c r="E106" s="130" t="s">
        <v>287</v>
      </c>
      <c r="F106" s="133" t="s">
        <v>286</v>
      </c>
      <c r="G106" s="191">
        <v>1</v>
      </c>
      <c r="H106" s="130">
        <v>0</v>
      </c>
      <c r="I106" s="130">
        <v>1</v>
      </c>
      <c r="J106" s="133">
        <v>1</v>
      </c>
      <c r="K106" s="134">
        <v>27</v>
      </c>
      <c r="L106" s="134">
        <v>0</v>
      </c>
      <c r="M106" s="134">
        <v>0</v>
      </c>
      <c r="N106" s="134">
        <v>0</v>
      </c>
      <c r="O106" s="197"/>
    </row>
    <row r="107" customHeight="1" spans="1:15">
      <c r="A107" s="124" t="s">
        <v>246</v>
      </c>
      <c r="B107" s="125">
        <v>8587089</v>
      </c>
      <c r="C107" s="124" t="s">
        <v>254</v>
      </c>
      <c r="D107" s="191" t="s">
        <v>298</v>
      </c>
      <c r="E107" s="130" t="s">
        <v>287</v>
      </c>
      <c r="F107" s="133" t="s">
        <v>287</v>
      </c>
      <c r="G107" s="191">
        <v>2</v>
      </c>
      <c r="H107" s="130">
        <v>0</v>
      </c>
      <c r="I107" s="130">
        <v>1</v>
      </c>
      <c r="J107" s="133">
        <v>0</v>
      </c>
      <c r="K107" s="134">
        <v>27</v>
      </c>
      <c r="L107" s="134">
        <v>0</v>
      </c>
      <c r="M107" s="134">
        <v>0</v>
      </c>
      <c r="N107" s="134">
        <v>0</v>
      </c>
      <c r="O107" s="197"/>
    </row>
    <row r="108" customHeight="1" spans="1:15">
      <c r="A108" s="124" t="s">
        <v>246</v>
      </c>
      <c r="B108" s="125">
        <v>8587095</v>
      </c>
      <c r="C108" s="124" t="s">
        <v>207</v>
      </c>
      <c r="D108" s="191" t="s">
        <v>298</v>
      </c>
      <c r="E108" s="130" t="s">
        <v>287</v>
      </c>
      <c r="F108" s="133" t="s">
        <v>287</v>
      </c>
      <c r="G108" s="191">
        <v>2</v>
      </c>
      <c r="H108" s="130">
        <v>0</v>
      </c>
      <c r="I108" s="130">
        <v>1</v>
      </c>
      <c r="J108" s="133">
        <v>0</v>
      </c>
      <c r="K108" s="134">
        <v>27</v>
      </c>
      <c r="L108" s="134">
        <v>0</v>
      </c>
      <c r="M108" s="134">
        <v>0</v>
      </c>
      <c r="N108" s="134">
        <v>0</v>
      </c>
      <c r="O108" s="197"/>
    </row>
    <row r="109" customHeight="1" spans="1:15">
      <c r="A109" s="124" t="s">
        <v>246</v>
      </c>
      <c r="B109" s="125">
        <v>8726853</v>
      </c>
      <c r="C109" s="124" t="s">
        <v>275</v>
      </c>
      <c r="D109" s="191" t="s">
        <v>286</v>
      </c>
      <c r="E109" s="130" t="s">
        <v>298</v>
      </c>
      <c r="F109" s="133" t="s">
        <v>287</v>
      </c>
      <c r="G109" s="191">
        <v>1</v>
      </c>
      <c r="H109" s="130">
        <v>0</v>
      </c>
      <c r="I109" s="130">
        <v>1</v>
      </c>
      <c r="J109" s="133">
        <v>1</v>
      </c>
      <c r="K109" s="134">
        <v>27</v>
      </c>
      <c r="L109" s="134">
        <v>0</v>
      </c>
      <c r="M109" s="134">
        <v>0</v>
      </c>
      <c r="N109" s="134">
        <v>0</v>
      </c>
      <c r="O109" s="197"/>
    </row>
    <row r="110" customHeight="1" spans="1:15">
      <c r="A110" s="124" t="s">
        <v>246</v>
      </c>
      <c r="B110" s="125">
        <v>16461968</v>
      </c>
      <c r="C110" s="124" t="s">
        <v>233</v>
      </c>
      <c r="D110" s="191" t="s">
        <v>298</v>
      </c>
      <c r="E110" s="130" t="s">
        <v>287</v>
      </c>
      <c r="F110" s="133" t="s">
        <v>298</v>
      </c>
      <c r="G110" s="191">
        <v>1</v>
      </c>
      <c r="H110" s="130">
        <v>0</v>
      </c>
      <c r="I110" s="130">
        <v>2</v>
      </c>
      <c r="J110" s="133">
        <v>0</v>
      </c>
      <c r="K110" s="134">
        <v>24</v>
      </c>
      <c r="L110" s="134">
        <v>0</v>
      </c>
      <c r="M110" s="134">
        <v>0</v>
      </c>
      <c r="N110" s="134">
        <v>3</v>
      </c>
      <c r="O110" s="197"/>
    </row>
    <row r="111" customHeight="1" spans="1:15">
      <c r="A111" s="124" t="s">
        <v>246</v>
      </c>
      <c r="B111" s="125">
        <v>16462008</v>
      </c>
      <c r="C111" s="124" t="s">
        <v>233</v>
      </c>
      <c r="D111" s="191" t="s">
        <v>298</v>
      </c>
      <c r="E111" s="130" t="s">
        <v>287</v>
      </c>
      <c r="F111" s="133" t="s">
        <v>298</v>
      </c>
      <c r="G111" s="191">
        <v>1</v>
      </c>
      <c r="H111" s="130">
        <v>0</v>
      </c>
      <c r="I111" s="130">
        <v>2</v>
      </c>
      <c r="J111" s="133">
        <v>0</v>
      </c>
      <c r="K111" s="134">
        <v>23</v>
      </c>
      <c r="L111" s="134">
        <v>0</v>
      </c>
      <c r="M111" s="134">
        <v>0</v>
      </c>
      <c r="N111" s="134">
        <v>4</v>
      </c>
      <c r="O111" s="197"/>
    </row>
    <row r="112" customHeight="1" spans="1:15">
      <c r="A112" s="124" t="s">
        <v>253</v>
      </c>
      <c r="B112" s="125">
        <v>8280713</v>
      </c>
      <c r="C112" s="124" t="s">
        <v>207</v>
      </c>
      <c r="D112" s="191" t="s">
        <v>298</v>
      </c>
      <c r="E112" s="130" t="s">
        <v>287</v>
      </c>
      <c r="F112" s="133" t="s">
        <v>287</v>
      </c>
      <c r="G112" s="191">
        <v>2</v>
      </c>
      <c r="H112" s="130">
        <v>0</v>
      </c>
      <c r="I112" s="130">
        <v>1</v>
      </c>
      <c r="J112" s="133">
        <v>0</v>
      </c>
      <c r="K112" s="134">
        <v>26</v>
      </c>
      <c r="L112" s="134">
        <v>0</v>
      </c>
      <c r="M112" s="134">
        <v>0</v>
      </c>
      <c r="N112" s="134">
        <v>1</v>
      </c>
      <c r="O112" s="197"/>
    </row>
    <row r="113" customHeight="1" spans="1:15">
      <c r="A113" s="124" t="s">
        <v>255</v>
      </c>
      <c r="B113" s="125">
        <v>327</v>
      </c>
      <c r="C113" s="124" t="s">
        <v>275</v>
      </c>
      <c r="D113" s="191" t="s">
        <v>298</v>
      </c>
      <c r="E113" s="130" t="s">
        <v>298</v>
      </c>
      <c r="F113" s="133" t="s">
        <v>298</v>
      </c>
      <c r="G113" s="191">
        <v>0</v>
      </c>
      <c r="H113" s="130">
        <v>0</v>
      </c>
      <c r="I113" s="130">
        <v>3</v>
      </c>
      <c r="J113" s="133">
        <v>0</v>
      </c>
      <c r="K113" s="134">
        <v>26</v>
      </c>
      <c r="L113" s="134">
        <v>0</v>
      </c>
      <c r="M113" s="134">
        <v>0</v>
      </c>
      <c r="N113" s="134">
        <v>1</v>
      </c>
      <c r="O113" s="197"/>
    </row>
    <row r="114" customHeight="1" spans="1:15">
      <c r="A114" s="124" t="s">
        <v>255</v>
      </c>
      <c r="B114" s="125">
        <v>370</v>
      </c>
      <c r="C114" s="124" t="s">
        <v>275</v>
      </c>
      <c r="D114" s="191" t="s">
        <v>298</v>
      </c>
      <c r="E114" s="130" t="s">
        <v>298</v>
      </c>
      <c r="F114" s="133" t="s">
        <v>298</v>
      </c>
      <c r="G114" s="191">
        <v>0</v>
      </c>
      <c r="H114" s="130">
        <v>0</v>
      </c>
      <c r="I114" s="130">
        <v>3</v>
      </c>
      <c r="J114" s="133">
        <v>0</v>
      </c>
      <c r="K114" s="134">
        <v>25</v>
      </c>
      <c r="L114" s="134">
        <v>0</v>
      </c>
      <c r="M114" s="134">
        <v>0</v>
      </c>
      <c r="N114" s="134">
        <v>2</v>
      </c>
      <c r="O114" s="197"/>
    </row>
    <row r="115" customHeight="1" spans="1:15">
      <c r="A115" s="124" t="s">
        <v>259</v>
      </c>
      <c r="B115" s="125">
        <v>996</v>
      </c>
      <c r="C115" s="124" t="s">
        <v>233</v>
      </c>
      <c r="D115" s="191" t="s">
        <v>286</v>
      </c>
      <c r="E115" s="130" t="s">
        <v>286</v>
      </c>
      <c r="F115" s="133" t="s">
        <v>304</v>
      </c>
      <c r="G115" s="191">
        <v>0</v>
      </c>
      <c r="H115" s="130">
        <v>1</v>
      </c>
      <c r="I115" s="130">
        <v>0</v>
      </c>
      <c r="J115" s="133">
        <v>2</v>
      </c>
      <c r="K115" s="134">
        <v>14</v>
      </c>
      <c r="L115" s="134">
        <v>0</v>
      </c>
      <c r="M115" s="134">
        <v>0</v>
      </c>
      <c r="N115" s="134">
        <v>13</v>
      </c>
      <c r="O115" s="197"/>
    </row>
    <row r="116" customHeight="1" spans="1:15">
      <c r="A116" s="124" t="s">
        <v>259</v>
      </c>
      <c r="B116" s="125">
        <v>1177</v>
      </c>
      <c r="C116" s="124" t="s">
        <v>275</v>
      </c>
      <c r="D116" s="191" t="s">
        <v>286</v>
      </c>
      <c r="E116" s="130" t="s">
        <v>286</v>
      </c>
      <c r="F116" s="133" t="s">
        <v>286</v>
      </c>
      <c r="G116" s="191">
        <v>0</v>
      </c>
      <c r="H116" s="130">
        <v>0</v>
      </c>
      <c r="I116" s="130">
        <v>0</v>
      </c>
      <c r="J116" s="133">
        <v>3</v>
      </c>
      <c r="K116" s="134">
        <v>15</v>
      </c>
      <c r="L116" s="134">
        <v>0</v>
      </c>
      <c r="M116" s="134">
        <v>0</v>
      </c>
      <c r="N116" s="134">
        <v>12</v>
      </c>
      <c r="O116" s="197"/>
    </row>
    <row r="117" customHeight="1" spans="1:15">
      <c r="A117" s="157" t="s">
        <v>259</v>
      </c>
      <c r="B117" s="158">
        <v>1187</v>
      </c>
      <c r="C117" s="157" t="s">
        <v>275</v>
      </c>
      <c r="D117" s="199" t="s">
        <v>286</v>
      </c>
      <c r="E117" s="160" t="s">
        <v>286</v>
      </c>
      <c r="F117" s="162" t="s">
        <v>286</v>
      </c>
      <c r="G117" s="199">
        <v>0</v>
      </c>
      <c r="H117" s="160">
        <v>0</v>
      </c>
      <c r="I117" s="160">
        <v>0</v>
      </c>
      <c r="J117" s="162">
        <v>3</v>
      </c>
      <c r="K117" s="160">
        <v>15</v>
      </c>
      <c r="L117" s="160">
        <v>0</v>
      </c>
      <c r="M117" s="160">
        <v>0</v>
      </c>
      <c r="N117" s="160">
        <v>12</v>
      </c>
      <c r="O117" s="197"/>
    </row>
    <row r="118" customHeight="1" spans="5:15">
      <c r="E118" s="200"/>
      <c r="G118" s="134"/>
      <c r="H118" s="134"/>
      <c r="I118" s="134"/>
      <c r="J118" s="134"/>
      <c r="K118" s="134"/>
      <c r="L118" s="134"/>
      <c r="M118" s="134"/>
      <c r="N118" s="134"/>
      <c r="O118" s="197"/>
    </row>
    <row r="119" customHeight="1" spans="8:15">
      <c r="H119" s="201"/>
      <c r="I119" s="201"/>
      <c r="J119" s="201"/>
      <c r="K119" s="201"/>
      <c r="L119" s="201"/>
      <c r="M119" s="201"/>
      <c r="N119" s="201"/>
      <c r="O119" s="197"/>
    </row>
    <row r="120" customHeight="1" spans="15:16">
      <c r="O120" s="201"/>
      <c r="P120" s="197"/>
    </row>
    <row r="121" customHeight="1" spans="12:14">
      <c r="L121" s="200"/>
      <c r="M121" s="200"/>
      <c r="N121" s="200"/>
    </row>
    <row r="122" customHeight="1" spans="15:15">
      <c r="O122" s="200"/>
    </row>
  </sheetData>
  <mergeCells count="19">
    <mergeCell ref="A1:L1"/>
    <mergeCell ref="D3:F3"/>
    <mergeCell ref="G3:J3"/>
    <mergeCell ref="K3:N3"/>
    <mergeCell ref="R3:S3"/>
    <mergeCell ref="U3:W3"/>
    <mergeCell ref="X3:Z3"/>
    <mergeCell ref="U18:W18"/>
    <mergeCell ref="X18:Z18"/>
    <mergeCell ref="A3:A4"/>
    <mergeCell ref="B3:B4"/>
    <mergeCell ref="C3:C4"/>
    <mergeCell ref="Q3:Q4"/>
    <mergeCell ref="Q17:Q18"/>
    <mergeCell ref="R17:R18"/>
    <mergeCell ref="S17:S18"/>
    <mergeCell ref="T3:T4"/>
    <mergeCell ref="T17:T18"/>
    <mergeCell ref="Q20:Z21"/>
  </mergeCells>
  <conditionalFormatting sqref="P1 P120:P1048576 O2:O119">
    <cfRule type="cellIs" dxfId="0" priority="1" operator="greaterThan">
      <formula>500000</formula>
    </cfRule>
    <cfRule type="cellIs" dxfId="0" priority="2" operator="greaterThan">
      <formula>500000</formula>
    </cfRule>
  </conditionalFormatting>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39"/>
  <sheetViews>
    <sheetView zoomScale="64" zoomScaleNormal="64" workbookViewId="0">
      <selection activeCell="D23" sqref="D23"/>
    </sheetView>
  </sheetViews>
  <sheetFormatPr defaultColWidth="8.875" defaultRowHeight="12.4"/>
  <cols>
    <col min="1" max="1" width="15.375" customWidth="1"/>
    <col min="2" max="2" width="12.375" customWidth="1"/>
    <col min="3" max="3" width="15" customWidth="1"/>
    <col min="4" max="4" width="10.625" customWidth="1"/>
    <col min="5" max="5" width="10.125" customWidth="1"/>
    <col min="6" max="6" width="12" customWidth="1"/>
    <col min="7" max="8" width="17" customWidth="1"/>
    <col min="9" max="9" width="16.125" customWidth="1"/>
    <col min="10" max="10" width="8.875" customWidth="1"/>
    <col min="11" max="12" width="17" customWidth="1"/>
    <col min="13" max="13" width="16.125" customWidth="1"/>
    <col min="14" max="14" width="8.875" customWidth="1"/>
    <col min="17" max="28" width="17" customWidth="1"/>
  </cols>
  <sheetData>
    <row r="1" ht="17" spans="1:14">
      <c r="A1" s="1" t="s">
        <v>331</v>
      </c>
      <c r="B1" s="1"/>
      <c r="C1" s="1"/>
      <c r="D1" s="1"/>
      <c r="E1" s="1"/>
      <c r="F1" s="1"/>
      <c r="G1" s="1"/>
      <c r="H1" s="1"/>
      <c r="I1" s="1"/>
      <c r="J1" s="1"/>
      <c r="K1" s="1"/>
      <c r="L1" s="1"/>
      <c r="M1" s="1"/>
      <c r="N1" s="1"/>
    </row>
    <row r="2" customFormat="1" ht="17.15" spans="1:14">
      <c r="A2" s="1"/>
      <c r="B2" s="1"/>
      <c r="C2" s="1"/>
      <c r="D2" s="1"/>
      <c r="E2" s="1"/>
      <c r="F2" s="1"/>
      <c r="G2" s="1"/>
      <c r="H2" s="1"/>
      <c r="I2" s="1"/>
      <c r="J2" s="1"/>
      <c r="K2" s="1"/>
      <c r="L2" s="1"/>
      <c r="M2" s="1"/>
      <c r="N2" s="1"/>
    </row>
    <row r="3" ht="20.25" customHeight="1" spans="1:26">
      <c r="A3" s="2" t="s">
        <v>332</v>
      </c>
      <c r="B3" s="2" t="s">
        <v>189</v>
      </c>
      <c r="C3" s="2" t="s">
        <v>190</v>
      </c>
      <c r="D3" s="2" t="s">
        <v>282</v>
      </c>
      <c r="E3" s="2" t="s">
        <v>192</v>
      </c>
      <c r="F3" s="2" t="s">
        <v>193</v>
      </c>
      <c r="G3" s="128" t="s">
        <v>5</v>
      </c>
      <c r="H3" s="128"/>
      <c r="I3" s="128"/>
      <c r="J3" s="131"/>
      <c r="K3" s="128" t="s">
        <v>6</v>
      </c>
      <c r="L3" s="128"/>
      <c r="M3" s="128"/>
      <c r="N3" s="128"/>
      <c r="Q3" s="136" t="s">
        <v>194</v>
      </c>
      <c r="R3" s="142" t="s">
        <v>195</v>
      </c>
      <c r="S3" s="142"/>
      <c r="T3" s="136" t="s">
        <v>196</v>
      </c>
      <c r="U3" s="143" t="s">
        <v>197</v>
      </c>
      <c r="V3" s="143"/>
      <c r="W3" s="143"/>
      <c r="X3" s="143" t="s">
        <v>198</v>
      </c>
      <c r="Y3" s="143"/>
      <c r="Z3" s="143"/>
    </row>
    <row r="4" ht="17.9" spans="1:26">
      <c r="A4" s="6"/>
      <c r="B4" s="6"/>
      <c r="C4" s="6"/>
      <c r="D4" s="6"/>
      <c r="E4" s="6"/>
      <c r="F4" s="6"/>
      <c r="G4" s="6" t="s">
        <v>199</v>
      </c>
      <c r="H4" s="6" t="s">
        <v>200</v>
      </c>
      <c r="I4" s="6" t="s">
        <v>201</v>
      </c>
      <c r="J4" s="132" t="s">
        <v>202</v>
      </c>
      <c r="K4" s="6" t="s">
        <v>199</v>
      </c>
      <c r="L4" s="6" t="s">
        <v>200</v>
      </c>
      <c r="M4" s="6" t="s">
        <v>201</v>
      </c>
      <c r="N4" s="6" t="s">
        <v>202</v>
      </c>
      <c r="Q4" s="136"/>
      <c r="R4" s="144" t="s">
        <v>203</v>
      </c>
      <c r="S4" s="144" t="s">
        <v>204</v>
      </c>
      <c r="T4" s="136"/>
      <c r="U4" s="145" t="s">
        <v>205</v>
      </c>
      <c r="V4" s="145" t="s">
        <v>201</v>
      </c>
      <c r="W4" s="145" t="s">
        <v>202</v>
      </c>
      <c r="X4" s="145" t="s">
        <v>205</v>
      </c>
      <c r="Y4" s="145" t="s">
        <v>201</v>
      </c>
      <c r="Z4" s="145" t="s">
        <v>202</v>
      </c>
    </row>
    <row r="5" ht="17.15" spans="1:26">
      <c r="A5" s="172" t="s">
        <v>333</v>
      </c>
      <c r="B5" s="124" t="s">
        <v>246</v>
      </c>
      <c r="C5" s="125">
        <v>43698</v>
      </c>
      <c r="D5" s="172" t="s">
        <v>233</v>
      </c>
      <c r="E5" s="173">
        <v>2.005e-13</v>
      </c>
      <c r="F5" s="126">
        <v>2.451e-6</v>
      </c>
      <c r="G5" s="180">
        <v>0</v>
      </c>
      <c r="H5" s="180">
        <v>1</v>
      </c>
      <c r="I5" s="180">
        <v>0</v>
      </c>
      <c r="J5" s="181">
        <v>29</v>
      </c>
      <c r="K5" s="172">
        <v>26</v>
      </c>
      <c r="L5" s="172">
        <v>0</v>
      </c>
      <c r="M5" s="172">
        <v>0</v>
      </c>
      <c r="N5" s="172">
        <v>4</v>
      </c>
      <c r="Q5" s="138" t="s">
        <v>334</v>
      </c>
      <c r="R5" s="149">
        <v>43698</v>
      </c>
      <c r="S5" s="149">
        <v>897527</v>
      </c>
      <c r="T5" s="150">
        <v>40</v>
      </c>
      <c r="U5" s="151" t="s">
        <v>335</v>
      </c>
      <c r="V5" s="151" t="s">
        <v>336</v>
      </c>
      <c r="W5" s="151" t="s">
        <v>337</v>
      </c>
      <c r="X5" s="151" t="s">
        <v>338</v>
      </c>
      <c r="Y5" s="151" t="s">
        <v>339</v>
      </c>
      <c r="Z5" s="151" t="s">
        <v>340</v>
      </c>
    </row>
    <row r="6" ht="16.4" spans="1:26">
      <c r="A6" s="172" t="s">
        <v>333</v>
      </c>
      <c r="B6" s="124" t="s">
        <v>246</v>
      </c>
      <c r="C6" s="125">
        <v>59118</v>
      </c>
      <c r="D6" s="172" t="s">
        <v>275</v>
      </c>
      <c r="E6" s="173">
        <v>2.54e-10</v>
      </c>
      <c r="F6" s="126">
        <v>0.003105</v>
      </c>
      <c r="G6" s="180">
        <v>0</v>
      </c>
      <c r="H6" s="180">
        <v>1</v>
      </c>
      <c r="I6" s="180">
        <v>0</v>
      </c>
      <c r="J6" s="181">
        <v>29</v>
      </c>
      <c r="K6" s="172">
        <v>19</v>
      </c>
      <c r="L6" s="172">
        <v>0</v>
      </c>
      <c r="M6" s="172">
        <v>0</v>
      </c>
      <c r="N6" s="172">
        <v>11</v>
      </c>
      <c r="Q6" s="138" t="s">
        <v>341</v>
      </c>
      <c r="R6" s="149">
        <v>1120315</v>
      </c>
      <c r="S6" s="149">
        <v>1952823</v>
      </c>
      <c r="T6" s="150">
        <v>77</v>
      </c>
      <c r="U6" s="151" t="s">
        <v>342</v>
      </c>
      <c r="V6" s="151" t="s">
        <v>343</v>
      </c>
      <c r="W6" s="151" t="s">
        <v>344</v>
      </c>
      <c r="X6" s="151" t="s">
        <v>345</v>
      </c>
      <c r="Y6" s="151" t="s">
        <v>346</v>
      </c>
      <c r="Z6" s="151" t="s">
        <v>347</v>
      </c>
    </row>
    <row r="7" ht="16.4" spans="1:26">
      <c r="A7" s="172" t="s">
        <v>333</v>
      </c>
      <c r="B7" s="124" t="s">
        <v>246</v>
      </c>
      <c r="C7" s="125">
        <v>65753</v>
      </c>
      <c r="D7" s="172" t="s">
        <v>278</v>
      </c>
      <c r="E7" s="173">
        <v>1.183e-11</v>
      </c>
      <c r="F7" s="126">
        <v>0.0001446</v>
      </c>
      <c r="G7" s="180">
        <v>0</v>
      </c>
      <c r="H7" s="180">
        <v>1</v>
      </c>
      <c r="I7" s="180">
        <v>0</v>
      </c>
      <c r="J7" s="181">
        <v>29</v>
      </c>
      <c r="K7" s="172">
        <v>22</v>
      </c>
      <c r="L7" s="172">
        <v>0</v>
      </c>
      <c r="M7" s="172">
        <v>0</v>
      </c>
      <c r="N7" s="172">
        <v>8</v>
      </c>
      <c r="Q7" s="138" t="s">
        <v>348</v>
      </c>
      <c r="R7" s="149">
        <v>2530207</v>
      </c>
      <c r="S7" s="149">
        <v>2986003</v>
      </c>
      <c r="T7" s="150">
        <v>15</v>
      </c>
      <c r="U7" s="151" t="s">
        <v>349</v>
      </c>
      <c r="V7" s="151" t="s">
        <v>350</v>
      </c>
      <c r="W7" s="151" t="s">
        <v>351</v>
      </c>
      <c r="X7" s="151" t="s">
        <v>352</v>
      </c>
      <c r="Y7" s="151" t="s">
        <v>209</v>
      </c>
      <c r="Z7" s="151" t="s">
        <v>353</v>
      </c>
    </row>
    <row r="8" ht="16.4" spans="1:26">
      <c r="A8" s="172" t="s">
        <v>333</v>
      </c>
      <c r="B8" s="124" t="s">
        <v>246</v>
      </c>
      <c r="C8" s="125">
        <v>66717</v>
      </c>
      <c r="D8" s="172" t="s">
        <v>213</v>
      </c>
      <c r="E8" s="173">
        <v>7.074e-10</v>
      </c>
      <c r="F8" s="126">
        <v>0.00865</v>
      </c>
      <c r="G8" s="180">
        <v>0</v>
      </c>
      <c r="H8" s="180">
        <v>1</v>
      </c>
      <c r="I8" s="180">
        <v>0</v>
      </c>
      <c r="J8" s="181">
        <v>29</v>
      </c>
      <c r="K8" s="172">
        <v>18</v>
      </c>
      <c r="L8" s="172">
        <v>0</v>
      </c>
      <c r="M8" s="172">
        <v>0</v>
      </c>
      <c r="N8" s="172">
        <v>12</v>
      </c>
      <c r="Q8" s="182" t="s">
        <v>264</v>
      </c>
      <c r="R8" s="316" t="s">
        <v>265</v>
      </c>
      <c r="S8" s="316" t="s">
        <v>265</v>
      </c>
      <c r="T8" s="183">
        <v>132</v>
      </c>
      <c r="U8" s="187" t="s">
        <v>354</v>
      </c>
      <c r="V8" s="187" t="s">
        <v>355</v>
      </c>
      <c r="W8" s="187" t="s">
        <v>356</v>
      </c>
      <c r="X8" s="187" t="s">
        <v>357</v>
      </c>
      <c r="Y8" s="187" t="s">
        <v>358</v>
      </c>
      <c r="Z8" s="187" t="s">
        <v>359</v>
      </c>
    </row>
    <row r="9" ht="17.15" spans="1:26">
      <c r="A9" s="172" t="s">
        <v>333</v>
      </c>
      <c r="B9" s="124" t="s">
        <v>246</v>
      </c>
      <c r="C9" s="125">
        <v>110600</v>
      </c>
      <c r="D9" s="172" t="s">
        <v>233</v>
      </c>
      <c r="E9" s="173">
        <v>3.284e-11</v>
      </c>
      <c r="F9" s="126">
        <v>0.0004015</v>
      </c>
      <c r="G9" s="180">
        <v>1</v>
      </c>
      <c r="H9" s="180">
        <v>0</v>
      </c>
      <c r="I9" s="180">
        <v>0</v>
      </c>
      <c r="J9" s="181">
        <v>29</v>
      </c>
      <c r="K9" s="172">
        <v>0</v>
      </c>
      <c r="L9" s="172">
        <v>21</v>
      </c>
      <c r="M9" s="172">
        <v>0</v>
      </c>
      <c r="N9" s="172">
        <v>9</v>
      </c>
      <c r="Q9" s="184"/>
      <c r="R9" s="185"/>
      <c r="S9" s="185"/>
      <c r="T9" s="186"/>
      <c r="U9" s="186" t="s">
        <v>360</v>
      </c>
      <c r="V9" s="186"/>
      <c r="W9" s="186"/>
      <c r="X9" s="186" t="s">
        <v>360</v>
      </c>
      <c r="Y9" s="186"/>
      <c r="Z9" s="186"/>
    </row>
    <row r="10" ht="17.15" spans="1:14">
      <c r="A10" s="172" t="s">
        <v>333</v>
      </c>
      <c r="B10" s="124" t="s">
        <v>246</v>
      </c>
      <c r="C10" s="125">
        <v>151237</v>
      </c>
      <c r="D10" s="172" t="s">
        <v>254</v>
      </c>
      <c r="E10" s="173">
        <v>9.957e-10</v>
      </c>
      <c r="F10" s="126">
        <v>0.01217</v>
      </c>
      <c r="G10" s="180">
        <v>0</v>
      </c>
      <c r="H10" s="180">
        <v>8</v>
      </c>
      <c r="I10" s="180">
        <v>0</v>
      </c>
      <c r="J10" s="181">
        <v>22</v>
      </c>
      <c r="K10" s="172">
        <v>18</v>
      </c>
      <c r="L10" s="172">
        <v>0</v>
      </c>
      <c r="M10" s="172">
        <v>9</v>
      </c>
      <c r="N10" s="172">
        <v>3</v>
      </c>
    </row>
    <row r="11" ht="16.4" spans="1:26">
      <c r="A11" s="172" t="s">
        <v>333</v>
      </c>
      <c r="B11" s="124" t="s">
        <v>246</v>
      </c>
      <c r="C11" s="125">
        <v>166988</v>
      </c>
      <c r="D11" s="172" t="s">
        <v>233</v>
      </c>
      <c r="E11" s="173">
        <v>2.08e-9</v>
      </c>
      <c r="F11" s="126">
        <v>0.02543</v>
      </c>
      <c r="G11" s="180">
        <v>1</v>
      </c>
      <c r="H11" s="180">
        <v>2</v>
      </c>
      <c r="I11" s="180">
        <v>0</v>
      </c>
      <c r="J11" s="181">
        <v>27</v>
      </c>
      <c r="K11" s="172">
        <v>25</v>
      </c>
      <c r="L11" s="172">
        <v>0</v>
      </c>
      <c r="M11" s="172">
        <v>0</v>
      </c>
      <c r="N11" s="172">
        <v>5</v>
      </c>
      <c r="Q11" s="141" t="s">
        <v>361</v>
      </c>
      <c r="R11" s="141"/>
      <c r="S11" s="141"/>
      <c r="T11" s="141"/>
      <c r="U11" s="141"/>
      <c r="V11" s="141"/>
      <c r="W11" s="141"/>
      <c r="X11" s="141"/>
      <c r="Y11" s="141"/>
      <c r="Z11" s="141"/>
    </row>
    <row r="12" ht="16.4" spans="1:26">
      <c r="A12" s="172" t="s">
        <v>333</v>
      </c>
      <c r="B12" s="124" t="s">
        <v>246</v>
      </c>
      <c r="C12" s="125">
        <v>189338</v>
      </c>
      <c r="D12" s="172" t="s">
        <v>274</v>
      </c>
      <c r="E12" s="173">
        <v>1.973e-9</v>
      </c>
      <c r="F12" s="126">
        <v>0.02413</v>
      </c>
      <c r="G12" s="180">
        <v>0</v>
      </c>
      <c r="H12" s="180">
        <v>1</v>
      </c>
      <c r="I12" s="180">
        <v>0</v>
      </c>
      <c r="J12" s="181">
        <v>29</v>
      </c>
      <c r="K12" s="172">
        <v>17</v>
      </c>
      <c r="L12" s="172">
        <v>0</v>
      </c>
      <c r="M12" s="172">
        <v>0</v>
      </c>
      <c r="N12" s="172">
        <v>13</v>
      </c>
      <c r="Q12" s="141"/>
      <c r="R12" s="141"/>
      <c r="S12" s="141"/>
      <c r="T12" s="141"/>
      <c r="U12" s="141"/>
      <c r="V12" s="141"/>
      <c r="W12" s="141"/>
      <c r="X12" s="141"/>
      <c r="Y12" s="141"/>
      <c r="Z12" s="141"/>
    </row>
    <row r="13" ht="16.4" spans="1:14">
      <c r="A13" s="172" t="s">
        <v>333</v>
      </c>
      <c r="B13" s="124" t="s">
        <v>246</v>
      </c>
      <c r="C13" s="125">
        <v>189757</v>
      </c>
      <c r="D13" s="172" t="s">
        <v>274</v>
      </c>
      <c r="E13" s="173">
        <v>7.074e-10</v>
      </c>
      <c r="F13" s="126">
        <v>0.00865</v>
      </c>
      <c r="G13" s="180">
        <v>0</v>
      </c>
      <c r="H13" s="180">
        <v>1</v>
      </c>
      <c r="I13" s="180">
        <v>0</v>
      </c>
      <c r="J13" s="181">
        <v>29</v>
      </c>
      <c r="K13" s="172">
        <v>18</v>
      </c>
      <c r="L13" s="172">
        <v>0</v>
      </c>
      <c r="M13" s="172">
        <v>0</v>
      </c>
      <c r="N13" s="172">
        <v>12</v>
      </c>
    </row>
    <row r="14" ht="16.4" spans="1:14">
      <c r="A14" s="172" t="s">
        <v>333</v>
      </c>
      <c r="B14" s="124" t="s">
        <v>246</v>
      </c>
      <c r="C14" s="125">
        <v>193842</v>
      </c>
      <c r="D14" s="172" t="s">
        <v>207</v>
      </c>
      <c r="E14" s="173">
        <v>3.284e-11</v>
      </c>
      <c r="F14" s="126">
        <v>0.0004015</v>
      </c>
      <c r="G14" s="180">
        <v>1</v>
      </c>
      <c r="H14" s="180">
        <v>0</v>
      </c>
      <c r="I14" s="180">
        <v>0</v>
      </c>
      <c r="J14" s="181">
        <v>29</v>
      </c>
      <c r="K14" s="172">
        <v>0</v>
      </c>
      <c r="L14" s="172">
        <v>21</v>
      </c>
      <c r="M14" s="172">
        <v>0</v>
      </c>
      <c r="N14" s="172">
        <v>9</v>
      </c>
    </row>
    <row r="15" ht="16.4" spans="1:14">
      <c r="A15" s="172" t="s">
        <v>333</v>
      </c>
      <c r="B15" s="124" t="s">
        <v>246</v>
      </c>
      <c r="C15" s="125">
        <v>195529</v>
      </c>
      <c r="D15" s="172" t="s">
        <v>233</v>
      </c>
      <c r="E15" s="173">
        <v>1.183e-11</v>
      </c>
      <c r="F15" s="126">
        <v>0.0001446</v>
      </c>
      <c r="G15" s="180">
        <v>1</v>
      </c>
      <c r="H15" s="180">
        <v>0</v>
      </c>
      <c r="I15" s="180">
        <v>0</v>
      </c>
      <c r="J15" s="181">
        <v>29</v>
      </c>
      <c r="K15" s="172">
        <v>0</v>
      </c>
      <c r="L15" s="172">
        <v>22</v>
      </c>
      <c r="M15" s="172">
        <v>0</v>
      </c>
      <c r="N15" s="172">
        <v>8</v>
      </c>
    </row>
    <row r="16" ht="16.4" spans="1:14">
      <c r="A16" s="172" t="s">
        <v>333</v>
      </c>
      <c r="B16" s="124" t="s">
        <v>246</v>
      </c>
      <c r="C16" s="125">
        <v>303529</v>
      </c>
      <c r="D16" s="172" t="s">
        <v>275</v>
      </c>
      <c r="E16" s="173">
        <v>3.284e-11</v>
      </c>
      <c r="F16" s="126">
        <v>0.0004015</v>
      </c>
      <c r="G16" s="180">
        <v>0</v>
      </c>
      <c r="H16" s="180">
        <v>1</v>
      </c>
      <c r="I16" s="180">
        <v>0</v>
      </c>
      <c r="J16" s="181">
        <v>29</v>
      </c>
      <c r="K16" s="172">
        <v>21</v>
      </c>
      <c r="L16" s="172">
        <v>0</v>
      </c>
      <c r="M16" s="172">
        <v>0</v>
      </c>
      <c r="N16" s="172">
        <v>9</v>
      </c>
    </row>
    <row r="17" ht="16.4" spans="1:14">
      <c r="A17" s="172" t="s">
        <v>333</v>
      </c>
      <c r="B17" s="124" t="s">
        <v>246</v>
      </c>
      <c r="C17" s="125">
        <v>377681</v>
      </c>
      <c r="D17" s="172" t="s">
        <v>276</v>
      </c>
      <c r="E17" s="173">
        <v>1.973e-9</v>
      </c>
      <c r="F17" s="126">
        <v>0.02413</v>
      </c>
      <c r="G17" s="180">
        <v>0</v>
      </c>
      <c r="H17" s="180">
        <v>1</v>
      </c>
      <c r="I17" s="180">
        <v>0</v>
      </c>
      <c r="J17" s="181">
        <v>29</v>
      </c>
      <c r="K17" s="172">
        <v>17</v>
      </c>
      <c r="L17" s="172">
        <v>0</v>
      </c>
      <c r="M17" s="172">
        <v>0</v>
      </c>
      <c r="N17" s="172">
        <v>13</v>
      </c>
    </row>
    <row r="18" ht="16.4" spans="1:14">
      <c r="A18" s="172" t="s">
        <v>333</v>
      </c>
      <c r="B18" s="124" t="s">
        <v>246</v>
      </c>
      <c r="C18" s="125">
        <v>463089</v>
      </c>
      <c r="D18" s="172" t="s">
        <v>207</v>
      </c>
      <c r="E18" s="173">
        <v>2.54e-10</v>
      </c>
      <c r="F18" s="126">
        <v>0.003105</v>
      </c>
      <c r="G18" s="180">
        <v>1</v>
      </c>
      <c r="H18" s="180">
        <v>0</v>
      </c>
      <c r="I18" s="180">
        <v>0</v>
      </c>
      <c r="J18" s="181">
        <v>29</v>
      </c>
      <c r="K18" s="172">
        <v>0</v>
      </c>
      <c r="L18" s="172">
        <v>19</v>
      </c>
      <c r="M18" s="172">
        <v>0</v>
      </c>
      <c r="N18" s="172">
        <v>11</v>
      </c>
    </row>
    <row r="19" ht="16.4" spans="1:14">
      <c r="A19" s="172" t="s">
        <v>333</v>
      </c>
      <c r="B19" s="124" t="s">
        <v>246</v>
      </c>
      <c r="C19" s="125">
        <v>511900</v>
      </c>
      <c r="D19" s="172" t="s">
        <v>207</v>
      </c>
      <c r="E19" s="173">
        <v>3.284e-11</v>
      </c>
      <c r="F19" s="126">
        <v>0.0004015</v>
      </c>
      <c r="G19" s="180">
        <v>1</v>
      </c>
      <c r="H19" s="180">
        <v>0</v>
      </c>
      <c r="I19" s="180">
        <v>0</v>
      </c>
      <c r="J19" s="181">
        <v>29</v>
      </c>
      <c r="K19" s="172">
        <v>0</v>
      </c>
      <c r="L19" s="172">
        <v>21</v>
      </c>
      <c r="M19" s="172">
        <v>0</v>
      </c>
      <c r="N19" s="172">
        <v>9</v>
      </c>
    </row>
    <row r="20" ht="16.4" spans="1:14">
      <c r="A20" s="172" t="s">
        <v>333</v>
      </c>
      <c r="B20" s="124" t="s">
        <v>246</v>
      </c>
      <c r="C20" s="125">
        <v>531681</v>
      </c>
      <c r="D20" s="172" t="s">
        <v>207</v>
      </c>
      <c r="E20" s="173">
        <v>3.284e-11</v>
      </c>
      <c r="F20" s="126">
        <v>0.0004015</v>
      </c>
      <c r="G20" s="180">
        <v>1</v>
      </c>
      <c r="H20" s="180">
        <v>0</v>
      </c>
      <c r="I20" s="180">
        <v>0</v>
      </c>
      <c r="J20" s="181">
        <v>29</v>
      </c>
      <c r="K20" s="172">
        <v>0</v>
      </c>
      <c r="L20" s="172">
        <v>21</v>
      </c>
      <c r="M20" s="172">
        <v>0</v>
      </c>
      <c r="N20" s="172">
        <v>9</v>
      </c>
    </row>
    <row r="21" ht="16.4" spans="1:14">
      <c r="A21" s="172" t="s">
        <v>333</v>
      </c>
      <c r="B21" s="124" t="s">
        <v>246</v>
      </c>
      <c r="C21" s="125">
        <v>563528</v>
      </c>
      <c r="D21" s="172" t="s">
        <v>207</v>
      </c>
      <c r="E21" s="173">
        <v>4.262e-12</v>
      </c>
      <c r="F21" s="126">
        <v>5.211e-5</v>
      </c>
      <c r="G21" s="180">
        <v>1</v>
      </c>
      <c r="H21" s="180">
        <v>0</v>
      </c>
      <c r="I21" s="180">
        <v>0</v>
      </c>
      <c r="J21" s="181">
        <v>29</v>
      </c>
      <c r="K21" s="172">
        <v>0</v>
      </c>
      <c r="L21" s="172">
        <v>23</v>
      </c>
      <c r="M21" s="172">
        <v>0</v>
      </c>
      <c r="N21" s="172">
        <v>7</v>
      </c>
    </row>
    <row r="22" ht="16.4" spans="1:14">
      <c r="A22" s="172" t="s">
        <v>333</v>
      </c>
      <c r="B22" s="124" t="s">
        <v>246</v>
      </c>
      <c r="C22" s="125">
        <v>666474</v>
      </c>
      <c r="D22" s="172" t="s">
        <v>233</v>
      </c>
      <c r="E22" s="173">
        <v>7.074e-10</v>
      </c>
      <c r="F22" s="126">
        <v>0.00865</v>
      </c>
      <c r="G22" s="180">
        <v>1</v>
      </c>
      <c r="H22" s="180">
        <v>0</v>
      </c>
      <c r="I22" s="180">
        <v>0</v>
      </c>
      <c r="J22" s="181">
        <v>29</v>
      </c>
      <c r="K22" s="172">
        <v>0</v>
      </c>
      <c r="L22" s="172">
        <v>18</v>
      </c>
      <c r="M22" s="172">
        <v>0</v>
      </c>
      <c r="N22" s="172">
        <v>12</v>
      </c>
    </row>
    <row r="23" ht="16.4" spans="1:14">
      <c r="A23" s="172" t="s">
        <v>333</v>
      </c>
      <c r="B23" s="124" t="s">
        <v>246</v>
      </c>
      <c r="C23" s="125">
        <v>714314</v>
      </c>
      <c r="D23" s="172" t="s">
        <v>279</v>
      </c>
      <c r="E23" s="173">
        <v>2.192e-9</v>
      </c>
      <c r="F23" s="126">
        <v>0.0268</v>
      </c>
      <c r="G23" s="180">
        <v>0</v>
      </c>
      <c r="H23" s="180">
        <v>3</v>
      </c>
      <c r="I23" s="180">
        <v>0</v>
      </c>
      <c r="J23" s="181">
        <v>27</v>
      </c>
      <c r="K23" s="172">
        <v>20</v>
      </c>
      <c r="L23" s="172">
        <v>0</v>
      </c>
      <c r="M23" s="172">
        <v>2</v>
      </c>
      <c r="N23" s="172">
        <v>8</v>
      </c>
    </row>
    <row r="24" ht="16.4" spans="1:14">
      <c r="A24" s="172" t="s">
        <v>333</v>
      </c>
      <c r="B24" s="124" t="s">
        <v>246</v>
      </c>
      <c r="C24" s="125">
        <v>714353</v>
      </c>
      <c r="D24" s="172" t="s">
        <v>213</v>
      </c>
      <c r="E24" s="173">
        <v>2.052e-9</v>
      </c>
      <c r="F24" s="126">
        <v>0.02509</v>
      </c>
      <c r="G24" s="180">
        <v>0</v>
      </c>
      <c r="H24" s="180">
        <v>2</v>
      </c>
      <c r="I24" s="180">
        <v>0</v>
      </c>
      <c r="J24" s="181">
        <v>28</v>
      </c>
      <c r="K24" s="172">
        <v>20</v>
      </c>
      <c r="L24" s="172">
        <v>0</v>
      </c>
      <c r="M24" s="172">
        <v>1</v>
      </c>
      <c r="N24" s="172">
        <v>9</v>
      </c>
    </row>
    <row r="25" ht="16.4" spans="1:14">
      <c r="A25" s="172" t="s">
        <v>333</v>
      </c>
      <c r="B25" s="124" t="s">
        <v>246</v>
      </c>
      <c r="C25" s="125">
        <v>743278</v>
      </c>
      <c r="D25" s="172" t="s">
        <v>233</v>
      </c>
      <c r="E25" s="173">
        <v>7.074e-10</v>
      </c>
      <c r="F25" s="126">
        <v>0.00865</v>
      </c>
      <c r="G25" s="180">
        <v>1</v>
      </c>
      <c r="H25" s="180">
        <v>0</v>
      </c>
      <c r="I25" s="180">
        <v>0</v>
      </c>
      <c r="J25" s="181">
        <v>29</v>
      </c>
      <c r="K25" s="172">
        <v>0</v>
      </c>
      <c r="L25" s="172">
        <v>18</v>
      </c>
      <c r="M25" s="172">
        <v>0</v>
      </c>
      <c r="N25" s="172">
        <v>12</v>
      </c>
    </row>
    <row r="26" ht="16.4" spans="1:14">
      <c r="A26" s="172" t="s">
        <v>333</v>
      </c>
      <c r="B26" s="124" t="s">
        <v>246</v>
      </c>
      <c r="C26" s="125">
        <v>760284</v>
      </c>
      <c r="D26" s="172" t="s">
        <v>207</v>
      </c>
      <c r="E26" s="173">
        <v>3.969e-9</v>
      </c>
      <c r="F26" s="126">
        <v>0.04853</v>
      </c>
      <c r="G26" s="180">
        <v>0</v>
      </c>
      <c r="H26" s="180">
        <v>5</v>
      </c>
      <c r="I26" s="180">
        <v>0</v>
      </c>
      <c r="J26" s="181">
        <v>25</v>
      </c>
      <c r="K26" s="172">
        <v>19</v>
      </c>
      <c r="L26" s="172">
        <v>0</v>
      </c>
      <c r="M26" s="172">
        <v>5</v>
      </c>
      <c r="N26" s="172">
        <v>6</v>
      </c>
    </row>
    <row r="27" ht="16.4" spans="1:14">
      <c r="A27" s="172" t="s">
        <v>333</v>
      </c>
      <c r="B27" s="124" t="s">
        <v>246</v>
      </c>
      <c r="C27" s="125">
        <v>760643</v>
      </c>
      <c r="D27" s="172" t="s">
        <v>213</v>
      </c>
      <c r="E27" s="173">
        <v>2.277e-9</v>
      </c>
      <c r="F27" s="126">
        <v>0.02784</v>
      </c>
      <c r="G27" s="180">
        <v>0</v>
      </c>
      <c r="H27" s="180">
        <v>7</v>
      </c>
      <c r="I27" s="180">
        <v>2</v>
      </c>
      <c r="J27" s="181">
        <v>21</v>
      </c>
      <c r="K27" s="172">
        <v>18</v>
      </c>
      <c r="L27" s="172">
        <v>0</v>
      </c>
      <c r="M27" s="172">
        <v>5</v>
      </c>
      <c r="N27" s="172">
        <v>7</v>
      </c>
    </row>
    <row r="28" ht="16.4" spans="1:14">
      <c r="A28" s="172" t="s">
        <v>333</v>
      </c>
      <c r="B28" s="124" t="s">
        <v>246</v>
      </c>
      <c r="C28" s="125">
        <v>760645</v>
      </c>
      <c r="D28" s="172" t="s">
        <v>233</v>
      </c>
      <c r="E28" s="173">
        <v>1.089e-9</v>
      </c>
      <c r="F28" s="126">
        <v>0.01332</v>
      </c>
      <c r="G28" s="180">
        <v>0</v>
      </c>
      <c r="H28" s="180">
        <v>7</v>
      </c>
      <c r="I28" s="180">
        <v>2</v>
      </c>
      <c r="J28" s="181">
        <v>21</v>
      </c>
      <c r="K28" s="172">
        <v>19</v>
      </c>
      <c r="L28" s="172">
        <v>0</v>
      </c>
      <c r="M28" s="172">
        <v>5</v>
      </c>
      <c r="N28" s="172">
        <v>6</v>
      </c>
    </row>
    <row r="29" ht="16.4" spans="1:14">
      <c r="A29" s="172" t="s">
        <v>333</v>
      </c>
      <c r="B29" s="124" t="s">
        <v>246</v>
      </c>
      <c r="C29" s="125">
        <v>760664</v>
      </c>
      <c r="D29" s="172" t="s">
        <v>275</v>
      </c>
      <c r="E29" s="173">
        <v>2.534e-9</v>
      </c>
      <c r="F29" s="126">
        <v>0.03098</v>
      </c>
      <c r="G29" s="180">
        <v>0</v>
      </c>
      <c r="H29" s="180">
        <v>6</v>
      </c>
      <c r="I29" s="180">
        <v>2</v>
      </c>
      <c r="J29" s="181">
        <v>22</v>
      </c>
      <c r="K29" s="172">
        <v>20</v>
      </c>
      <c r="L29" s="172">
        <v>0</v>
      </c>
      <c r="M29" s="172">
        <v>5</v>
      </c>
      <c r="N29" s="172">
        <v>5</v>
      </c>
    </row>
    <row r="30" ht="16.4" spans="1:14">
      <c r="A30" s="172" t="s">
        <v>333</v>
      </c>
      <c r="B30" s="124" t="s">
        <v>246</v>
      </c>
      <c r="C30" s="125">
        <v>760699</v>
      </c>
      <c r="D30" s="172" t="s">
        <v>278</v>
      </c>
      <c r="E30" s="173">
        <v>4.485e-10</v>
      </c>
      <c r="F30" s="126">
        <v>0.005484</v>
      </c>
      <c r="G30" s="180">
        <v>2</v>
      </c>
      <c r="H30" s="180">
        <v>5</v>
      </c>
      <c r="I30" s="180">
        <v>1</v>
      </c>
      <c r="J30" s="181">
        <v>22</v>
      </c>
      <c r="K30" s="172">
        <v>26</v>
      </c>
      <c r="L30" s="172">
        <v>0</v>
      </c>
      <c r="M30" s="172">
        <v>1</v>
      </c>
      <c r="N30" s="172">
        <v>3</v>
      </c>
    </row>
    <row r="31" ht="16.4" spans="1:14">
      <c r="A31" s="172" t="s">
        <v>333</v>
      </c>
      <c r="B31" s="124" t="s">
        <v>246</v>
      </c>
      <c r="C31" s="125">
        <v>760707</v>
      </c>
      <c r="D31" s="172" t="s">
        <v>213</v>
      </c>
      <c r="E31" s="173">
        <v>8.693e-10</v>
      </c>
      <c r="F31" s="126">
        <v>0.01063</v>
      </c>
      <c r="G31" s="180">
        <v>2</v>
      </c>
      <c r="H31" s="180">
        <v>5</v>
      </c>
      <c r="I31" s="180">
        <v>1</v>
      </c>
      <c r="J31" s="181">
        <v>22</v>
      </c>
      <c r="K31" s="172">
        <v>25</v>
      </c>
      <c r="L31" s="172">
        <v>0</v>
      </c>
      <c r="M31" s="172">
        <v>1</v>
      </c>
      <c r="N31" s="172">
        <v>4</v>
      </c>
    </row>
    <row r="32" ht="16.4" spans="1:14">
      <c r="A32" s="172" t="s">
        <v>333</v>
      </c>
      <c r="B32" s="124" t="s">
        <v>246</v>
      </c>
      <c r="C32" s="125">
        <v>760708</v>
      </c>
      <c r="D32" s="172" t="s">
        <v>207</v>
      </c>
      <c r="E32" s="173">
        <v>8.693e-10</v>
      </c>
      <c r="F32" s="126">
        <v>0.01063</v>
      </c>
      <c r="G32" s="180">
        <v>2</v>
      </c>
      <c r="H32" s="180">
        <v>5</v>
      </c>
      <c r="I32" s="180">
        <v>1</v>
      </c>
      <c r="J32" s="181">
        <v>22</v>
      </c>
      <c r="K32" s="172">
        <v>25</v>
      </c>
      <c r="L32" s="172">
        <v>0</v>
      </c>
      <c r="M32" s="172">
        <v>1</v>
      </c>
      <c r="N32" s="172">
        <v>4</v>
      </c>
    </row>
    <row r="33" ht="16.4" spans="1:14">
      <c r="A33" s="172" t="s">
        <v>333</v>
      </c>
      <c r="B33" s="124" t="s">
        <v>246</v>
      </c>
      <c r="C33" s="125">
        <v>760716</v>
      </c>
      <c r="D33" s="172" t="s">
        <v>233</v>
      </c>
      <c r="E33" s="173">
        <v>8.693e-10</v>
      </c>
      <c r="F33" s="126">
        <v>0.01063</v>
      </c>
      <c r="G33" s="180">
        <v>2</v>
      </c>
      <c r="H33" s="180">
        <v>5</v>
      </c>
      <c r="I33" s="180">
        <v>1</v>
      </c>
      <c r="J33" s="181">
        <v>22</v>
      </c>
      <c r="K33" s="172">
        <v>25</v>
      </c>
      <c r="L33" s="172">
        <v>0</v>
      </c>
      <c r="M33" s="172">
        <v>1</v>
      </c>
      <c r="N33" s="172">
        <v>4</v>
      </c>
    </row>
    <row r="34" ht="16.4" spans="1:14">
      <c r="A34" s="172" t="s">
        <v>333</v>
      </c>
      <c r="B34" s="124" t="s">
        <v>246</v>
      </c>
      <c r="C34" s="125">
        <v>760746</v>
      </c>
      <c r="D34" s="172" t="s">
        <v>213</v>
      </c>
      <c r="E34" s="173">
        <v>8.544e-12</v>
      </c>
      <c r="F34" s="126">
        <v>0.0001045</v>
      </c>
      <c r="G34" s="180">
        <v>3</v>
      </c>
      <c r="H34" s="180">
        <v>8</v>
      </c>
      <c r="I34" s="180">
        <v>0</v>
      </c>
      <c r="J34" s="181">
        <v>19</v>
      </c>
      <c r="K34" s="172">
        <v>27</v>
      </c>
      <c r="L34" s="172">
        <v>0</v>
      </c>
      <c r="M34" s="172">
        <v>1</v>
      </c>
      <c r="N34" s="172">
        <v>2</v>
      </c>
    </row>
    <row r="35" ht="16.4" spans="1:14">
      <c r="A35" s="172" t="s">
        <v>333</v>
      </c>
      <c r="B35" s="124" t="s">
        <v>246</v>
      </c>
      <c r="C35" s="125">
        <v>760748</v>
      </c>
      <c r="D35" s="172" t="s">
        <v>233</v>
      </c>
      <c r="E35" s="173">
        <v>8.544e-12</v>
      </c>
      <c r="F35" s="126">
        <v>0.0001045</v>
      </c>
      <c r="G35" s="180">
        <v>3</v>
      </c>
      <c r="H35" s="180">
        <v>8</v>
      </c>
      <c r="I35" s="180">
        <v>0</v>
      </c>
      <c r="J35" s="181">
        <v>19</v>
      </c>
      <c r="K35" s="172">
        <v>27</v>
      </c>
      <c r="L35" s="172">
        <v>0</v>
      </c>
      <c r="M35" s="172">
        <v>1</v>
      </c>
      <c r="N35" s="172">
        <v>2</v>
      </c>
    </row>
    <row r="36" ht="16.4" spans="1:14">
      <c r="A36" s="172" t="s">
        <v>333</v>
      </c>
      <c r="B36" s="124" t="s">
        <v>246</v>
      </c>
      <c r="C36" s="125">
        <v>760754</v>
      </c>
      <c r="D36" s="172" t="s">
        <v>213</v>
      </c>
      <c r="E36" s="173">
        <v>1.762e-11</v>
      </c>
      <c r="F36" s="126">
        <v>0.0002154</v>
      </c>
      <c r="G36" s="180">
        <v>3</v>
      </c>
      <c r="H36" s="180">
        <v>8</v>
      </c>
      <c r="I36" s="180">
        <v>0</v>
      </c>
      <c r="J36" s="181">
        <v>19</v>
      </c>
      <c r="K36" s="172">
        <v>26</v>
      </c>
      <c r="L36" s="172">
        <v>0</v>
      </c>
      <c r="M36" s="172">
        <v>1</v>
      </c>
      <c r="N36" s="172">
        <v>3</v>
      </c>
    </row>
    <row r="37" ht="16.4" spans="1:14">
      <c r="A37" s="172" t="s">
        <v>333</v>
      </c>
      <c r="B37" s="124" t="s">
        <v>246</v>
      </c>
      <c r="C37" s="125">
        <v>760758</v>
      </c>
      <c r="D37" s="172" t="s">
        <v>207</v>
      </c>
      <c r="E37" s="173">
        <v>3.641e-11</v>
      </c>
      <c r="F37" s="126">
        <v>0.0004452</v>
      </c>
      <c r="G37" s="180">
        <v>3</v>
      </c>
      <c r="H37" s="180">
        <v>8</v>
      </c>
      <c r="I37" s="180">
        <v>0</v>
      </c>
      <c r="J37" s="181">
        <v>19</v>
      </c>
      <c r="K37" s="172">
        <v>25</v>
      </c>
      <c r="L37" s="172">
        <v>0</v>
      </c>
      <c r="M37" s="172">
        <v>1</v>
      </c>
      <c r="N37" s="172">
        <v>4</v>
      </c>
    </row>
    <row r="38" ht="16.4" spans="1:14">
      <c r="A38" s="172" t="s">
        <v>333</v>
      </c>
      <c r="B38" s="124" t="s">
        <v>246</v>
      </c>
      <c r="C38" s="125">
        <v>760762</v>
      </c>
      <c r="D38" s="172" t="s">
        <v>233</v>
      </c>
      <c r="E38" s="173">
        <v>3.759e-10</v>
      </c>
      <c r="F38" s="126">
        <v>0.004597</v>
      </c>
      <c r="G38" s="180">
        <v>3</v>
      </c>
      <c r="H38" s="180">
        <v>7</v>
      </c>
      <c r="I38" s="180">
        <v>0</v>
      </c>
      <c r="J38" s="181">
        <v>20</v>
      </c>
      <c r="K38" s="172">
        <v>24</v>
      </c>
      <c r="L38" s="172">
        <v>0</v>
      </c>
      <c r="M38" s="172">
        <v>1</v>
      </c>
      <c r="N38" s="172">
        <v>5</v>
      </c>
    </row>
    <row r="39" ht="16.4" spans="1:14">
      <c r="A39" s="172" t="s">
        <v>333</v>
      </c>
      <c r="B39" s="124" t="s">
        <v>246</v>
      </c>
      <c r="C39" s="125">
        <v>760766</v>
      </c>
      <c r="D39" s="172" t="s">
        <v>275</v>
      </c>
      <c r="E39" s="173">
        <v>1.879e-10</v>
      </c>
      <c r="F39" s="126">
        <v>0.002298</v>
      </c>
      <c r="G39" s="180">
        <v>3</v>
      </c>
      <c r="H39" s="180">
        <v>7</v>
      </c>
      <c r="I39" s="180">
        <v>0</v>
      </c>
      <c r="J39" s="181">
        <v>20</v>
      </c>
      <c r="K39" s="172">
        <v>25</v>
      </c>
      <c r="L39" s="172">
        <v>0</v>
      </c>
      <c r="M39" s="172">
        <v>1</v>
      </c>
      <c r="N39" s="172">
        <v>4</v>
      </c>
    </row>
    <row r="40" ht="16.4" spans="1:14">
      <c r="A40" s="172" t="s">
        <v>333</v>
      </c>
      <c r="B40" s="124" t="s">
        <v>246</v>
      </c>
      <c r="C40" s="125">
        <v>760789</v>
      </c>
      <c r="D40" s="172" t="s">
        <v>207</v>
      </c>
      <c r="E40" s="173">
        <v>2.154e-9</v>
      </c>
      <c r="F40" s="126">
        <v>0.02634</v>
      </c>
      <c r="G40" s="180">
        <v>2</v>
      </c>
      <c r="H40" s="180">
        <v>6</v>
      </c>
      <c r="I40" s="180">
        <v>1</v>
      </c>
      <c r="J40" s="181">
        <v>21</v>
      </c>
      <c r="K40" s="172">
        <v>23</v>
      </c>
      <c r="L40" s="172">
        <v>0</v>
      </c>
      <c r="M40" s="172">
        <v>2</v>
      </c>
      <c r="N40" s="172">
        <v>5</v>
      </c>
    </row>
    <row r="41" ht="16.4" spans="1:14">
      <c r="A41" s="172" t="s">
        <v>333</v>
      </c>
      <c r="B41" s="124" t="s">
        <v>246</v>
      </c>
      <c r="C41" s="125">
        <v>761006</v>
      </c>
      <c r="D41" s="172" t="s">
        <v>213</v>
      </c>
      <c r="E41" s="173">
        <v>6.985e-10</v>
      </c>
      <c r="F41" s="126">
        <v>0.008541</v>
      </c>
      <c r="G41" s="180">
        <v>0</v>
      </c>
      <c r="H41" s="180">
        <v>4</v>
      </c>
      <c r="I41" s="180">
        <v>0</v>
      </c>
      <c r="J41" s="181">
        <v>26</v>
      </c>
      <c r="K41" s="172">
        <v>17</v>
      </c>
      <c r="L41" s="172">
        <v>0</v>
      </c>
      <c r="M41" s="172">
        <v>1</v>
      </c>
      <c r="N41" s="172">
        <v>12</v>
      </c>
    </row>
    <row r="42" ht="16.4" spans="1:14">
      <c r="A42" s="172" t="s">
        <v>333</v>
      </c>
      <c r="B42" s="124" t="s">
        <v>246</v>
      </c>
      <c r="C42" s="125">
        <v>761008</v>
      </c>
      <c r="D42" s="172" t="s">
        <v>233</v>
      </c>
      <c r="E42" s="173">
        <v>6.985e-10</v>
      </c>
      <c r="F42" s="126">
        <v>0.008541</v>
      </c>
      <c r="G42" s="180">
        <v>0</v>
      </c>
      <c r="H42" s="180">
        <v>4</v>
      </c>
      <c r="I42" s="180">
        <v>0</v>
      </c>
      <c r="J42" s="181">
        <v>26</v>
      </c>
      <c r="K42" s="172">
        <v>17</v>
      </c>
      <c r="L42" s="172">
        <v>0</v>
      </c>
      <c r="M42" s="172">
        <v>1</v>
      </c>
      <c r="N42" s="172">
        <v>12</v>
      </c>
    </row>
    <row r="43" ht="16.4" spans="1:14">
      <c r="A43" s="172" t="s">
        <v>333</v>
      </c>
      <c r="B43" s="124" t="s">
        <v>246</v>
      </c>
      <c r="C43" s="125">
        <v>835879</v>
      </c>
      <c r="D43" s="172" t="s">
        <v>207</v>
      </c>
      <c r="E43" s="173">
        <v>2.018e-9</v>
      </c>
      <c r="F43" s="126">
        <v>0.02467</v>
      </c>
      <c r="G43" s="180">
        <v>0</v>
      </c>
      <c r="H43" s="180">
        <v>3</v>
      </c>
      <c r="I43" s="180">
        <v>2</v>
      </c>
      <c r="J43" s="181">
        <v>25</v>
      </c>
      <c r="K43" s="172">
        <v>24</v>
      </c>
      <c r="L43" s="172">
        <v>0</v>
      </c>
      <c r="M43" s="172">
        <v>2</v>
      </c>
      <c r="N43" s="172">
        <v>4</v>
      </c>
    </row>
    <row r="44" ht="16.4" spans="1:14">
      <c r="A44" s="172" t="s">
        <v>333</v>
      </c>
      <c r="B44" s="124" t="s">
        <v>246</v>
      </c>
      <c r="C44" s="125">
        <v>897527</v>
      </c>
      <c r="D44" s="172" t="s">
        <v>275</v>
      </c>
      <c r="E44" s="173">
        <v>1.973e-9</v>
      </c>
      <c r="F44" s="126">
        <v>0.02413</v>
      </c>
      <c r="G44" s="180">
        <v>0</v>
      </c>
      <c r="H44" s="180">
        <v>2</v>
      </c>
      <c r="I44" s="180">
        <v>0</v>
      </c>
      <c r="J44" s="181">
        <v>28</v>
      </c>
      <c r="K44" s="172">
        <v>16</v>
      </c>
      <c r="L44" s="172">
        <v>0</v>
      </c>
      <c r="M44" s="172">
        <v>0</v>
      </c>
      <c r="N44" s="172">
        <v>14</v>
      </c>
    </row>
    <row r="45" ht="16.4" spans="1:14">
      <c r="A45" s="172" t="s">
        <v>362</v>
      </c>
      <c r="B45" s="124" t="s">
        <v>246</v>
      </c>
      <c r="C45" s="125">
        <v>1120315</v>
      </c>
      <c r="D45" s="172" t="s">
        <v>213</v>
      </c>
      <c r="E45" s="173">
        <v>1.537e-12</v>
      </c>
      <c r="F45" s="126">
        <v>1.88e-5</v>
      </c>
      <c r="G45" s="180">
        <v>0</v>
      </c>
      <c r="H45" s="180">
        <v>1</v>
      </c>
      <c r="I45" s="180">
        <v>0</v>
      </c>
      <c r="J45" s="181">
        <v>29</v>
      </c>
      <c r="K45" s="172">
        <v>24</v>
      </c>
      <c r="L45" s="172">
        <v>0</v>
      </c>
      <c r="M45" s="172">
        <v>0</v>
      </c>
      <c r="N45" s="172">
        <v>6</v>
      </c>
    </row>
    <row r="46" ht="16.4" spans="1:14">
      <c r="A46" s="172" t="s">
        <v>362</v>
      </c>
      <c r="B46" s="124" t="s">
        <v>246</v>
      </c>
      <c r="C46" s="125">
        <v>1128951</v>
      </c>
      <c r="D46" s="172" t="s">
        <v>275</v>
      </c>
      <c r="E46" s="173">
        <v>5.55e-13</v>
      </c>
      <c r="F46" s="126">
        <v>6.786e-6</v>
      </c>
      <c r="G46" s="180">
        <v>0</v>
      </c>
      <c r="H46" s="180">
        <v>1</v>
      </c>
      <c r="I46" s="180">
        <v>0</v>
      </c>
      <c r="J46" s="181">
        <v>29</v>
      </c>
      <c r="K46" s="172">
        <v>25</v>
      </c>
      <c r="L46" s="172">
        <v>0</v>
      </c>
      <c r="M46" s="172">
        <v>0</v>
      </c>
      <c r="N46" s="172">
        <v>5</v>
      </c>
    </row>
    <row r="47" ht="16.4" spans="1:14">
      <c r="A47" s="172" t="s">
        <v>362</v>
      </c>
      <c r="B47" s="124" t="s">
        <v>246</v>
      </c>
      <c r="C47" s="125">
        <v>1157450</v>
      </c>
      <c r="D47" s="172" t="s">
        <v>275</v>
      </c>
      <c r="E47" s="173">
        <v>2.54e-10</v>
      </c>
      <c r="F47" s="126">
        <v>0.003105</v>
      </c>
      <c r="G47" s="180">
        <v>0</v>
      </c>
      <c r="H47" s="180">
        <v>1</v>
      </c>
      <c r="I47" s="180">
        <v>0</v>
      </c>
      <c r="J47" s="181">
        <v>29</v>
      </c>
      <c r="K47" s="172">
        <v>19</v>
      </c>
      <c r="L47" s="172">
        <v>0</v>
      </c>
      <c r="M47" s="172">
        <v>0</v>
      </c>
      <c r="N47" s="172">
        <v>11</v>
      </c>
    </row>
    <row r="48" ht="16.4" spans="1:14">
      <c r="A48" s="172" t="s">
        <v>362</v>
      </c>
      <c r="B48" s="124" t="s">
        <v>246</v>
      </c>
      <c r="C48" s="125">
        <v>1159239</v>
      </c>
      <c r="D48" s="172" t="s">
        <v>213</v>
      </c>
      <c r="E48" s="173">
        <v>7.074e-10</v>
      </c>
      <c r="F48" s="126">
        <v>0.00865</v>
      </c>
      <c r="G48" s="180">
        <v>0</v>
      </c>
      <c r="H48" s="180">
        <v>1</v>
      </c>
      <c r="I48" s="180">
        <v>0</v>
      </c>
      <c r="J48" s="181">
        <v>29</v>
      </c>
      <c r="K48" s="172">
        <v>18</v>
      </c>
      <c r="L48" s="172">
        <v>0</v>
      </c>
      <c r="M48" s="172">
        <v>0</v>
      </c>
      <c r="N48" s="172">
        <v>12</v>
      </c>
    </row>
    <row r="49" ht="16.4" spans="1:14">
      <c r="A49" s="172" t="s">
        <v>362</v>
      </c>
      <c r="B49" s="124" t="s">
        <v>246</v>
      </c>
      <c r="C49" s="125">
        <v>1175596</v>
      </c>
      <c r="D49" s="172" t="s">
        <v>224</v>
      </c>
      <c r="E49" s="173">
        <v>6.689e-10</v>
      </c>
      <c r="F49" s="126">
        <v>0.008178</v>
      </c>
      <c r="G49" s="180">
        <v>0</v>
      </c>
      <c r="H49" s="180">
        <v>14</v>
      </c>
      <c r="I49" s="180">
        <v>2</v>
      </c>
      <c r="J49" s="181">
        <v>14</v>
      </c>
      <c r="K49" s="172">
        <v>12</v>
      </c>
      <c r="L49" s="172">
        <v>0</v>
      </c>
      <c r="M49" s="172">
        <v>9</v>
      </c>
      <c r="N49" s="172">
        <v>9</v>
      </c>
    </row>
    <row r="50" ht="16.4" spans="1:14">
      <c r="A50" s="172" t="s">
        <v>362</v>
      </c>
      <c r="B50" s="124" t="s">
        <v>246</v>
      </c>
      <c r="C50" s="125">
        <v>1175643</v>
      </c>
      <c r="D50" s="172" t="s">
        <v>213</v>
      </c>
      <c r="E50" s="173">
        <v>1.577e-11</v>
      </c>
      <c r="F50" s="126">
        <v>0.0001928</v>
      </c>
      <c r="G50" s="180">
        <v>0</v>
      </c>
      <c r="H50" s="180">
        <v>17</v>
      </c>
      <c r="I50" s="180">
        <v>2</v>
      </c>
      <c r="J50" s="181">
        <v>11</v>
      </c>
      <c r="K50" s="172">
        <v>13</v>
      </c>
      <c r="L50" s="172">
        <v>0</v>
      </c>
      <c r="M50" s="172">
        <v>9</v>
      </c>
      <c r="N50" s="172">
        <v>8</v>
      </c>
    </row>
    <row r="51" ht="16.4" spans="1:14">
      <c r="A51" s="172" t="s">
        <v>362</v>
      </c>
      <c r="B51" s="124" t="s">
        <v>246</v>
      </c>
      <c r="C51" s="125">
        <v>1175658</v>
      </c>
      <c r="D51" s="172" t="s">
        <v>278</v>
      </c>
      <c r="E51" s="173">
        <v>2.325e-9</v>
      </c>
      <c r="F51" s="126">
        <v>0.02842</v>
      </c>
      <c r="G51" s="180">
        <v>0</v>
      </c>
      <c r="H51" s="180">
        <v>17</v>
      </c>
      <c r="I51" s="180">
        <v>2</v>
      </c>
      <c r="J51" s="181">
        <v>11</v>
      </c>
      <c r="K51" s="172">
        <v>8</v>
      </c>
      <c r="L51" s="172">
        <v>0</v>
      </c>
      <c r="M51" s="172">
        <v>9</v>
      </c>
      <c r="N51" s="172">
        <v>13</v>
      </c>
    </row>
    <row r="52" ht="16.4" spans="1:14">
      <c r="A52" s="172" t="s">
        <v>362</v>
      </c>
      <c r="B52" s="124" t="s">
        <v>246</v>
      </c>
      <c r="C52" s="125">
        <v>1175714</v>
      </c>
      <c r="D52" s="172" t="s">
        <v>274</v>
      </c>
      <c r="E52" s="173">
        <v>2.163e-9</v>
      </c>
      <c r="F52" s="126">
        <v>0.02645</v>
      </c>
      <c r="G52" s="180">
        <v>0</v>
      </c>
      <c r="H52" s="180">
        <v>13</v>
      </c>
      <c r="I52" s="180">
        <v>3</v>
      </c>
      <c r="J52" s="181">
        <v>14</v>
      </c>
      <c r="K52" s="172">
        <v>13</v>
      </c>
      <c r="L52" s="172">
        <v>0</v>
      </c>
      <c r="M52" s="172">
        <v>10</v>
      </c>
      <c r="N52" s="172">
        <v>7</v>
      </c>
    </row>
    <row r="53" ht="16.4" spans="1:14">
      <c r="A53" s="172" t="s">
        <v>362</v>
      </c>
      <c r="B53" s="124" t="s">
        <v>246</v>
      </c>
      <c r="C53" s="125">
        <v>1175719</v>
      </c>
      <c r="D53" s="172" t="s">
        <v>278</v>
      </c>
      <c r="E53" s="173">
        <v>1.536e-9</v>
      </c>
      <c r="F53" s="126">
        <v>0.01878</v>
      </c>
      <c r="G53" s="180">
        <v>0</v>
      </c>
      <c r="H53" s="180">
        <v>13</v>
      </c>
      <c r="I53" s="180">
        <v>3</v>
      </c>
      <c r="J53" s="181">
        <v>14</v>
      </c>
      <c r="K53" s="172">
        <v>13</v>
      </c>
      <c r="L53" s="172">
        <v>0</v>
      </c>
      <c r="M53" s="172">
        <v>9</v>
      </c>
      <c r="N53" s="172">
        <v>8</v>
      </c>
    </row>
    <row r="54" ht="16.4" spans="1:14">
      <c r="A54" s="172" t="s">
        <v>362</v>
      </c>
      <c r="B54" s="124" t="s">
        <v>246</v>
      </c>
      <c r="C54" s="125">
        <v>1183097</v>
      </c>
      <c r="D54" s="172" t="s">
        <v>233</v>
      </c>
      <c r="E54" s="173">
        <v>3.805e-10</v>
      </c>
      <c r="F54" s="126">
        <v>0.004653</v>
      </c>
      <c r="G54" s="180">
        <v>0</v>
      </c>
      <c r="H54" s="180">
        <v>12</v>
      </c>
      <c r="I54" s="180">
        <v>3</v>
      </c>
      <c r="J54" s="181">
        <v>15</v>
      </c>
      <c r="K54" s="172">
        <v>17</v>
      </c>
      <c r="L54" s="172">
        <v>0</v>
      </c>
      <c r="M54" s="172">
        <v>11</v>
      </c>
      <c r="N54" s="172">
        <v>2</v>
      </c>
    </row>
    <row r="55" ht="16.4" spans="1:14">
      <c r="A55" s="172" t="s">
        <v>362</v>
      </c>
      <c r="B55" s="124" t="s">
        <v>246</v>
      </c>
      <c r="C55" s="125">
        <v>1183137</v>
      </c>
      <c r="D55" s="172" t="s">
        <v>275</v>
      </c>
      <c r="E55" s="173">
        <v>8.532e-12</v>
      </c>
      <c r="F55" s="126">
        <v>0.0001043</v>
      </c>
      <c r="G55" s="180">
        <v>0</v>
      </c>
      <c r="H55" s="180">
        <v>16</v>
      </c>
      <c r="I55" s="180">
        <v>3</v>
      </c>
      <c r="J55" s="181">
        <v>11</v>
      </c>
      <c r="K55" s="172">
        <v>16</v>
      </c>
      <c r="L55" s="172">
        <v>0</v>
      </c>
      <c r="M55" s="172">
        <v>10</v>
      </c>
      <c r="N55" s="172">
        <v>4</v>
      </c>
    </row>
    <row r="56" ht="16.4" spans="1:14">
      <c r="A56" s="172" t="s">
        <v>362</v>
      </c>
      <c r="B56" s="124" t="s">
        <v>246</v>
      </c>
      <c r="C56" s="125">
        <v>1183142</v>
      </c>
      <c r="D56" s="172" t="s">
        <v>275</v>
      </c>
      <c r="E56" s="173">
        <v>6.522e-11</v>
      </c>
      <c r="F56" s="126">
        <v>0.0007974</v>
      </c>
      <c r="G56" s="180">
        <v>0</v>
      </c>
      <c r="H56" s="180">
        <v>14</v>
      </c>
      <c r="I56" s="180">
        <v>3</v>
      </c>
      <c r="J56" s="181">
        <v>13</v>
      </c>
      <c r="K56" s="172">
        <v>16</v>
      </c>
      <c r="L56" s="172">
        <v>0</v>
      </c>
      <c r="M56" s="172">
        <v>10</v>
      </c>
      <c r="N56" s="172">
        <v>4</v>
      </c>
    </row>
    <row r="57" ht="16.4" spans="1:14">
      <c r="A57" s="172" t="s">
        <v>362</v>
      </c>
      <c r="B57" s="124" t="s">
        <v>246</v>
      </c>
      <c r="C57" s="125">
        <v>1183328</v>
      </c>
      <c r="D57" s="172" t="s">
        <v>213</v>
      </c>
      <c r="E57" s="173">
        <v>1.548e-12</v>
      </c>
      <c r="F57" s="126">
        <v>1.893e-5</v>
      </c>
      <c r="G57" s="180">
        <v>1</v>
      </c>
      <c r="H57" s="180">
        <v>17</v>
      </c>
      <c r="I57" s="180">
        <v>3</v>
      </c>
      <c r="J57" s="181">
        <v>9</v>
      </c>
      <c r="K57" s="172">
        <v>19</v>
      </c>
      <c r="L57" s="172">
        <v>0</v>
      </c>
      <c r="M57" s="172">
        <v>9</v>
      </c>
      <c r="N57" s="172">
        <v>2</v>
      </c>
    </row>
    <row r="58" ht="16.4" spans="1:14">
      <c r="A58" s="172" t="s">
        <v>362</v>
      </c>
      <c r="B58" s="124" t="s">
        <v>246</v>
      </c>
      <c r="C58" s="125">
        <v>1183342</v>
      </c>
      <c r="D58" s="172" t="s">
        <v>275</v>
      </c>
      <c r="E58" s="173">
        <v>1.352e-12</v>
      </c>
      <c r="F58" s="126">
        <v>1.653e-5</v>
      </c>
      <c r="G58" s="180">
        <v>1</v>
      </c>
      <c r="H58" s="180">
        <v>18</v>
      </c>
      <c r="I58" s="180">
        <v>3</v>
      </c>
      <c r="J58" s="181">
        <v>8</v>
      </c>
      <c r="K58" s="172">
        <v>18</v>
      </c>
      <c r="L58" s="172">
        <v>0</v>
      </c>
      <c r="M58" s="172">
        <v>9</v>
      </c>
      <c r="N58" s="172">
        <v>3</v>
      </c>
    </row>
    <row r="59" ht="16.4" spans="1:14">
      <c r="A59" s="172" t="s">
        <v>362</v>
      </c>
      <c r="B59" s="124" t="s">
        <v>246</v>
      </c>
      <c r="C59" s="125">
        <v>1183385</v>
      </c>
      <c r="D59" s="172" t="s">
        <v>233</v>
      </c>
      <c r="E59" s="173">
        <v>5.732e-10</v>
      </c>
      <c r="F59" s="126">
        <v>0.007008</v>
      </c>
      <c r="G59" s="180">
        <v>1</v>
      </c>
      <c r="H59" s="180">
        <v>18</v>
      </c>
      <c r="I59" s="180">
        <v>2</v>
      </c>
      <c r="J59" s="181">
        <v>9</v>
      </c>
      <c r="K59" s="172">
        <v>12</v>
      </c>
      <c r="L59" s="172">
        <v>0</v>
      </c>
      <c r="M59" s="172">
        <v>13</v>
      </c>
      <c r="N59" s="172">
        <v>5</v>
      </c>
    </row>
    <row r="60" ht="16.4" spans="1:14">
      <c r="A60" s="172" t="s">
        <v>362</v>
      </c>
      <c r="B60" s="124" t="s">
        <v>246</v>
      </c>
      <c r="C60" s="125">
        <v>1183391</v>
      </c>
      <c r="D60" s="172" t="s">
        <v>233</v>
      </c>
      <c r="E60" s="173">
        <v>4.368e-12</v>
      </c>
      <c r="F60" s="126">
        <v>5.34e-5</v>
      </c>
      <c r="G60" s="180">
        <v>1</v>
      </c>
      <c r="H60" s="180">
        <v>16</v>
      </c>
      <c r="I60" s="180">
        <v>3</v>
      </c>
      <c r="J60" s="181">
        <v>10</v>
      </c>
      <c r="K60" s="172">
        <v>19</v>
      </c>
      <c r="L60" s="172">
        <v>0</v>
      </c>
      <c r="M60" s="172">
        <v>9</v>
      </c>
      <c r="N60" s="172">
        <v>2</v>
      </c>
    </row>
    <row r="61" ht="16.4" spans="1:14">
      <c r="A61" s="172" t="s">
        <v>362</v>
      </c>
      <c r="B61" s="124" t="s">
        <v>246</v>
      </c>
      <c r="C61" s="125">
        <v>1183398</v>
      </c>
      <c r="D61" s="172" t="s">
        <v>279</v>
      </c>
      <c r="E61" s="173">
        <v>5.336e-11</v>
      </c>
      <c r="F61" s="126">
        <v>0.0006524</v>
      </c>
      <c r="G61" s="180">
        <v>0</v>
      </c>
      <c r="H61" s="180">
        <v>17</v>
      </c>
      <c r="I61" s="180">
        <v>2</v>
      </c>
      <c r="J61" s="181">
        <v>11</v>
      </c>
      <c r="K61" s="172">
        <v>13</v>
      </c>
      <c r="L61" s="172">
        <v>0</v>
      </c>
      <c r="M61" s="172">
        <v>13</v>
      </c>
      <c r="N61" s="172">
        <v>4</v>
      </c>
    </row>
    <row r="62" ht="16.4" spans="1:14">
      <c r="A62" s="172" t="s">
        <v>362</v>
      </c>
      <c r="B62" s="124" t="s">
        <v>246</v>
      </c>
      <c r="C62" s="125">
        <v>1183422</v>
      </c>
      <c r="D62" s="172" t="s">
        <v>274</v>
      </c>
      <c r="E62" s="173">
        <v>7.782e-12</v>
      </c>
      <c r="F62" s="126">
        <v>9.515e-5</v>
      </c>
      <c r="G62" s="180">
        <v>0</v>
      </c>
      <c r="H62" s="180">
        <v>18</v>
      </c>
      <c r="I62" s="180">
        <v>2</v>
      </c>
      <c r="J62" s="181">
        <v>10</v>
      </c>
      <c r="K62" s="172">
        <v>12</v>
      </c>
      <c r="L62" s="172">
        <v>0</v>
      </c>
      <c r="M62" s="172">
        <v>7</v>
      </c>
      <c r="N62" s="172">
        <v>11</v>
      </c>
    </row>
    <row r="63" ht="16.4" spans="1:14">
      <c r="A63" s="172" t="s">
        <v>362</v>
      </c>
      <c r="B63" s="124" t="s">
        <v>246</v>
      </c>
      <c r="C63" s="125">
        <v>1183435</v>
      </c>
      <c r="D63" s="172" t="s">
        <v>213</v>
      </c>
      <c r="E63" s="173">
        <v>1.556e-17</v>
      </c>
      <c r="F63" s="126">
        <v>1.903e-10</v>
      </c>
      <c r="G63" s="180">
        <v>0</v>
      </c>
      <c r="H63" s="180">
        <v>17</v>
      </c>
      <c r="I63" s="180">
        <v>2</v>
      </c>
      <c r="J63" s="181">
        <v>11</v>
      </c>
      <c r="K63" s="172">
        <v>24</v>
      </c>
      <c r="L63" s="172">
        <v>0</v>
      </c>
      <c r="M63" s="172">
        <v>3</v>
      </c>
      <c r="N63" s="172">
        <v>3</v>
      </c>
    </row>
    <row r="64" ht="16.4" spans="1:14">
      <c r="A64" s="172" t="s">
        <v>362</v>
      </c>
      <c r="B64" s="124" t="s">
        <v>246</v>
      </c>
      <c r="C64" s="125">
        <v>1183442</v>
      </c>
      <c r="D64" s="172" t="s">
        <v>233</v>
      </c>
      <c r="E64" s="173">
        <v>1.308e-10</v>
      </c>
      <c r="F64" s="126">
        <v>0.001599</v>
      </c>
      <c r="G64" s="180">
        <v>0</v>
      </c>
      <c r="H64" s="180">
        <v>16</v>
      </c>
      <c r="I64" s="180">
        <v>2</v>
      </c>
      <c r="J64" s="181">
        <v>12</v>
      </c>
      <c r="K64" s="172">
        <v>11</v>
      </c>
      <c r="L64" s="172">
        <v>0</v>
      </c>
      <c r="M64" s="172">
        <v>7</v>
      </c>
      <c r="N64" s="172">
        <v>12</v>
      </c>
    </row>
    <row r="65" ht="16.4" spans="1:14">
      <c r="A65" s="172" t="s">
        <v>362</v>
      </c>
      <c r="B65" s="124" t="s">
        <v>246</v>
      </c>
      <c r="C65" s="125">
        <v>1183459</v>
      </c>
      <c r="D65" s="172" t="s">
        <v>279</v>
      </c>
      <c r="E65" s="173">
        <v>1.755e-15</v>
      </c>
      <c r="F65" s="126">
        <v>2.146e-8</v>
      </c>
      <c r="G65" s="180">
        <v>0</v>
      </c>
      <c r="H65" s="180">
        <v>12</v>
      </c>
      <c r="I65" s="180">
        <v>3</v>
      </c>
      <c r="J65" s="181">
        <v>15</v>
      </c>
      <c r="K65" s="172">
        <v>26</v>
      </c>
      <c r="L65" s="172">
        <v>0</v>
      </c>
      <c r="M65" s="172">
        <v>3</v>
      </c>
      <c r="N65" s="172">
        <v>1</v>
      </c>
    </row>
    <row r="66" ht="16.4" spans="1:14">
      <c r="A66" s="172" t="s">
        <v>362</v>
      </c>
      <c r="B66" s="124" t="s">
        <v>246</v>
      </c>
      <c r="C66" s="125">
        <v>1183484</v>
      </c>
      <c r="D66" s="172" t="s">
        <v>275</v>
      </c>
      <c r="E66" s="173">
        <v>1.256e-15</v>
      </c>
      <c r="F66" s="126">
        <v>1.536e-8</v>
      </c>
      <c r="G66" s="180">
        <v>0</v>
      </c>
      <c r="H66" s="180">
        <v>13</v>
      </c>
      <c r="I66" s="180">
        <v>3</v>
      </c>
      <c r="J66" s="181">
        <v>14</v>
      </c>
      <c r="K66" s="172">
        <v>25</v>
      </c>
      <c r="L66" s="172">
        <v>0</v>
      </c>
      <c r="M66" s="172">
        <v>3</v>
      </c>
      <c r="N66" s="172">
        <v>2</v>
      </c>
    </row>
    <row r="67" ht="16.4" spans="1:14">
      <c r="A67" s="172" t="s">
        <v>362</v>
      </c>
      <c r="B67" s="124" t="s">
        <v>246</v>
      </c>
      <c r="C67" s="125">
        <v>1183687</v>
      </c>
      <c r="D67" s="172" t="s">
        <v>254</v>
      </c>
      <c r="E67" s="173">
        <v>6.517e-11</v>
      </c>
      <c r="F67" s="126">
        <v>0.0007968</v>
      </c>
      <c r="G67" s="180">
        <v>0</v>
      </c>
      <c r="H67" s="180">
        <v>14</v>
      </c>
      <c r="I67" s="180">
        <v>3</v>
      </c>
      <c r="J67" s="181">
        <v>13</v>
      </c>
      <c r="K67" s="172">
        <v>14</v>
      </c>
      <c r="L67" s="172">
        <v>0</v>
      </c>
      <c r="M67" s="172">
        <v>6</v>
      </c>
      <c r="N67" s="172">
        <v>10</v>
      </c>
    </row>
    <row r="68" ht="16.4" spans="1:14">
      <c r="A68" s="172" t="s">
        <v>362</v>
      </c>
      <c r="B68" s="124" t="s">
        <v>246</v>
      </c>
      <c r="C68" s="125">
        <v>1183731</v>
      </c>
      <c r="D68" s="172" t="s">
        <v>213</v>
      </c>
      <c r="E68" s="173">
        <v>5.755e-13</v>
      </c>
      <c r="F68" s="126">
        <v>7.037e-6</v>
      </c>
      <c r="G68" s="180">
        <v>0</v>
      </c>
      <c r="H68" s="180">
        <v>12</v>
      </c>
      <c r="I68" s="180">
        <v>3</v>
      </c>
      <c r="J68" s="181">
        <v>15</v>
      </c>
      <c r="K68" s="172">
        <v>22</v>
      </c>
      <c r="L68" s="172">
        <v>0</v>
      </c>
      <c r="M68" s="172">
        <v>6</v>
      </c>
      <c r="N68" s="172">
        <v>2</v>
      </c>
    </row>
    <row r="69" ht="16.4" spans="1:14">
      <c r="A69" s="172" t="s">
        <v>362</v>
      </c>
      <c r="B69" s="124" t="s">
        <v>246</v>
      </c>
      <c r="C69" s="125">
        <v>1183801</v>
      </c>
      <c r="D69" s="172" t="s">
        <v>275</v>
      </c>
      <c r="E69" s="173">
        <v>9.857e-12</v>
      </c>
      <c r="F69" s="126">
        <v>0.0001205</v>
      </c>
      <c r="G69" s="180">
        <v>1</v>
      </c>
      <c r="H69" s="180">
        <v>15</v>
      </c>
      <c r="I69" s="180">
        <v>2</v>
      </c>
      <c r="J69" s="181">
        <v>12</v>
      </c>
      <c r="K69" s="172">
        <v>18</v>
      </c>
      <c r="L69" s="172">
        <v>0</v>
      </c>
      <c r="M69" s="172">
        <v>8</v>
      </c>
      <c r="N69" s="172">
        <v>4</v>
      </c>
    </row>
    <row r="70" ht="16.4" spans="1:14">
      <c r="A70" s="172" t="s">
        <v>362</v>
      </c>
      <c r="B70" s="124" t="s">
        <v>246</v>
      </c>
      <c r="C70" s="125">
        <v>1183862</v>
      </c>
      <c r="D70" s="172" t="s">
        <v>213</v>
      </c>
      <c r="E70" s="173">
        <v>4.943e-13</v>
      </c>
      <c r="F70" s="126">
        <v>6.044e-6</v>
      </c>
      <c r="G70" s="180">
        <v>1</v>
      </c>
      <c r="H70" s="180">
        <v>16</v>
      </c>
      <c r="I70" s="180">
        <v>3</v>
      </c>
      <c r="J70" s="181">
        <v>10</v>
      </c>
      <c r="K70" s="172">
        <v>21</v>
      </c>
      <c r="L70" s="172">
        <v>0</v>
      </c>
      <c r="M70" s="172">
        <v>8</v>
      </c>
      <c r="N70" s="172">
        <v>1</v>
      </c>
    </row>
    <row r="71" ht="16.4" spans="1:14">
      <c r="A71" s="172" t="s">
        <v>362</v>
      </c>
      <c r="B71" s="124" t="s">
        <v>246</v>
      </c>
      <c r="C71" s="125">
        <v>1183991</v>
      </c>
      <c r="D71" s="172" t="s">
        <v>254</v>
      </c>
      <c r="E71" s="173">
        <v>4.175e-10</v>
      </c>
      <c r="F71" s="126">
        <v>0.005105</v>
      </c>
      <c r="G71" s="180">
        <v>1</v>
      </c>
      <c r="H71" s="180">
        <v>14</v>
      </c>
      <c r="I71" s="180">
        <v>3</v>
      </c>
      <c r="J71" s="181">
        <v>12</v>
      </c>
      <c r="K71" s="172">
        <v>16</v>
      </c>
      <c r="L71" s="172">
        <v>0</v>
      </c>
      <c r="M71" s="172">
        <v>9</v>
      </c>
      <c r="N71" s="172">
        <v>5</v>
      </c>
    </row>
    <row r="72" ht="16.4" spans="1:14">
      <c r="A72" s="172" t="s">
        <v>362</v>
      </c>
      <c r="B72" s="124" t="s">
        <v>246</v>
      </c>
      <c r="C72" s="125">
        <v>1184011</v>
      </c>
      <c r="D72" s="172" t="s">
        <v>275</v>
      </c>
      <c r="E72" s="173">
        <v>1.633e-13</v>
      </c>
      <c r="F72" s="126">
        <v>1.997e-6</v>
      </c>
      <c r="G72" s="180">
        <v>0</v>
      </c>
      <c r="H72" s="180">
        <v>17</v>
      </c>
      <c r="I72" s="180">
        <v>2</v>
      </c>
      <c r="J72" s="181">
        <v>11</v>
      </c>
      <c r="K72" s="172">
        <v>18</v>
      </c>
      <c r="L72" s="172">
        <v>0</v>
      </c>
      <c r="M72" s="172">
        <v>9</v>
      </c>
      <c r="N72" s="172">
        <v>3</v>
      </c>
    </row>
    <row r="73" ht="16.4" spans="1:14">
      <c r="A73" s="172" t="s">
        <v>362</v>
      </c>
      <c r="B73" s="124" t="s">
        <v>246</v>
      </c>
      <c r="C73" s="125">
        <v>1184110</v>
      </c>
      <c r="D73" s="172" t="s">
        <v>207</v>
      </c>
      <c r="E73" s="173">
        <v>7.632e-11</v>
      </c>
      <c r="F73" s="126">
        <v>0.0009331</v>
      </c>
      <c r="G73" s="180">
        <v>0</v>
      </c>
      <c r="H73" s="180">
        <v>12</v>
      </c>
      <c r="I73" s="180">
        <v>3</v>
      </c>
      <c r="J73" s="181">
        <v>15</v>
      </c>
      <c r="K73" s="172">
        <v>18</v>
      </c>
      <c r="L73" s="172">
        <v>0</v>
      </c>
      <c r="M73" s="172">
        <v>9</v>
      </c>
      <c r="N73" s="172">
        <v>3</v>
      </c>
    </row>
    <row r="74" ht="16.4" spans="1:14">
      <c r="A74" s="172" t="s">
        <v>362</v>
      </c>
      <c r="B74" s="124" t="s">
        <v>246</v>
      </c>
      <c r="C74" s="125">
        <v>1184144</v>
      </c>
      <c r="D74" s="172" t="s">
        <v>224</v>
      </c>
      <c r="E74" s="173">
        <v>5.345e-11</v>
      </c>
      <c r="F74" s="126">
        <v>0.0006535</v>
      </c>
      <c r="G74" s="180">
        <v>1</v>
      </c>
      <c r="H74" s="180">
        <v>13</v>
      </c>
      <c r="I74" s="180">
        <v>3</v>
      </c>
      <c r="J74" s="181">
        <v>13</v>
      </c>
      <c r="K74" s="172">
        <v>20</v>
      </c>
      <c r="L74" s="172">
        <v>0</v>
      </c>
      <c r="M74" s="172">
        <v>9</v>
      </c>
      <c r="N74" s="172">
        <v>1</v>
      </c>
    </row>
    <row r="75" ht="16.4" spans="1:14">
      <c r="A75" s="172" t="s">
        <v>362</v>
      </c>
      <c r="B75" s="124" t="s">
        <v>246</v>
      </c>
      <c r="C75" s="125">
        <v>1184165</v>
      </c>
      <c r="D75" s="172" t="s">
        <v>213</v>
      </c>
      <c r="E75" s="173">
        <v>3.746e-11</v>
      </c>
      <c r="F75" s="126">
        <v>0.000458</v>
      </c>
      <c r="G75" s="180">
        <v>1</v>
      </c>
      <c r="H75" s="180">
        <v>14</v>
      </c>
      <c r="I75" s="180">
        <v>3</v>
      </c>
      <c r="J75" s="181">
        <v>12</v>
      </c>
      <c r="K75" s="172">
        <v>19</v>
      </c>
      <c r="L75" s="172">
        <v>0</v>
      </c>
      <c r="M75" s="172">
        <v>9</v>
      </c>
      <c r="N75" s="172">
        <v>2</v>
      </c>
    </row>
    <row r="76" ht="16.4" spans="1:14">
      <c r="A76" s="172" t="s">
        <v>362</v>
      </c>
      <c r="B76" s="124" t="s">
        <v>246</v>
      </c>
      <c r="C76" s="125">
        <v>1184506</v>
      </c>
      <c r="D76" s="172" t="s">
        <v>276</v>
      </c>
      <c r="E76" s="173">
        <v>1.706e-9</v>
      </c>
      <c r="F76" s="126">
        <v>0.02086</v>
      </c>
      <c r="G76" s="180">
        <v>0</v>
      </c>
      <c r="H76" s="180">
        <v>17</v>
      </c>
      <c r="I76" s="180">
        <v>2</v>
      </c>
      <c r="J76" s="181">
        <v>11</v>
      </c>
      <c r="K76" s="172">
        <v>10</v>
      </c>
      <c r="L76" s="172">
        <v>0</v>
      </c>
      <c r="M76" s="172">
        <v>18</v>
      </c>
      <c r="N76" s="172">
        <v>2</v>
      </c>
    </row>
    <row r="77" ht="16.4" spans="1:14">
      <c r="A77" s="172" t="s">
        <v>362</v>
      </c>
      <c r="B77" s="124" t="s">
        <v>246</v>
      </c>
      <c r="C77" s="125">
        <v>1184547</v>
      </c>
      <c r="D77" s="172" t="s">
        <v>278</v>
      </c>
      <c r="E77" s="173">
        <v>3.511e-11</v>
      </c>
      <c r="F77" s="126">
        <v>0.0004292</v>
      </c>
      <c r="G77" s="180">
        <v>0</v>
      </c>
      <c r="H77" s="180">
        <v>12</v>
      </c>
      <c r="I77" s="180">
        <v>3</v>
      </c>
      <c r="J77" s="181">
        <v>15</v>
      </c>
      <c r="K77" s="172">
        <v>19</v>
      </c>
      <c r="L77" s="172">
        <v>0</v>
      </c>
      <c r="M77" s="172">
        <v>9</v>
      </c>
      <c r="N77" s="172">
        <v>2</v>
      </c>
    </row>
    <row r="78" ht="16.4" spans="1:14">
      <c r="A78" s="172" t="s">
        <v>362</v>
      </c>
      <c r="B78" s="124" t="s">
        <v>246</v>
      </c>
      <c r="C78" s="125">
        <v>1194255</v>
      </c>
      <c r="D78" s="172" t="s">
        <v>275</v>
      </c>
      <c r="E78" s="173">
        <v>1.517e-9</v>
      </c>
      <c r="F78" s="126">
        <v>0.01855</v>
      </c>
      <c r="G78" s="180">
        <v>0</v>
      </c>
      <c r="H78" s="180">
        <v>9</v>
      </c>
      <c r="I78" s="180">
        <v>2</v>
      </c>
      <c r="J78" s="181">
        <v>19</v>
      </c>
      <c r="K78" s="172">
        <v>18</v>
      </c>
      <c r="L78" s="172">
        <v>0</v>
      </c>
      <c r="M78" s="172">
        <v>9</v>
      </c>
      <c r="N78" s="172">
        <v>3</v>
      </c>
    </row>
    <row r="79" ht="16.4" spans="1:14">
      <c r="A79" s="172" t="s">
        <v>362</v>
      </c>
      <c r="B79" s="124" t="s">
        <v>246</v>
      </c>
      <c r="C79" s="125">
        <v>1194263</v>
      </c>
      <c r="D79" s="172" t="s">
        <v>213</v>
      </c>
      <c r="E79" s="173">
        <v>7.543e-10</v>
      </c>
      <c r="F79" s="126">
        <v>0.009223</v>
      </c>
      <c r="G79" s="180">
        <v>0</v>
      </c>
      <c r="H79" s="180">
        <v>9</v>
      </c>
      <c r="I79" s="180">
        <v>2</v>
      </c>
      <c r="J79" s="181">
        <v>19</v>
      </c>
      <c r="K79" s="172">
        <v>19</v>
      </c>
      <c r="L79" s="172">
        <v>0</v>
      </c>
      <c r="M79" s="172">
        <v>9</v>
      </c>
      <c r="N79" s="172">
        <v>2</v>
      </c>
    </row>
    <row r="80" ht="16.4" spans="1:14">
      <c r="A80" s="172" t="s">
        <v>362</v>
      </c>
      <c r="B80" s="124" t="s">
        <v>246</v>
      </c>
      <c r="C80" s="125">
        <v>1194434</v>
      </c>
      <c r="D80" s="172" t="s">
        <v>213</v>
      </c>
      <c r="E80" s="173">
        <v>1.586e-11</v>
      </c>
      <c r="F80" s="126">
        <v>0.000194</v>
      </c>
      <c r="G80" s="180">
        <v>0</v>
      </c>
      <c r="H80" s="180">
        <v>11</v>
      </c>
      <c r="I80" s="180">
        <v>2</v>
      </c>
      <c r="J80" s="181">
        <v>17</v>
      </c>
      <c r="K80" s="172">
        <v>20</v>
      </c>
      <c r="L80" s="172">
        <v>0</v>
      </c>
      <c r="M80" s="172">
        <v>8</v>
      </c>
      <c r="N80" s="172">
        <v>2</v>
      </c>
    </row>
    <row r="81" ht="16.4" spans="1:14">
      <c r="A81" s="172" t="s">
        <v>362</v>
      </c>
      <c r="B81" s="124" t="s">
        <v>246</v>
      </c>
      <c r="C81" s="125">
        <v>1194446</v>
      </c>
      <c r="D81" s="172" t="s">
        <v>233</v>
      </c>
      <c r="E81" s="173">
        <v>4.505e-13</v>
      </c>
      <c r="F81" s="126">
        <v>5.508e-6</v>
      </c>
      <c r="G81" s="180">
        <v>0</v>
      </c>
      <c r="H81" s="180">
        <v>14</v>
      </c>
      <c r="I81" s="180">
        <v>2</v>
      </c>
      <c r="J81" s="181">
        <v>14</v>
      </c>
      <c r="K81" s="172">
        <v>20</v>
      </c>
      <c r="L81" s="172">
        <v>0</v>
      </c>
      <c r="M81" s="172">
        <v>8</v>
      </c>
      <c r="N81" s="172">
        <v>2</v>
      </c>
    </row>
    <row r="82" ht="16.4" spans="1:14">
      <c r="A82" s="172" t="s">
        <v>362</v>
      </c>
      <c r="B82" s="124" t="s">
        <v>246</v>
      </c>
      <c r="C82" s="125">
        <v>1194508</v>
      </c>
      <c r="D82" s="172" t="s">
        <v>275</v>
      </c>
      <c r="E82" s="173">
        <v>1.427e-10</v>
      </c>
      <c r="F82" s="126">
        <v>0.001745</v>
      </c>
      <c r="G82" s="180">
        <v>1</v>
      </c>
      <c r="H82" s="180">
        <v>13</v>
      </c>
      <c r="I82" s="180">
        <v>2</v>
      </c>
      <c r="J82" s="181">
        <v>14</v>
      </c>
      <c r="K82" s="172">
        <v>18</v>
      </c>
      <c r="L82" s="172">
        <v>0</v>
      </c>
      <c r="M82" s="172">
        <v>9</v>
      </c>
      <c r="N82" s="172">
        <v>3</v>
      </c>
    </row>
    <row r="83" ht="16.4" spans="1:14">
      <c r="A83" s="172" t="s">
        <v>362</v>
      </c>
      <c r="B83" s="124" t="s">
        <v>246</v>
      </c>
      <c r="C83" s="125">
        <v>1194521</v>
      </c>
      <c r="D83" s="172" t="s">
        <v>275</v>
      </c>
      <c r="E83" s="173">
        <v>1.709e-12</v>
      </c>
      <c r="F83" s="126">
        <v>2.09e-5</v>
      </c>
      <c r="G83" s="180">
        <v>0</v>
      </c>
      <c r="H83" s="180">
        <v>14</v>
      </c>
      <c r="I83" s="180">
        <v>2</v>
      </c>
      <c r="J83" s="181">
        <v>14</v>
      </c>
      <c r="K83" s="172">
        <v>19</v>
      </c>
      <c r="L83" s="172">
        <v>0</v>
      </c>
      <c r="M83" s="172">
        <v>9</v>
      </c>
      <c r="N83" s="172">
        <v>2</v>
      </c>
    </row>
    <row r="84" ht="16.4" spans="1:14">
      <c r="A84" s="172" t="s">
        <v>362</v>
      </c>
      <c r="B84" s="124" t="s">
        <v>246</v>
      </c>
      <c r="C84" s="125">
        <v>1194593</v>
      </c>
      <c r="D84" s="172" t="s">
        <v>213</v>
      </c>
      <c r="E84" s="173">
        <v>1.03e-11</v>
      </c>
      <c r="F84" s="126">
        <v>0.0001259</v>
      </c>
      <c r="G84" s="180">
        <v>0</v>
      </c>
      <c r="H84" s="180">
        <v>12</v>
      </c>
      <c r="I84" s="180">
        <v>2</v>
      </c>
      <c r="J84" s="181">
        <v>16</v>
      </c>
      <c r="K84" s="172">
        <v>19</v>
      </c>
      <c r="L84" s="172">
        <v>0</v>
      </c>
      <c r="M84" s="172">
        <v>8</v>
      </c>
      <c r="N84" s="172">
        <v>3</v>
      </c>
    </row>
    <row r="85" ht="16.4" spans="1:14">
      <c r="A85" s="172" t="s">
        <v>362</v>
      </c>
      <c r="B85" s="124" t="s">
        <v>246</v>
      </c>
      <c r="C85" s="125">
        <v>1194596</v>
      </c>
      <c r="D85" s="172" t="s">
        <v>224</v>
      </c>
      <c r="E85" s="173">
        <v>3.727e-11</v>
      </c>
      <c r="F85" s="126">
        <v>0.0004557</v>
      </c>
      <c r="G85" s="180">
        <v>0</v>
      </c>
      <c r="H85" s="180">
        <v>12</v>
      </c>
      <c r="I85" s="180">
        <v>2</v>
      </c>
      <c r="J85" s="181">
        <v>16</v>
      </c>
      <c r="K85" s="172">
        <v>18</v>
      </c>
      <c r="L85" s="172">
        <v>0</v>
      </c>
      <c r="M85" s="172">
        <v>9</v>
      </c>
      <c r="N85" s="172">
        <v>3</v>
      </c>
    </row>
    <row r="86" ht="16.4" spans="1:14">
      <c r="A86" s="172" t="s">
        <v>362</v>
      </c>
      <c r="B86" s="124" t="s">
        <v>246</v>
      </c>
      <c r="C86" s="125">
        <v>1202222</v>
      </c>
      <c r="D86" s="172" t="s">
        <v>213</v>
      </c>
      <c r="E86" s="173">
        <v>7.247e-14</v>
      </c>
      <c r="F86" s="126">
        <v>8.861e-7</v>
      </c>
      <c r="G86" s="180">
        <v>0</v>
      </c>
      <c r="H86" s="180">
        <v>1</v>
      </c>
      <c r="I86" s="180">
        <v>0</v>
      </c>
      <c r="J86" s="181">
        <v>29</v>
      </c>
      <c r="K86" s="172">
        <v>27</v>
      </c>
      <c r="L86" s="172">
        <v>0</v>
      </c>
      <c r="M86" s="172">
        <v>0</v>
      </c>
      <c r="N86" s="172">
        <v>3</v>
      </c>
    </row>
    <row r="87" ht="16.4" spans="1:14">
      <c r="A87" s="172" t="s">
        <v>362</v>
      </c>
      <c r="B87" s="124" t="s">
        <v>246</v>
      </c>
      <c r="C87" s="125">
        <v>1229497</v>
      </c>
      <c r="D87" s="172" t="s">
        <v>275</v>
      </c>
      <c r="E87" s="173">
        <v>7.247e-14</v>
      </c>
      <c r="F87" s="126">
        <v>8.861e-7</v>
      </c>
      <c r="G87" s="180">
        <v>0</v>
      </c>
      <c r="H87" s="180">
        <v>1</v>
      </c>
      <c r="I87" s="180">
        <v>0</v>
      </c>
      <c r="J87" s="181">
        <v>29</v>
      </c>
      <c r="K87" s="172">
        <v>27</v>
      </c>
      <c r="L87" s="172">
        <v>0</v>
      </c>
      <c r="M87" s="172">
        <v>0</v>
      </c>
      <c r="N87" s="172">
        <v>3</v>
      </c>
    </row>
    <row r="88" ht="16.4" spans="1:14">
      <c r="A88" s="172" t="s">
        <v>362</v>
      </c>
      <c r="B88" s="124" t="s">
        <v>246</v>
      </c>
      <c r="C88" s="125">
        <v>1246023</v>
      </c>
      <c r="D88" s="172" t="s">
        <v>224</v>
      </c>
      <c r="E88" s="173">
        <v>3.284e-11</v>
      </c>
      <c r="F88" s="126">
        <v>0.0004015</v>
      </c>
      <c r="G88" s="180">
        <v>0</v>
      </c>
      <c r="H88" s="180">
        <v>1</v>
      </c>
      <c r="I88" s="180">
        <v>0</v>
      </c>
      <c r="J88" s="181">
        <v>29</v>
      </c>
      <c r="K88" s="172">
        <v>21</v>
      </c>
      <c r="L88" s="172">
        <v>0</v>
      </c>
      <c r="M88" s="172">
        <v>0</v>
      </c>
      <c r="N88" s="172">
        <v>9</v>
      </c>
    </row>
    <row r="89" ht="16.4" spans="1:14">
      <c r="A89" s="172" t="s">
        <v>362</v>
      </c>
      <c r="B89" s="124" t="s">
        <v>246</v>
      </c>
      <c r="C89" s="125">
        <v>1253253</v>
      </c>
      <c r="D89" s="172" t="s">
        <v>275</v>
      </c>
      <c r="E89" s="173">
        <v>2.815e-9</v>
      </c>
      <c r="F89" s="126">
        <v>0.03442</v>
      </c>
      <c r="G89" s="180">
        <v>0</v>
      </c>
      <c r="H89" s="180">
        <v>1</v>
      </c>
      <c r="I89" s="180">
        <v>0</v>
      </c>
      <c r="J89" s="181">
        <v>29</v>
      </c>
      <c r="K89" s="172">
        <v>25</v>
      </c>
      <c r="L89" s="172">
        <v>0</v>
      </c>
      <c r="M89" s="172">
        <v>1</v>
      </c>
      <c r="N89" s="172">
        <v>4</v>
      </c>
    </row>
    <row r="90" ht="16.4" spans="1:14">
      <c r="A90" s="172" t="s">
        <v>362</v>
      </c>
      <c r="B90" s="124" t="s">
        <v>246</v>
      </c>
      <c r="C90" s="125">
        <v>1276595</v>
      </c>
      <c r="D90" s="172" t="s">
        <v>233</v>
      </c>
      <c r="E90" s="173">
        <v>1.517e-9</v>
      </c>
      <c r="F90" s="126">
        <v>0.01855</v>
      </c>
      <c r="G90" s="180">
        <v>0</v>
      </c>
      <c r="H90" s="180">
        <v>9</v>
      </c>
      <c r="I90" s="180">
        <v>2</v>
      </c>
      <c r="J90" s="181">
        <v>19</v>
      </c>
      <c r="K90" s="172">
        <v>18</v>
      </c>
      <c r="L90" s="172">
        <v>0</v>
      </c>
      <c r="M90" s="172">
        <v>9</v>
      </c>
      <c r="N90" s="172">
        <v>3</v>
      </c>
    </row>
    <row r="91" ht="16.4" spans="1:14">
      <c r="A91" s="172" t="s">
        <v>362</v>
      </c>
      <c r="B91" s="124" t="s">
        <v>246</v>
      </c>
      <c r="C91" s="125">
        <v>1277430</v>
      </c>
      <c r="D91" s="172" t="s">
        <v>207</v>
      </c>
      <c r="E91" s="173">
        <v>6.577e-10</v>
      </c>
      <c r="F91" s="126">
        <v>0.008042</v>
      </c>
      <c r="G91" s="180">
        <v>0</v>
      </c>
      <c r="H91" s="180">
        <v>13</v>
      </c>
      <c r="I91" s="180">
        <v>3</v>
      </c>
      <c r="J91" s="181">
        <v>14</v>
      </c>
      <c r="K91" s="172">
        <v>14</v>
      </c>
      <c r="L91" s="172">
        <v>0</v>
      </c>
      <c r="M91" s="172">
        <v>9</v>
      </c>
      <c r="N91" s="172">
        <v>7</v>
      </c>
    </row>
    <row r="92" ht="16.4" spans="1:14">
      <c r="A92" s="172" t="s">
        <v>362</v>
      </c>
      <c r="B92" s="124" t="s">
        <v>246</v>
      </c>
      <c r="C92" s="125">
        <v>1277431</v>
      </c>
      <c r="D92" s="172" t="s">
        <v>233</v>
      </c>
      <c r="E92" s="173">
        <v>6.577e-10</v>
      </c>
      <c r="F92" s="126">
        <v>0.008042</v>
      </c>
      <c r="G92" s="180">
        <v>0</v>
      </c>
      <c r="H92" s="180">
        <v>13</v>
      </c>
      <c r="I92" s="180">
        <v>3</v>
      </c>
      <c r="J92" s="181">
        <v>14</v>
      </c>
      <c r="K92" s="172">
        <v>14</v>
      </c>
      <c r="L92" s="172">
        <v>0</v>
      </c>
      <c r="M92" s="172">
        <v>9</v>
      </c>
      <c r="N92" s="172">
        <v>7</v>
      </c>
    </row>
    <row r="93" ht="16.4" spans="1:14">
      <c r="A93" s="172" t="s">
        <v>362</v>
      </c>
      <c r="B93" s="124" t="s">
        <v>246</v>
      </c>
      <c r="C93" s="125">
        <v>1277469</v>
      </c>
      <c r="D93" s="172" t="s">
        <v>213</v>
      </c>
      <c r="E93" s="173">
        <v>1.127e-9</v>
      </c>
      <c r="F93" s="126">
        <v>0.01378</v>
      </c>
      <c r="G93" s="180">
        <v>0</v>
      </c>
      <c r="H93" s="180">
        <v>9</v>
      </c>
      <c r="I93" s="180">
        <v>2</v>
      </c>
      <c r="J93" s="181">
        <v>19</v>
      </c>
      <c r="K93" s="172">
        <v>17</v>
      </c>
      <c r="L93" s="172">
        <v>0</v>
      </c>
      <c r="M93" s="172">
        <v>7</v>
      </c>
      <c r="N93" s="172">
        <v>6</v>
      </c>
    </row>
    <row r="94" ht="16.4" spans="1:14">
      <c r="A94" s="172" t="s">
        <v>362</v>
      </c>
      <c r="B94" s="124" t="s">
        <v>246</v>
      </c>
      <c r="C94" s="125">
        <v>1277495</v>
      </c>
      <c r="D94" s="172" t="s">
        <v>213</v>
      </c>
      <c r="E94" s="173">
        <v>1.575e-9</v>
      </c>
      <c r="F94" s="126">
        <v>0.01926</v>
      </c>
      <c r="G94" s="180">
        <v>0</v>
      </c>
      <c r="H94" s="180">
        <v>10</v>
      </c>
      <c r="I94" s="180">
        <v>2</v>
      </c>
      <c r="J94" s="181">
        <v>18</v>
      </c>
      <c r="K94" s="172">
        <v>15</v>
      </c>
      <c r="L94" s="172">
        <v>0</v>
      </c>
      <c r="M94" s="172">
        <v>7</v>
      </c>
      <c r="N94" s="172">
        <v>8</v>
      </c>
    </row>
    <row r="95" ht="16.4" spans="1:14">
      <c r="A95" s="172" t="s">
        <v>362</v>
      </c>
      <c r="B95" s="124" t="s">
        <v>246</v>
      </c>
      <c r="C95" s="125">
        <v>1277496</v>
      </c>
      <c r="D95" s="172" t="s">
        <v>254</v>
      </c>
      <c r="E95" s="173">
        <v>1.575e-9</v>
      </c>
      <c r="F95" s="126">
        <v>0.01926</v>
      </c>
      <c r="G95" s="180">
        <v>0</v>
      </c>
      <c r="H95" s="180">
        <v>10</v>
      </c>
      <c r="I95" s="180">
        <v>2</v>
      </c>
      <c r="J95" s="181">
        <v>18</v>
      </c>
      <c r="K95" s="172">
        <v>15</v>
      </c>
      <c r="L95" s="172">
        <v>0</v>
      </c>
      <c r="M95" s="172">
        <v>7</v>
      </c>
      <c r="N95" s="172">
        <v>8</v>
      </c>
    </row>
    <row r="96" ht="16.4" spans="1:14">
      <c r="A96" s="172" t="s">
        <v>362</v>
      </c>
      <c r="B96" s="124" t="s">
        <v>246</v>
      </c>
      <c r="C96" s="125">
        <v>1280022</v>
      </c>
      <c r="D96" s="172" t="s">
        <v>207</v>
      </c>
      <c r="E96" s="173">
        <v>1.183e-11</v>
      </c>
      <c r="F96" s="126">
        <v>0.0001446</v>
      </c>
      <c r="G96" s="180">
        <v>0</v>
      </c>
      <c r="H96" s="180">
        <v>1</v>
      </c>
      <c r="I96" s="180">
        <v>0</v>
      </c>
      <c r="J96" s="181">
        <v>29</v>
      </c>
      <c r="K96" s="172">
        <v>22</v>
      </c>
      <c r="L96" s="172">
        <v>0</v>
      </c>
      <c r="M96" s="172">
        <v>0</v>
      </c>
      <c r="N96" s="172">
        <v>8</v>
      </c>
    </row>
    <row r="97" ht="16.4" spans="1:14">
      <c r="A97" s="172" t="s">
        <v>362</v>
      </c>
      <c r="B97" s="124" t="s">
        <v>246</v>
      </c>
      <c r="C97" s="125">
        <v>1285497</v>
      </c>
      <c r="D97" s="172" t="s">
        <v>275</v>
      </c>
      <c r="E97" s="173">
        <v>1.229e-9</v>
      </c>
      <c r="F97" s="126">
        <v>0.01502</v>
      </c>
      <c r="G97" s="180">
        <v>1</v>
      </c>
      <c r="H97" s="180">
        <v>3</v>
      </c>
      <c r="I97" s="180">
        <v>2</v>
      </c>
      <c r="J97" s="181">
        <v>24</v>
      </c>
      <c r="K97" s="172">
        <v>24</v>
      </c>
      <c r="L97" s="172">
        <v>0</v>
      </c>
      <c r="M97" s="172">
        <v>0</v>
      </c>
      <c r="N97" s="172">
        <v>6</v>
      </c>
    </row>
    <row r="98" ht="16.4" spans="1:14">
      <c r="A98" s="172" t="s">
        <v>362</v>
      </c>
      <c r="B98" s="124" t="s">
        <v>246</v>
      </c>
      <c r="C98" s="125">
        <v>1285502</v>
      </c>
      <c r="D98" s="172" t="s">
        <v>278</v>
      </c>
      <c r="E98" s="173">
        <v>2.456e-9</v>
      </c>
      <c r="F98" s="126">
        <v>0.03003</v>
      </c>
      <c r="G98" s="180">
        <v>1</v>
      </c>
      <c r="H98" s="180">
        <v>3</v>
      </c>
      <c r="I98" s="180">
        <v>2</v>
      </c>
      <c r="J98" s="181">
        <v>24</v>
      </c>
      <c r="K98" s="172">
        <v>23</v>
      </c>
      <c r="L98" s="172">
        <v>0</v>
      </c>
      <c r="M98" s="172">
        <v>0</v>
      </c>
      <c r="N98" s="172">
        <v>7</v>
      </c>
    </row>
    <row r="99" ht="16.4" spans="1:14">
      <c r="A99" s="172" t="s">
        <v>362</v>
      </c>
      <c r="B99" s="124" t="s">
        <v>246</v>
      </c>
      <c r="C99" s="125">
        <v>1285553</v>
      </c>
      <c r="D99" s="172" t="s">
        <v>233</v>
      </c>
      <c r="E99" s="173">
        <v>2.625e-9</v>
      </c>
      <c r="F99" s="126">
        <v>0.0321</v>
      </c>
      <c r="G99" s="180">
        <v>0</v>
      </c>
      <c r="H99" s="180">
        <v>3</v>
      </c>
      <c r="I99" s="180">
        <v>2</v>
      </c>
      <c r="J99" s="181">
        <v>25</v>
      </c>
      <c r="K99" s="172">
        <v>21</v>
      </c>
      <c r="L99" s="172">
        <v>0</v>
      </c>
      <c r="M99" s="172">
        <v>1</v>
      </c>
      <c r="N99" s="172">
        <v>8</v>
      </c>
    </row>
    <row r="100" ht="16.4" spans="1:14">
      <c r="A100" s="172" t="s">
        <v>362</v>
      </c>
      <c r="B100" s="124" t="s">
        <v>246</v>
      </c>
      <c r="C100" s="125">
        <v>1285576</v>
      </c>
      <c r="D100" s="172" t="s">
        <v>207</v>
      </c>
      <c r="E100" s="173">
        <v>1.379e-9</v>
      </c>
      <c r="F100" s="126">
        <v>0.01686</v>
      </c>
      <c r="G100" s="180">
        <v>0</v>
      </c>
      <c r="H100" s="180">
        <v>5</v>
      </c>
      <c r="I100" s="180">
        <v>2</v>
      </c>
      <c r="J100" s="181">
        <v>23</v>
      </c>
      <c r="K100" s="172">
        <v>19</v>
      </c>
      <c r="L100" s="172">
        <v>0</v>
      </c>
      <c r="M100" s="172">
        <v>2</v>
      </c>
      <c r="N100" s="172">
        <v>9</v>
      </c>
    </row>
    <row r="101" ht="16.4" spans="1:14">
      <c r="A101" s="172" t="s">
        <v>362</v>
      </c>
      <c r="B101" s="124" t="s">
        <v>246</v>
      </c>
      <c r="C101" s="125">
        <v>1285579</v>
      </c>
      <c r="D101" s="172" t="s">
        <v>233</v>
      </c>
      <c r="E101" s="173">
        <v>2.927e-10</v>
      </c>
      <c r="F101" s="126">
        <v>0.003578</v>
      </c>
      <c r="G101" s="180">
        <v>0</v>
      </c>
      <c r="H101" s="180">
        <v>5</v>
      </c>
      <c r="I101" s="180">
        <v>2</v>
      </c>
      <c r="J101" s="181">
        <v>23</v>
      </c>
      <c r="K101" s="172">
        <v>21</v>
      </c>
      <c r="L101" s="172">
        <v>0</v>
      </c>
      <c r="M101" s="172">
        <v>2</v>
      </c>
      <c r="N101" s="172">
        <v>7</v>
      </c>
    </row>
    <row r="102" ht="16.4" spans="1:14">
      <c r="A102" s="172" t="s">
        <v>362</v>
      </c>
      <c r="B102" s="124" t="s">
        <v>246</v>
      </c>
      <c r="C102" s="125">
        <v>1295553</v>
      </c>
      <c r="D102" s="172" t="s">
        <v>213</v>
      </c>
      <c r="E102" s="173">
        <v>1.388e-9</v>
      </c>
      <c r="F102" s="126">
        <v>0.01697</v>
      </c>
      <c r="G102" s="180">
        <v>1</v>
      </c>
      <c r="H102" s="180">
        <v>16</v>
      </c>
      <c r="I102" s="180">
        <v>4</v>
      </c>
      <c r="J102" s="181">
        <v>9</v>
      </c>
      <c r="K102" s="172">
        <v>13</v>
      </c>
      <c r="L102" s="172">
        <v>0</v>
      </c>
      <c r="M102" s="172">
        <v>9</v>
      </c>
      <c r="N102" s="172">
        <v>8</v>
      </c>
    </row>
    <row r="103" ht="16.4" spans="1:14">
      <c r="A103" s="172" t="s">
        <v>362</v>
      </c>
      <c r="B103" s="124" t="s">
        <v>246</v>
      </c>
      <c r="C103" s="125">
        <v>1295600</v>
      </c>
      <c r="D103" s="172" t="s">
        <v>213</v>
      </c>
      <c r="E103" s="173">
        <v>8.296e-13</v>
      </c>
      <c r="F103" s="126">
        <v>1.014e-5</v>
      </c>
      <c r="G103" s="180">
        <v>1</v>
      </c>
      <c r="H103" s="180">
        <v>17</v>
      </c>
      <c r="I103" s="180">
        <v>2</v>
      </c>
      <c r="J103" s="181">
        <v>10</v>
      </c>
      <c r="K103" s="172">
        <v>19</v>
      </c>
      <c r="L103" s="172">
        <v>0</v>
      </c>
      <c r="M103" s="172">
        <v>9</v>
      </c>
      <c r="N103" s="172">
        <v>2</v>
      </c>
    </row>
    <row r="104" ht="16.4" spans="1:14">
      <c r="A104" s="172" t="s">
        <v>362</v>
      </c>
      <c r="B104" s="124" t="s">
        <v>246</v>
      </c>
      <c r="C104" s="125">
        <v>1295601</v>
      </c>
      <c r="D104" s="172" t="s">
        <v>233</v>
      </c>
      <c r="E104" s="173">
        <v>8.296e-13</v>
      </c>
      <c r="F104" s="126">
        <v>1.014e-5</v>
      </c>
      <c r="G104" s="180">
        <v>1</v>
      </c>
      <c r="H104" s="180">
        <v>17</v>
      </c>
      <c r="I104" s="180">
        <v>2</v>
      </c>
      <c r="J104" s="181">
        <v>10</v>
      </c>
      <c r="K104" s="172">
        <v>19</v>
      </c>
      <c r="L104" s="172">
        <v>0</v>
      </c>
      <c r="M104" s="172">
        <v>9</v>
      </c>
      <c r="N104" s="172">
        <v>2</v>
      </c>
    </row>
    <row r="105" ht="16.4" spans="1:14">
      <c r="A105" s="172" t="s">
        <v>362</v>
      </c>
      <c r="B105" s="124" t="s">
        <v>246</v>
      </c>
      <c r="C105" s="125">
        <v>1295698</v>
      </c>
      <c r="D105" s="172" t="s">
        <v>213</v>
      </c>
      <c r="E105" s="173">
        <v>5.345e-11</v>
      </c>
      <c r="F105" s="126">
        <v>0.0006535</v>
      </c>
      <c r="G105" s="180">
        <v>1</v>
      </c>
      <c r="H105" s="180">
        <v>13</v>
      </c>
      <c r="I105" s="180">
        <v>3</v>
      </c>
      <c r="J105" s="181">
        <v>13</v>
      </c>
      <c r="K105" s="172">
        <v>20</v>
      </c>
      <c r="L105" s="172">
        <v>0</v>
      </c>
      <c r="M105" s="172">
        <v>9</v>
      </c>
      <c r="N105" s="172">
        <v>1</v>
      </c>
    </row>
    <row r="106" ht="16.4" spans="1:14">
      <c r="A106" s="172" t="s">
        <v>362</v>
      </c>
      <c r="B106" s="124" t="s">
        <v>246</v>
      </c>
      <c r="C106" s="125">
        <v>1340617</v>
      </c>
      <c r="D106" s="172" t="s">
        <v>207</v>
      </c>
      <c r="E106" s="173">
        <v>7.074e-10</v>
      </c>
      <c r="F106" s="126">
        <v>0.00865</v>
      </c>
      <c r="G106" s="180">
        <v>1</v>
      </c>
      <c r="H106" s="180">
        <v>0</v>
      </c>
      <c r="I106" s="180">
        <v>0</v>
      </c>
      <c r="J106" s="181">
        <v>29</v>
      </c>
      <c r="K106" s="172">
        <v>0</v>
      </c>
      <c r="L106" s="172">
        <v>18</v>
      </c>
      <c r="M106" s="172">
        <v>0</v>
      </c>
      <c r="N106" s="172">
        <v>12</v>
      </c>
    </row>
    <row r="107" ht="16.4" spans="1:14">
      <c r="A107" s="172" t="s">
        <v>362</v>
      </c>
      <c r="B107" s="124" t="s">
        <v>246</v>
      </c>
      <c r="C107" s="125">
        <v>1355111</v>
      </c>
      <c r="D107" s="172" t="s">
        <v>278</v>
      </c>
      <c r="E107" s="173">
        <v>9.127e-11</v>
      </c>
      <c r="F107" s="126">
        <v>0.001116</v>
      </c>
      <c r="G107" s="180">
        <v>1</v>
      </c>
      <c r="H107" s="180">
        <v>0</v>
      </c>
      <c r="I107" s="180">
        <v>0</v>
      </c>
      <c r="J107" s="181">
        <v>29</v>
      </c>
      <c r="K107" s="172">
        <v>0</v>
      </c>
      <c r="L107" s="172">
        <v>20</v>
      </c>
      <c r="M107" s="172">
        <v>0</v>
      </c>
      <c r="N107" s="172">
        <v>10</v>
      </c>
    </row>
    <row r="108" ht="16.4" spans="1:14">
      <c r="A108" s="172" t="s">
        <v>362</v>
      </c>
      <c r="B108" s="124" t="s">
        <v>246</v>
      </c>
      <c r="C108" s="125">
        <v>1363428</v>
      </c>
      <c r="D108" s="172" t="s">
        <v>274</v>
      </c>
      <c r="E108" s="173">
        <v>5.55e-13</v>
      </c>
      <c r="F108" s="126">
        <v>6.786e-6</v>
      </c>
      <c r="G108" s="180">
        <v>0</v>
      </c>
      <c r="H108" s="180">
        <v>1</v>
      </c>
      <c r="I108" s="180">
        <v>0</v>
      </c>
      <c r="J108" s="181">
        <v>29</v>
      </c>
      <c r="K108" s="172">
        <v>25</v>
      </c>
      <c r="L108" s="172">
        <v>0</v>
      </c>
      <c r="M108" s="172">
        <v>0</v>
      </c>
      <c r="N108" s="172">
        <v>5</v>
      </c>
    </row>
    <row r="109" ht="16.4" spans="1:14">
      <c r="A109" s="172" t="s">
        <v>362</v>
      </c>
      <c r="B109" s="124" t="s">
        <v>246</v>
      </c>
      <c r="C109" s="125">
        <v>1448268</v>
      </c>
      <c r="D109" s="172" t="s">
        <v>233</v>
      </c>
      <c r="E109" s="173">
        <v>2.54e-10</v>
      </c>
      <c r="F109" s="126">
        <v>0.003105</v>
      </c>
      <c r="G109" s="180">
        <v>1</v>
      </c>
      <c r="H109" s="180">
        <v>0</v>
      </c>
      <c r="I109" s="180">
        <v>0</v>
      </c>
      <c r="J109" s="181">
        <v>29</v>
      </c>
      <c r="K109" s="172">
        <v>0</v>
      </c>
      <c r="L109" s="172">
        <v>19</v>
      </c>
      <c r="M109" s="172">
        <v>0</v>
      </c>
      <c r="N109" s="172">
        <v>11</v>
      </c>
    </row>
    <row r="110" ht="16.4" spans="1:14">
      <c r="A110" s="172" t="s">
        <v>362</v>
      </c>
      <c r="B110" s="124" t="s">
        <v>246</v>
      </c>
      <c r="C110" s="125">
        <v>1448336</v>
      </c>
      <c r="D110" s="172" t="s">
        <v>207</v>
      </c>
      <c r="E110" s="173">
        <v>9.127e-11</v>
      </c>
      <c r="F110" s="126">
        <v>0.001116</v>
      </c>
      <c r="G110" s="180">
        <v>1</v>
      </c>
      <c r="H110" s="180">
        <v>0</v>
      </c>
      <c r="I110" s="180">
        <v>0</v>
      </c>
      <c r="J110" s="181">
        <v>29</v>
      </c>
      <c r="K110" s="172">
        <v>0</v>
      </c>
      <c r="L110" s="172">
        <v>20</v>
      </c>
      <c r="M110" s="172">
        <v>0</v>
      </c>
      <c r="N110" s="172">
        <v>10</v>
      </c>
    </row>
    <row r="111" ht="16.4" spans="1:14">
      <c r="A111" s="172" t="s">
        <v>362</v>
      </c>
      <c r="B111" s="124" t="s">
        <v>246</v>
      </c>
      <c r="C111" s="125">
        <v>1466422</v>
      </c>
      <c r="D111" s="172" t="s">
        <v>233</v>
      </c>
      <c r="E111" s="173">
        <v>7.074e-10</v>
      </c>
      <c r="F111" s="126">
        <v>0.00865</v>
      </c>
      <c r="G111" s="180">
        <v>1</v>
      </c>
      <c r="H111" s="180">
        <v>0</v>
      </c>
      <c r="I111" s="180">
        <v>0</v>
      </c>
      <c r="J111" s="181">
        <v>29</v>
      </c>
      <c r="K111" s="172">
        <v>0</v>
      </c>
      <c r="L111" s="172">
        <v>18</v>
      </c>
      <c r="M111" s="172">
        <v>0</v>
      </c>
      <c r="N111" s="172">
        <v>12</v>
      </c>
    </row>
    <row r="112" ht="16.4" spans="1:14">
      <c r="A112" s="172" t="s">
        <v>362</v>
      </c>
      <c r="B112" s="124" t="s">
        <v>246</v>
      </c>
      <c r="C112" s="125">
        <v>1549055</v>
      </c>
      <c r="D112" s="172" t="s">
        <v>233</v>
      </c>
      <c r="E112" s="173">
        <v>1.376e-9</v>
      </c>
      <c r="F112" s="126">
        <v>0.01683</v>
      </c>
      <c r="G112" s="180">
        <v>1</v>
      </c>
      <c r="H112" s="180">
        <v>0</v>
      </c>
      <c r="I112" s="180">
        <v>1</v>
      </c>
      <c r="J112" s="181">
        <v>28</v>
      </c>
      <c r="K112" s="172">
        <v>0</v>
      </c>
      <c r="L112" s="172">
        <v>23</v>
      </c>
      <c r="M112" s="172">
        <v>0</v>
      </c>
      <c r="N112" s="172">
        <v>7</v>
      </c>
    </row>
    <row r="113" ht="16.4" spans="1:14">
      <c r="A113" s="172" t="s">
        <v>362</v>
      </c>
      <c r="B113" s="124" t="s">
        <v>246</v>
      </c>
      <c r="C113" s="125">
        <v>1549668</v>
      </c>
      <c r="D113" s="172" t="s">
        <v>213</v>
      </c>
      <c r="E113" s="173">
        <v>2.005e-13</v>
      </c>
      <c r="F113" s="126">
        <v>2.451e-6</v>
      </c>
      <c r="G113" s="180">
        <v>0</v>
      </c>
      <c r="H113" s="180">
        <v>1</v>
      </c>
      <c r="I113" s="180">
        <v>0</v>
      </c>
      <c r="J113" s="181">
        <v>29</v>
      </c>
      <c r="K113" s="172">
        <v>26</v>
      </c>
      <c r="L113" s="172">
        <v>0</v>
      </c>
      <c r="M113" s="172">
        <v>0</v>
      </c>
      <c r="N113" s="172">
        <v>4</v>
      </c>
    </row>
    <row r="114" ht="16.4" spans="1:14">
      <c r="A114" s="172" t="s">
        <v>362</v>
      </c>
      <c r="B114" s="124" t="s">
        <v>246</v>
      </c>
      <c r="C114" s="125">
        <v>1645747</v>
      </c>
      <c r="D114" s="172" t="s">
        <v>213</v>
      </c>
      <c r="E114" s="173">
        <v>3.284e-11</v>
      </c>
      <c r="F114" s="126">
        <v>0.0004015</v>
      </c>
      <c r="G114" s="180">
        <v>0</v>
      </c>
      <c r="H114" s="180">
        <v>1</v>
      </c>
      <c r="I114" s="180">
        <v>0</v>
      </c>
      <c r="J114" s="181">
        <v>29</v>
      </c>
      <c r="K114" s="172">
        <v>21</v>
      </c>
      <c r="L114" s="172">
        <v>0</v>
      </c>
      <c r="M114" s="172">
        <v>0</v>
      </c>
      <c r="N114" s="172">
        <v>9</v>
      </c>
    </row>
    <row r="115" ht="16.4" spans="1:14">
      <c r="A115" s="172" t="s">
        <v>362</v>
      </c>
      <c r="B115" s="124" t="s">
        <v>246</v>
      </c>
      <c r="C115" s="125">
        <v>1751319</v>
      </c>
      <c r="D115" s="172" t="s">
        <v>275</v>
      </c>
      <c r="E115" s="173">
        <v>1.183e-11</v>
      </c>
      <c r="F115" s="126">
        <v>0.0001446</v>
      </c>
      <c r="G115" s="180">
        <v>0</v>
      </c>
      <c r="H115" s="180">
        <v>1</v>
      </c>
      <c r="I115" s="180">
        <v>0</v>
      </c>
      <c r="J115" s="181">
        <v>29</v>
      </c>
      <c r="K115" s="172">
        <v>22</v>
      </c>
      <c r="L115" s="172">
        <v>0</v>
      </c>
      <c r="M115" s="172">
        <v>0</v>
      </c>
      <c r="N115" s="172">
        <v>8</v>
      </c>
    </row>
    <row r="116" ht="16.4" spans="1:14">
      <c r="A116" s="172" t="s">
        <v>362</v>
      </c>
      <c r="B116" s="124" t="s">
        <v>246</v>
      </c>
      <c r="C116" s="125">
        <v>1751322</v>
      </c>
      <c r="D116" s="172" t="s">
        <v>278</v>
      </c>
      <c r="E116" s="173">
        <v>3.284e-11</v>
      </c>
      <c r="F116" s="126">
        <v>0.0004015</v>
      </c>
      <c r="G116" s="180">
        <v>0</v>
      </c>
      <c r="H116" s="180">
        <v>1</v>
      </c>
      <c r="I116" s="180">
        <v>0</v>
      </c>
      <c r="J116" s="181">
        <v>29</v>
      </c>
      <c r="K116" s="172">
        <v>21</v>
      </c>
      <c r="L116" s="172">
        <v>0</v>
      </c>
      <c r="M116" s="172">
        <v>0</v>
      </c>
      <c r="N116" s="172">
        <v>9</v>
      </c>
    </row>
    <row r="117" ht="16.4" spans="1:14">
      <c r="A117" s="172" t="s">
        <v>362</v>
      </c>
      <c r="B117" s="124" t="s">
        <v>246</v>
      </c>
      <c r="C117" s="125">
        <v>1752064</v>
      </c>
      <c r="D117" s="172" t="s">
        <v>254</v>
      </c>
      <c r="E117" s="173">
        <v>7.074e-10</v>
      </c>
      <c r="F117" s="126">
        <v>0.00865</v>
      </c>
      <c r="G117" s="180">
        <v>0</v>
      </c>
      <c r="H117" s="180">
        <v>2</v>
      </c>
      <c r="I117" s="180">
        <v>0</v>
      </c>
      <c r="J117" s="181">
        <v>28</v>
      </c>
      <c r="K117" s="172">
        <v>17</v>
      </c>
      <c r="L117" s="172">
        <v>0</v>
      </c>
      <c r="M117" s="172">
        <v>0</v>
      </c>
      <c r="N117" s="172">
        <v>13</v>
      </c>
    </row>
    <row r="118" ht="16.4" spans="1:14">
      <c r="A118" s="172" t="s">
        <v>362</v>
      </c>
      <c r="B118" s="124" t="s">
        <v>246</v>
      </c>
      <c r="C118" s="125">
        <v>1752088</v>
      </c>
      <c r="D118" s="172" t="s">
        <v>207</v>
      </c>
      <c r="E118" s="173">
        <v>9.127e-11</v>
      </c>
      <c r="F118" s="126">
        <v>0.001116</v>
      </c>
      <c r="G118" s="180">
        <v>0</v>
      </c>
      <c r="H118" s="180">
        <v>1</v>
      </c>
      <c r="I118" s="180">
        <v>0</v>
      </c>
      <c r="J118" s="181">
        <v>29</v>
      </c>
      <c r="K118" s="172">
        <v>20</v>
      </c>
      <c r="L118" s="172">
        <v>0</v>
      </c>
      <c r="M118" s="172">
        <v>0</v>
      </c>
      <c r="N118" s="172">
        <v>10</v>
      </c>
    </row>
    <row r="119" ht="16.4" spans="1:14">
      <c r="A119" s="172" t="s">
        <v>362</v>
      </c>
      <c r="B119" s="124" t="s">
        <v>246</v>
      </c>
      <c r="C119" s="125">
        <v>1825126</v>
      </c>
      <c r="D119" s="172" t="s">
        <v>213</v>
      </c>
      <c r="E119" s="173">
        <v>4.262e-12</v>
      </c>
      <c r="F119" s="126">
        <v>5.211e-5</v>
      </c>
      <c r="G119" s="180">
        <v>0</v>
      </c>
      <c r="H119" s="180">
        <v>1</v>
      </c>
      <c r="I119" s="180">
        <v>0</v>
      </c>
      <c r="J119" s="181">
        <v>29</v>
      </c>
      <c r="K119" s="172">
        <v>23</v>
      </c>
      <c r="L119" s="172">
        <v>0</v>
      </c>
      <c r="M119" s="172">
        <v>0</v>
      </c>
      <c r="N119" s="172">
        <v>7</v>
      </c>
    </row>
    <row r="120" ht="16.4" spans="1:14">
      <c r="A120" s="172" t="s">
        <v>362</v>
      </c>
      <c r="B120" s="124" t="s">
        <v>246</v>
      </c>
      <c r="C120" s="125">
        <v>1878722</v>
      </c>
      <c r="D120" s="172" t="s">
        <v>275</v>
      </c>
      <c r="E120" s="173">
        <v>9.21e-14</v>
      </c>
      <c r="F120" s="126">
        <v>1.126e-6</v>
      </c>
      <c r="G120" s="180">
        <v>7</v>
      </c>
      <c r="H120" s="180">
        <v>1</v>
      </c>
      <c r="I120" s="180">
        <v>0</v>
      </c>
      <c r="J120" s="181">
        <v>22</v>
      </c>
      <c r="K120" s="172">
        <v>0</v>
      </c>
      <c r="L120" s="172">
        <v>25</v>
      </c>
      <c r="M120" s="172">
        <v>0</v>
      </c>
      <c r="N120" s="172">
        <v>5</v>
      </c>
    </row>
    <row r="121" ht="16.4" spans="1:14">
      <c r="A121" s="172" t="s">
        <v>362</v>
      </c>
      <c r="B121" s="124" t="s">
        <v>246</v>
      </c>
      <c r="C121" s="125">
        <v>1952823</v>
      </c>
      <c r="D121" s="172" t="s">
        <v>275</v>
      </c>
      <c r="E121" s="173">
        <v>9.127e-11</v>
      </c>
      <c r="F121" s="126">
        <v>0.001116</v>
      </c>
      <c r="G121" s="180">
        <v>0</v>
      </c>
      <c r="H121" s="180">
        <v>1</v>
      </c>
      <c r="I121" s="180">
        <v>0</v>
      </c>
      <c r="J121" s="181">
        <v>29</v>
      </c>
      <c r="K121" s="172">
        <v>20</v>
      </c>
      <c r="L121" s="172">
        <v>0</v>
      </c>
      <c r="M121" s="172">
        <v>0</v>
      </c>
      <c r="N121" s="172">
        <v>10</v>
      </c>
    </row>
    <row r="122" ht="16.4" spans="1:14">
      <c r="A122" s="172" t="s">
        <v>363</v>
      </c>
      <c r="B122" s="124" t="s">
        <v>246</v>
      </c>
      <c r="C122" s="125">
        <v>2530207</v>
      </c>
      <c r="D122" s="172" t="s">
        <v>213</v>
      </c>
      <c r="E122" s="173">
        <v>4.262e-12</v>
      </c>
      <c r="F122" s="126">
        <v>5.211e-5</v>
      </c>
      <c r="G122" s="180">
        <v>0</v>
      </c>
      <c r="H122" s="180">
        <v>1</v>
      </c>
      <c r="I122" s="180">
        <v>0</v>
      </c>
      <c r="J122" s="181">
        <v>29</v>
      </c>
      <c r="K122" s="172">
        <v>23</v>
      </c>
      <c r="L122" s="172">
        <v>0</v>
      </c>
      <c r="M122" s="172">
        <v>0</v>
      </c>
      <c r="N122" s="172">
        <v>7</v>
      </c>
    </row>
    <row r="123" ht="16.4" spans="1:14">
      <c r="A123" s="172" t="s">
        <v>363</v>
      </c>
      <c r="B123" s="124" t="s">
        <v>246</v>
      </c>
      <c r="C123" s="125">
        <v>2540223</v>
      </c>
      <c r="D123" s="172" t="s">
        <v>275</v>
      </c>
      <c r="E123" s="173">
        <v>5.55e-13</v>
      </c>
      <c r="F123" s="126">
        <v>6.786e-6</v>
      </c>
      <c r="G123" s="180">
        <v>0</v>
      </c>
      <c r="H123" s="180">
        <v>1</v>
      </c>
      <c r="I123" s="180">
        <v>0</v>
      </c>
      <c r="J123" s="181">
        <v>29</v>
      </c>
      <c r="K123" s="172">
        <v>25</v>
      </c>
      <c r="L123" s="172">
        <v>0</v>
      </c>
      <c r="M123" s="172">
        <v>0</v>
      </c>
      <c r="N123" s="172">
        <v>5</v>
      </c>
    </row>
    <row r="124" ht="16.4" spans="1:14">
      <c r="A124" s="172" t="s">
        <v>363</v>
      </c>
      <c r="B124" s="124" t="s">
        <v>246</v>
      </c>
      <c r="C124" s="125">
        <v>2545978</v>
      </c>
      <c r="D124" s="172" t="s">
        <v>213</v>
      </c>
      <c r="E124" s="173">
        <v>8.717e-10</v>
      </c>
      <c r="F124" s="126">
        <v>0.01066</v>
      </c>
      <c r="G124" s="180">
        <v>2</v>
      </c>
      <c r="H124" s="180">
        <v>3</v>
      </c>
      <c r="I124" s="180">
        <v>1</v>
      </c>
      <c r="J124" s="181">
        <v>24</v>
      </c>
      <c r="K124" s="172">
        <v>29</v>
      </c>
      <c r="L124" s="172">
        <v>0</v>
      </c>
      <c r="M124" s="172">
        <v>0</v>
      </c>
      <c r="N124" s="172">
        <v>1</v>
      </c>
    </row>
    <row r="125" ht="16.4" spans="1:14">
      <c r="A125" s="172" t="s">
        <v>363</v>
      </c>
      <c r="B125" s="124" t="s">
        <v>246</v>
      </c>
      <c r="C125" s="125">
        <v>2546181</v>
      </c>
      <c r="D125" s="172" t="s">
        <v>275</v>
      </c>
      <c r="E125" s="173">
        <v>7.074e-10</v>
      </c>
      <c r="F125" s="126">
        <v>0.00865</v>
      </c>
      <c r="G125" s="180">
        <v>0</v>
      </c>
      <c r="H125" s="180">
        <v>1</v>
      </c>
      <c r="I125" s="180">
        <v>0</v>
      </c>
      <c r="J125" s="181">
        <v>29</v>
      </c>
      <c r="K125" s="172">
        <v>18</v>
      </c>
      <c r="L125" s="172">
        <v>0</v>
      </c>
      <c r="M125" s="172">
        <v>0</v>
      </c>
      <c r="N125" s="172">
        <v>12</v>
      </c>
    </row>
    <row r="126" ht="16.4" spans="1:14">
      <c r="A126" s="172" t="s">
        <v>363</v>
      </c>
      <c r="B126" s="124" t="s">
        <v>246</v>
      </c>
      <c r="C126" s="125">
        <v>2595539</v>
      </c>
      <c r="D126" s="172" t="s">
        <v>213</v>
      </c>
      <c r="E126" s="173">
        <v>9.127e-11</v>
      </c>
      <c r="F126" s="126">
        <v>0.001116</v>
      </c>
      <c r="G126" s="180">
        <v>0</v>
      </c>
      <c r="H126" s="180">
        <v>1</v>
      </c>
      <c r="I126" s="180">
        <v>0</v>
      </c>
      <c r="J126" s="181">
        <v>29</v>
      </c>
      <c r="K126" s="172">
        <v>20</v>
      </c>
      <c r="L126" s="172">
        <v>0</v>
      </c>
      <c r="M126" s="172">
        <v>0</v>
      </c>
      <c r="N126" s="172">
        <v>10</v>
      </c>
    </row>
    <row r="127" ht="16.4" spans="1:14">
      <c r="A127" s="172" t="s">
        <v>363</v>
      </c>
      <c r="B127" s="124" t="s">
        <v>246</v>
      </c>
      <c r="C127" s="125">
        <v>2660803</v>
      </c>
      <c r="D127" s="172" t="s">
        <v>233</v>
      </c>
      <c r="E127" s="173">
        <v>3.284e-11</v>
      </c>
      <c r="F127" s="126">
        <v>0.0004015</v>
      </c>
      <c r="G127" s="180">
        <v>1</v>
      </c>
      <c r="H127" s="180">
        <v>0</v>
      </c>
      <c r="I127" s="180">
        <v>0</v>
      </c>
      <c r="J127" s="181">
        <v>29</v>
      </c>
      <c r="K127" s="172">
        <v>0</v>
      </c>
      <c r="L127" s="172">
        <v>21</v>
      </c>
      <c r="M127" s="172">
        <v>0</v>
      </c>
      <c r="N127" s="172">
        <v>9</v>
      </c>
    </row>
    <row r="128" ht="16.4" spans="1:14">
      <c r="A128" s="172" t="s">
        <v>363</v>
      </c>
      <c r="B128" s="124" t="s">
        <v>246</v>
      </c>
      <c r="C128" s="125">
        <v>2665807</v>
      </c>
      <c r="D128" s="172" t="s">
        <v>279</v>
      </c>
      <c r="E128" s="173">
        <v>7.074e-10</v>
      </c>
      <c r="F128" s="126">
        <v>0.00865</v>
      </c>
      <c r="G128" s="180">
        <v>1</v>
      </c>
      <c r="H128" s="180">
        <v>0</v>
      </c>
      <c r="I128" s="180">
        <v>0</v>
      </c>
      <c r="J128" s="181">
        <v>29</v>
      </c>
      <c r="K128" s="172">
        <v>0</v>
      </c>
      <c r="L128" s="172">
        <v>18</v>
      </c>
      <c r="M128" s="172">
        <v>0</v>
      </c>
      <c r="N128" s="172">
        <v>12</v>
      </c>
    </row>
    <row r="129" ht="16.4" spans="1:14">
      <c r="A129" s="172" t="s">
        <v>363</v>
      </c>
      <c r="B129" s="124" t="s">
        <v>246</v>
      </c>
      <c r="C129" s="125">
        <v>2680763</v>
      </c>
      <c r="D129" s="172" t="s">
        <v>280</v>
      </c>
      <c r="E129" s="173">
        <v>2.54e-10</v>
      </c>
      <c r="F129" s="126">
        <v>0.003105</v>
      </c>
      <c r="G129" s="180">
        <v>0</v>
      </c>
      <c r="H129" s="180">
        <v>1</v>
      </c>
      <c r="I129" s="180">
        <v>0</v>
      </c>
      <c r="J129" s="181">
        <v>29</v>
      </c>
      <c r="K129" s="172">
        <v>19</v>
      </c>
      <c r="L129" s="172">
        <v>0</v>
      </c>
      <c r="M129" s="172">
        <v>0</v>
      </c>
      <c r="N129" s="172">
        <v>11</v>
      </c>
    </row>
    <row r="130" ht="16.4" spans="1:14">
      <c r="A130" s="172" t="s">
        <v>363</v>
      </c>
      <c r="B130" s="124" t="s">
        <v>246</v>
      </c>
      <c r="C130" s="125">
        <v>2714050</v>
      </c>
      <c r="D130" s="172" t="s">
        <v>277</v>
      </c>
      <c r="E130" s="173">
        <v>2.54e-10</v>
      </c>
      <c r="F130" s="126">
        <v>0.003105</v>
      </c>
      <c r="G130" s="180">
        <v>1</v>
      </c>
      <c r="H130" s="180">
        <v>0</v>
      </c>
      <c r="I130" s="180">
        <v>0</v>
      </c>
      <c r="J130" s="181">
        <v>29</v>
      </c>
      <c r="K130" s="172">
        <v>0</v>
      </c>
      <c r="L130" s="172">
        <v>19</v>
      </c>
      <c r="M130" s="172">
        <v>0</v>
      </c>
      <c r="N130" s="172">
        <v>11</v>
      </c>
    </row>
    <row r="131" ht="16.4" spans="1:14">
      <c r="A131" s="172" t="s">
        <v>363</v>
      </c>
      <c r="B131" s="124" t="s">
        <v>246</v>
      </c>
      <c r="C131" s="125">
        <v>2718461</v>
      </c>
      <c r="D131" s="172" t="s">
        <v>233</v>
      </c>
      <c r="E131" s="173">
        <v>9.127e-11</v>
      </c>
      <c r="F131" s="126">
        <v>0.001116</v>
      </c>
      <c r="G131" s="180">
        <v>0</v>
      </c>
      <c r="H131" s="180">
        <v>1</v>
      </c>
      <c r="I131" s="180">
        <v>0</v>
      </c>
      <c r="J131" s="181">
        <v>29</v>
      </c>
      <c r="K131" s="172">
        <v>20</v>
      </c>
      <c r="L131" s="172">
        <v>0</v>
      </c>
      <c r="M131" s="172">
        <v>0</v>
      </c>
      <c r="N131" s="172">
        <v>10</v>
      </c>
    </row>
    <row r="132" ht="16.4" spans="1:14">
      <c r="A132" s="172" t="s">
        <v>363</v>
      </c>
      <c r="B132" s="124" t="s">
        <v>246</v>
      </c>
      <c r="C132" s="125">
        <v>2832819</v>
      </c>
      <c r="D132" s="172" t="s">
        <v>278</v>
      </c>
      <c r="E132" s="173">
        <v>1.973e-9</v>
      </c>
      <c r="F132" s="126">
        <v>0.02413</v>
      </c>
      <c r="G132" s="180">
        <v>1</v>
      </c>
      <c r="H132" s="180">
        <v>0</v>
      </c>
      <c r="I132" s="180">
        <v>0</v>
      </c>
      <c r="J132" s="181">
        <v>29</v>
      </c>
      <c r="K132" s="172">
        <v>0</v>
      </c>
      <c r="L132" s="172">
        <v>17</v>
      </c>
      <c r="M132" s="172">
        <v>0</v>
      </c>
      <c r="N132" s="172">
        <v>13</v>
      </c>
    </row>
    <row r="133" ht="16.4" spans="1:14">
      <c r="A133" s="172" t="s">
        <v>363</v>
      </c>
      <c r="B133" s="124" t="s">
        <v>246</v>
      </c>
      <c r="C133" s="125">
        <v>2893135</v>
      </c>
      <c r="D133" s="172" t="s">
        <v>213</v>
      </c>
      <c r="E133" s="173">
        <v>1.183e-11</v>
      </c>
      <c r="F133" s="126">
        <v>0.0001446</v>
      </c>
      <c r="G133" s="180">
        <v>0</v>
      </c>
      <c r="H133" s="180">
        <v>1</v>
      </c>
      <c r="I133" s="180">
        <v>0</v>
      </c>
      <c r="J133" s="181">
        <v>29</v>
      </c>
      <c r="K133" s="172">
        <v>22</v>
      </c>
      <c r="L133" s="172">
        <v>0</v>
      </c>
      <c r="M133" s="172">
        <v>0</v>
      </c>
      <c r="N133" s="172">
        <v>8</v>
      </c>
    </row>
    <row r="134" ht="16.4" spans="1:14">
      <c r="A134" s="172" t="s">
        <v>363</v>
      </c>
      <c r="B134" s="124" t="s">
        <v>246</v>
      </c>
      <c r="C134" s="125">
        <v>2930503</v>
      </c>
      <c r="D134" s="172" t="s">
        <v>213</v>
      </c>
      <c r="E134" s="173">
        <v>2.005e-13</v>
      </c>
      <c r="F134" s="126">
        <v>2.451e-6</v>
      </c>
      <c r="G134" s="180">
        <v>0</v>
      </c>
      <c r="H134" s="180">
        <v>1</v>
      </c>
      <c r="I134" s="180">
        <v>0</v>
      </c>
      <c r="J134" s="181">
        <v>29</v>
      </c>
      <c r="K134" s="172">
        <v>26</v>
      </c>
      <c r="L134" s="172">
        <v>0</v>
      </c>
      <c r="M134" s="172">
        <v>0</v>
      </c>
      <c r="N134" s="172">
        <v>4</v>
      </c>
    </row>
    <row r="135" ht="16.4" spans="1:14">
      <c r="A135" s="172" t="s">
        <v>363</v>
      </c>
      <c r="B135" s="124" t="s">
        <v>246</v>
      </c>
      <c r="C135" s="125">
        <v>2935792</v>
      </c>
      <c r="D135" s="172" t="s">
        <v>275</v>
      </c>
      <c r="E135" s="173">
        <v>1.183e-11</v>
      </c>
      <c r="F135" s="126">
        <v>0.0001446</v>
      </c>
      <c r="G135" s="180">
        <v>0</v>
      </c>
      <c r="H135" s="180">
        <v>1</v>
      </c>
      <c r="I135" s="180">
        <v>0</v>
      </c>
      <c r="J135" s="181">
        <v>29</v>
      </c>
      <c r="K135" s="172">
        <v>22</v>
      </c>
      <c r="L135" s="172">
        <v>0</v>
      </c>
      <c r="M135" s="172">
        <v>0</v>
      </c>
      <c r="N135" s="172">
        <v>8</v>
      </c>
    </row>
    <row r="136" ht="17.15" spans="1:14">
      <c r="A136" s="178" t="s">
        <v>363</v>
      </c>
      <c r="B136" s="157" t="s">
        <v>246</v>
      </c>
      <c r="C136" s="158">
        <v>2986003</v>
      </c>
      <c r="D136" s="178" t="s">
        <v>207</v>
      </c>
      <c r="E136" s="179">
        <v>1.183e-11</v>
      </c>
      <c r="F136" s="159">
        <v>0.0001446</v>
      </c>
      <c r="G136" s="178">
        <v>1</v>
      </c>
      <c r="H136" s="178">
        <v>0</v>
      </c>
      <c r="I136" s="178">
        <v>0</v>
      </c>
      <c r="J136" s="188">
        <v>29</v>
      </c>
      <c r="K136" s="178">
        <v>0</v>
      </c>
      <c r="L136" s="178">
        <v>22</v>
      </c>
      <c r="M136" s="178">
        <v>0</v>
      </c>
      <c r="N136" s="178">
        <v>8</v>
      </c>
    </row>
    <row r="137" ht="13.15" spans="8:8">
      <c r="H137" s="24"/>
    </row>
    <row r="138" spans="7:10">
      <c r="G138" s="24"/>
      <c r="H138" s="24"/>
      <c r="I138" s="24"/>
      <c r="J138" s="24"/>
    </row>
    <row r="139" spans="11:11">
      <c r="K139" s="24"/>
    </row>
  </sheetData>
  <mergeCells count="21">
    <mergeCell ref="A1:N1"/>
    <mergeCell ref="G3:J3"/>
    <mergeCell ref="K3:N3"/>
    <mergeCell ref="R3:S3"/>
    <mergeCell ref="U3:W3"/>
    <mergeCell ref="X3:Z3"/>
    <mergeCell ref="U9:W9"/>
    <mergeCell ref="X9:Z9"/>
    <mergeCell ref="A3:A4"/>
    <mergeCell ref="B3:B4"/>
    <mergeCell ref="C3:C4"/>
    <mergeCell ref="D3:D4"/>
    <mergeCell ref="E3:E4"/>
    <mergeCell ref="F3:F4"/>
    <mergeCell ref="Q3:Q4"/>
    <mergeCell ref="Q8:Q9"/>
    <mergeCell ref="R8:R9"/>
    <mergeCell ref="S8:S9"/>
    <mergeCell ref="T3:T4"/>
    <mergeCell ref="T8:T9"/>
    <mergeCell ref="Q11:Z12"/>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328"/>
  <sheetViews>
    <sheetView zoomScale="60" zoomScaleNormal="60" workbookViewId="0">
      <selection activeCell="J21" sqref="J21"/>
    </sheetView>
  </sheetViews>
  <sheetFormatPr defaultColWidth="8.875" defaultRowHeight="12.4"/>
  <cols>
    <col min="1" max="1" width="9.5" customWidth="1"/>
    <col min="2" max="3" width="15" customWidth="1"/>
    <col min="4" max="4" width="10.625" customWidth="1"/>
    <col min="5" max="5" width="10.125" customWidth="1"/>
    <col min="6" max="6" width="9.625" customWidth="1"/>
    <col min="7" max="8" width="17" customWidth="1"/>
    <col min="9" max="9" width="16.125" customWidth="1"/>
    <col min="10" max="10" width="7.625" customWidth="1"/>
    <col min="11" max="12" width="17" customWidth="1"/>
    <col min="13" max="13" width="16.125" customWidth="1"/>
    <col min="16" max="25" width="17" customWidth="1"/>
  </cols>
  <sheetData>
    <row r="1" ht="17" spans="1:14">
      <c r="A1" s="1" t="s">
        <v>364</v>
      </c>
      <c r="B1" s="1"/>
      <c r="C1" s="1"/>
      <c r="D1" s="1"/>
      <c r="E1" s="1"/>
      <c r="F1" s="1"/>
      <c r="G1" s="1"/>
      <c r="H1" s="1"/>
      <c r="I1" s="1"/>
      <c r="J1" s="1"/>
      <c r="K1" s="1"/>
      <c r="L1" s="1"/>
      <c r="M1" s="1"/>
      <c r="N1" s="1"/>
    </row>
    <row r="2" ht="13.15"/>
    <row r="3" ht="17.9" spans="1:25">
      <c r="A3" s="2" t="s">
        <v>189</v>
      </c>
      <c r="B3" s="2" t="s">
        <v>190</v>
      </c>
      <c r="C3" s="2" t="s">
        <v>282</v>
      </c>
      <c r="D3" s="2" t="s">
        <v>192</v>
      </c>
      <c r="E3" s="2" t="s">
        <v>193</v>
      </c>
      <c r="F3" s="128" t="s">
        <v>5</v>
      </c>
      <c r="G3" s="128"/>
      <c r="H3" s="128"/>
      <c r="I3" s="128"/>
      <c r="J3" s="128" t="s">
        <v>6</v>
      </c>
      <c r="K3" s="128"/>
      <c r="L3" s="128"/>
      <c r="M3" s="128"/>
      <c r="P3" s="136" t="s">
        <v>194</v>
      </c>
      <c r="Q3" s="142" t="s">
        <v>195</v>
      </c>
      <c r="R3" s="142"/>
      <c r="S3" s="136" t="s">
        <v>196</v>
      </c>
      <c r="T3" s="143" t="s">
        <v>197</v>
      </c>
      <c r="U3" s="143"/>
      <c r="V3" s="143"/>
      <c r="W3" s="143" t="s">
        <v>198</v>
      </c>
      <c r="X3" s="143"/>
      <c r="Y3" s="143"/>
    </row>
    <row r="4" ht="17.9" spans="1:25">
      <c r="A4" s="6"/>
      <c r="B4" s="6"/>
      <c r="C4" s="6"/>
      <c r="D4" s="6"/>
      <c r="E4" s="6"/>
      <c r="F4" s="6" t="s">
        <v>199</v>
      </c>
      <c r="G4" s="6" t="s">
        <v>200</v>
      </c>
      <c r="H4" s="6" t="s">
        <v>201</v>
      </c>
      <c r="I4" s="6" t="s">
        <v>202</v>
      </c>
      <c r="J4" s="6" t="s">
        <v>199</v>
      </c>
      <c r="K4" s="6" t="s">
        <v>200</v>
      </c>
      <c r="L4" s="6" t="s">
        <v>201</v>
      </c>
      <c r="M4" s="6" t="s">
        <v>202</v>
      </c>
      <c r="P4" s="136"/>
      <c r="Q4" s="144" t="s">
        <v>203</v>
      </c>
      <c r="R4" s="144" t="s">
        <v>204</v>
      </c>
      <c r="S4" s="136"/>
      <c r="T4" s="145" t="s">
        <v>205</v>
      </c>
      <c r="U4" s="145" t="s">
        <v>201</v>
      </c>
      <c r="V4" s="145" t="s">
        <v>202</v>
      </c>
      <c r="W4" s="145" t="s">
        <v>205</v>
      </c>
      <c r="X4" s="145" t="s">
        <v>201</v>
      </c>
      <c r="Y4" s="145" t="s">
        <v>202</v>
      </c>
    </row>
    <row r="5" ht="17.15" spans="1:25">
      <c r="A5" s="124" t="s">
        <v>246</v>
      </c>
      <c r="B5" s="125">
        <v>6698889</v>
      </c>
      <c r="C5" s="172" t="s">
        <v>213</v>
      </c>
      <c r="D5" s="173">
        <v>5.997e-8</v>
      </c>
      <c r="E5" s="124">
        <v>0.7332</v>
      </c>
      <c r="F5" s="172">
        <v>26</v>
      </c>
      <c r="G5" s="172">
        <v>0</v>
      </c>
      <c r="H5" s="172">
        <v>2</v>
      </c>
      <c r="I5" s="172">
        <v>2</v>
      </c>
      <c r="J5" s="172">
        <v>1</v>
      </c>
      <c r="K5" s="172">
        <v>0</v>
      </c>
      <c r="L5" s="172">
        <v>28</v>
      </c>
      <c r="M5" s="172">
        <v>1</v>
      </c>
      <c r="P5" s="174" t="s">
        <v>239</v>
      </c>
      <c r="Q5" s="175">
        <v>6698889</v>
      </c>
      <c r="R5" s="175">
        <v>8928042</v>
      </c>
      <c r="S5" s="176">
        <v>321</v>
      </c>
      <c r="T5" s="177" t="s">
        <v>365</v>
      </c>
      <c r="U5" s="177" t="s">
        <v>366</v>
      </c>
      <c r="V5" s="177" t="s">
        <v>367</v>
      </c>
      <c r="W5" s="177" t="s">
        <v>368</v>
      </c>
      <c r="X5" s="177" t="s">
        <v>369</v>
      </c>
      <c r="Y5" s="177" t="s">
        <v>370</v>
      </c>
    </row>
    <row r="6" ht="17.15" spans="1:25">
      <c r="A6" s="124" t="s">
        <v>246</v>
      </c>
      <c r="B6" s="125">
        <v>6700165</v>
      </c>
      <c r="C6" s="172" t="s">
        <v>275</v>
      </c>
      <c r="D6" s="173">
        <v>5.832e-8</v>
      </c>
      <c r="E6" s="124">
        <v>0.7131</v>
      </c>
      <c r="F6" s="172">
        <v>26</v>
      </c>
      <c r="G6" s="172">
        <v>0</v>
      </c>
      <c r="H6" s="172">
        <v>3</v>
      </c>
      <c r="I6" s="172">
        <v>1</v>
      </c>
      <c r="J6" s="172">
        <v>0</v>
      </c>
      <c r="K6" s="172">
        <v>0</v>
      </c>
      <c r="L6" s="172">
        <v>30</v>
      </c>
      <c r="M6" s="172">
        <v>0</v>
      </c>
      <c r="P6" s="317" t="s">
        <v>264</v>
      </c>
      <c r="Q6" s="158">
        <v>6698889</v>
      </c>
      <c r="R6" s="158">
        <v>8928042</v>
      </c>
      <c r="S6" s="144">
        <v>321</v>
      </c>
      <c r="T6" s="154" t="s">
        <v>371</v>
      </c>
      <c r="U6" s="154"/>
      <c r="V6" s="154"/>
      <c r="W6" s="154" t="s">
        <v>371</v>
      </c>
      <c r="X6" s="154"/>
      <c r="Y6" s="154"/>
    </row>
    <row r="7" ht="17.15" spans="1:13">
      <c r="A7" s="124" t="s">
        <v>246</v>
      </c>
      <c r="B7" s="125">
        <v>6700275</v>
      </c>
      <c r="C7" s="172" t="s">
        <v>276</v>
      </c>
      <c r="D7" s="173">
        <v>3.39e-8</v>
      </c>
      <c r="E7" s="124">
        <v>0.4145</v>
      </c>
      <c r="F7" s="172">
        <v>27</v>
      </c>
      <c r="G7" s="172">
        <v>0</v>
      </c>
      <c r="H7" s="172">
        <v>3</v>
      </c>
      <c r="I7" s="172">
        <v>0</v>
      </c>
      <c r="J7" s="172">
        <v>0</v>
      </c>
      <c r="K7" s="172">
        <v>0</v>
      </c>
      <c r="L7" s="172">
        <v>30</v>
      </c>
      <c r="M7" s="172">
        <v>0</v>
      </c>
    </row>
    <row r="8" ht="16.4" spans="1:25">
      <c r="A8" s="124" t="s">
        <v>246</v>
      </c>
      <c r="B8" s="125">
        <v>6700699</v>
      </c>
      <c r="C8" s="172" t="s">
        <v>254</v>
      </c>
      <c r="D8" s="173">
        <v>3.39e-8</v>
      </c>
      <c r="E8" s="124">
        <v>0.4145</v>
      </c>
      <c r="F8" s="172">
        <v>27</v>
      </c>
      <c r="G8" s="172">
        <v>0</v>
      </c>
      <c r="H8" s="172">
        <v>3</v>
      </c>
      <c r="I8" s="172">
        <v>0</v>
      </c>
      <c r="J8" s="172">
        <v>0</v>
      </c>
      <c r="K8" s="172">
        <v>0</v>
      </c>
      <c r="L8" s="172">
        <v>30</v>
      </c>
      <c r="M8" s="172">
        <v>0</v>
      </c>
      <c r="P8" s="141" t="s">
        <v>372</v>
      </c>
      <c r="Q8" s="141"/>
      <c r="R8" s="141"/>
      <c r="S8" s="141"/>
      <c r="T8" s="141"/>
      <c r="U8" s="141"/>
      <c r="V8" s="141"/>
      <c r="W8" s="141"/>
      <c r="X8" s="141"/>
      <c r="Y8" s="141"/>
    </row>
    <row r="9" ht="16.4" spans="1:25">
      <c r="A9" s="124" t="s">
        <v>246</v>
      </c>
      <c r="B9" s="125">
        <v>6700700</v>
      </c>
      <c r="C9" s="172" t="s">
        <v>233</v>
      </c>
      <c r="D9" s="173">
        <v>3.39e-8</v>
      </c>
      <c r="E9" s="124">
        <v>0.4145</v>
      </c>
      <c r="F9" s="172">
        <v>27</v>
      </c>
      <c r="G9" s="172">
        <v>0</v>
      </c>
      <c r="H9" s="172">
        <v>3</v>
      </c>
      <c r="I9" s="172">
        <v>0</v>
      </c>
      <c r="J9" s="172">
        <v>0</v>
      </c>
      <c r="K9" s="172">
        <v>0</v>
      </c>
      <c r="L9" s="172">
        <v>30</v>
      </c>
      <c r="M9" s="172">
        <v>0</v>
      </c>
      <c r="P9" s="141"/>
      <c r="Q9" s="141"/>
      <c r="R9" s="141"/>
      <c r="S9" s="141"/>
      <c r="T9" s="141"/>
      <c r="U9" s="141"/>
      <c r="V9" s="141"/>
      <c r="W9" s="141"/>
      <c r="X9" s="141"/>
      <c r="Y9" s="141"/>
    </row>
    <row r="10" ht="16.4" spans="1:13">
      <c r="A10" s="124" t="s">
        <v>246</v>
      </c>
      <c r="B10" s="125">
        <v>6701014</v>
      </c>
      <c r="C10" s="172" t="s">
        <v>254</v>
      </c>
      <c r="D10" s="173">
        <v>3.39e-8</v>
      </c>
      <c r="E10" s="124">
        <v>0.4145</v>
      </c>
      <c r="F10" s="172">
        <v>27</v>
      </c>
      <c r="G10" s="172">
        <v>0</v>
      </c>
      <c r="H10" s="172">
        <v>3</v>
      </c>
      <c r="I10" s="172">
        <v>0</v>
      </c>
      <c r="J10" s="172">
        <v>0</v>
      </c>
      <c r="K10" s="172">
        <v>0</v>
      </c>
      <c r="L10" s="172">
        <v>30</v>
      </c>
      <c r="M10" s="172">
        <v>0</v>
      </c>
    </row>
    <row r="11" ht="16.4" spans="1:13">
      <c r="A11" s="124" t="s">
        <v>246</v>
      </c>
      <c r="B11" s="125">
        <v>6701071</v>
      </c>
      <c r="C11" s="172" t="s">
        <v>207</v>
      </c>
      <c r="D11" s="173">
        <v>3.39e-8</v>
      </c>
      <c r="E11" s="124">
        <v>0.4145</v>
      </c>
      <c r="F11" s="172">
        <v>27</v>
      </c>
      <c r="G11" s="172">
        <v>0</v>
      </c>
      <c r="H11" s="172">
        <v>3</v>
      </c>
      <c r="I11" s="172">
        <v>0</v>
      </c>
      <c r="J11" s="172">
        <v>0</v>
      </c>
      <c r="K11" s="172">
        <v>0</v>
      </c>
      <c r="L11" s="172">
        <v>30</v>
      </c>
      <c r="M11" s="172">
        <v>0</v>
      </c>
    </row>
    <row r="12" ht="16.4" spans="1:13">
      <c r="A12" s="124" t="s">
        <v>246</v>
      </c>
      <c r="B12" s="125">
        <v>6701094</v>
      </c>
      <c r="C12" s="172" t="s">
        <v>279</v>
      </c>
      <c r="D12" s="173">
        <v>5.832e-8</v>
      </c>
      <c r="E12" s="124">
        <v>0.7131</v>
      </c>
      <c r="F12" s="172">
        <v>26</v>
      </c>
      <c r="G12" s="172">
        <v>0</v>
      </c>
      <c r="H12" s="172">
        <v>3</v>
      </c>
      <c r="I12" s="172">
        <v>1</v>
      </c>
      <c r="J12" s="172">
        <v>0</v>
      </c>
      <c r="K12" s="172">
        <v>0</v>
      </c>
      <c r="L12" s="172">
        <v>30</v>
      </c>
      <c r="M12" s="172">
        <v>0</v>
      </c>
    </row>
    <row r="13" ht="16.4" spans="1:13">
      <c r="A13" s="124" t="s">
        <v>246</v>
      </c>
      <c r="B13" s="125">
        <v>6701552</v>
      </c>
      <c r="C13" s="172" t="s">
        <v>224</v>
      </c>
      <c r="D13" s="173">
        <v>5.832e-8</v>
      </c>
      <c r="E13" s="124">
        <v>0.7131</v>
      </c>
      <c r="F13" s="172">
        <v>26</v>
      </c>
      <c r="G13" s="172">
        <v>0</v>
      </c>
      <c r="H13" s="172">
        <v>3</v>
      </c>
      <c r="I13" s="172">
        <v>1</v>
      </c>
      <c r="J13" s="172">
        <v>0</v>
      </c>
      <c r="K13" s="172">
        <v>0</v>
      </c>
      <c r="L13" s="172">
        <v>30</v>
      </c>
      <c r="M13" s="172">
        <v>0</v>
      </c>
    </row>
    <row r="14" ht="16.4" spans="1:13">
      <c r="A14" s="124" t="s">
        <v>246</v>
      </c>
      <c r="B14" s="125">
        <v>6701730</v>
      </c>
      <c r="C14" s="172" t="s">
        <v>275</v>
      </c>
      <c r="D14" s="173">
        <v>3.39e-8</v>
      </c>
      <c r="E14" s="124">
        <v>0.4145</v>
      </c>
      <c r="F14" s="172">
        <v>27</v>
      </c>
      <c r="G14" s="172">
        <v>0</v>
      </c>
      <c r="H14" s="172">
        <v>3</v>
      </c>
      <c r="I14" s="172">
        <v>0</v>
      </c>
      <c r="J14" s="172">
        <v>0</v>
      </c>
      <c r="K14" s="172">
        <v>0</v>
      </c>
      <c r="L14" s="172">
        <v>30</v>
      </c>
      <c r="M14" s="172">
        <v>0</v>
      </c>
    </row>
    <row r="15" ht="16.4" spans="1:13">
      <c r="A15" s="124" t="s">
        <v>246</v>
      </c>
      <c r="B15" s="125">
        <v>6701778</v>
      </c>
      <c r="C15" s="172" t="s">
        <v>275</v>
      </c>
      <c r="D15" s="173">
        <v>3.39e-8</v>
      </c>
      <c r="E15" s="124">
        <v>0.4145</v>
      </c>
      <c r="F15" s="172">
        <v>27</v>
      </c>
      <c r="G15" s="172">
        <v>0</v>
      </c>
      <c r="H15" s="172">
        <v>3</v>
      </c>
      <c r="I15" s="172">
        <v>0</v>
      </c>
      <c r="J15" s="172">
        <v>0</v>
      </c>
      <c r="K15" s="172">
        <v>0</v>
      </c>
      <c r="L15" s="172">
        <v>30</v>
      </c>
      <c r="M15" s="172">
        <v>0</v>
      </c>
    </row>
    <row r="16" ht="16.4" spans="1:13">
      <c r="A16" s="124" t="s">
        <v>246</v>
      </c>
      <c r="B16" s="125">
        <v>6701867</v>
      </c>
      <c r="C16" s="172" t="s">
        <v>213</v>
      </c>
      <c r="D16" s="173">
        <v>3.39e-8</v>
      </c>
      <c r="E16" s="124">
        <v>0.4145</v>
      </c>
      <c r="F16" s="172">
        <v>27</v>
      </c>
      <c r="G16" s="172">
        <v>0</v>
      </c>
      <c r="H16" s="172">
        <v>3</v>
      </c>
      <c r="I16" s="172">
        <v>0</v>
      </c>
      <c r="J16" s="172">
        <v>0</v>
      </c>
      <c r="K16" s="172">
        <v>0</v>
      </c>
      <c r="L16" s="172">
        <v>30</v>
      </c>
      <c r="M16" s="172">
        <v>0</v>
      </c>
    </row>
    <row r="17" ht="16.4" spans="1:13">
      <c r="A17" s="124" t="s">
        <v>246</v>
      </c>
      <c r="B17" s="125">
        <v>6701955</v>
      </c>
      <c r="C17" s="172" t="s">
        <v>213</v>
      </c>
      <c r="D17" s="173">
        <v>3.39e-8</v>
      </c>
      <c r="E17" s="124">
        <v>0.4145</v>
      </c>
      <c r="F17" s="172">
        <v>27</v>
      </c>
      <c r="G17" s="172">
        <v>0</v>
      </c>
      <c r="H17" s="172">
        <v>3</v>
      </c>
      <c r="I17" s="172">
        <v>0</v>
      </c>
      <c r="J17" s="172">
        <v>0</v>
      </c>
      <c r="K17" s="172">
        <v>0</v>
      </c>
      <c r="L17" s="172">
        <v>30</v>
      </c>
      <c r="M17" s="172">
        <v>0</v>
      </c>
    </row>
    <row r="18" ht="16.4" spans="1:13">
      <c r="A18" s="124" t="s">
        <v>246</v>
      </c>
      <c r="B18" s="125">
        <v>6702631</v>
      </c>
      <c r="C18" s="172" t="s">
        <v>274</v>
      </c>
      <c r="D18" s="173">
        <v>3.39e-8</v>
      </c>
      <c r="E18" s="124">
        <v>0.4145</v>
      </c>
      <c r="F18" s="172">
        <v>27</v>
      </c>
      <c r="G18" s="172">
        <v>0</v>
      </c>
      <c r="H18" s="172">
        <v>3</v>
      </c>
      <c r="I18" s="172">
        <v>0</v>
      </c>
      <c r="J18" s="172">
        <v>0</v>
      </c>
      <c r="K18" s="172">
        <v>0</v>
      </c>
      <c r="L18" s="172">
        <v>30</v>
      </c>
      <c r="M18" s="172">
        <v>0</v>
      </c>
    </row>
    <row r="19" ht="16.4" spans="1:13">
      <c r="A19" s="124" t="s">
        <v>246</v>
      </c>
      <c r="B19" s="125">
        <v>6704226</v>
      </c>
      <c r="C19" s="172" t="s">
        <v>213</v>
      </c>
      <c r="D19" s="173">
        <v>5.832e-8</v>
      </c>
      <c r="E19" s="124">
        <v>0.7131</v>
      </c>
      <c r="F19" s="172">
        <v>26</v>
      </c>
      <c r="G19" s="172">
        <v>0</v>
      </c>
      <c r="H19" s="172">
        <v>3</v>
      </c>
      <c r="I19" s="172">
        <v>1</v>
      </c>
      <c r="J19" s="172">
        <v>0</v>
      </c>
      <c r="K19" s="172">
        <v>0</v>
      </c>
      <c r="L19" s="172">
        <v>30</v>
      </c>
      <c r="M19" s="172">
        <v>0</v>
      </c>
    </row>
    <row r="20" ht="16.4" spans="1:13">
      <c r="A20" s="124" t="s">
        <v>246</v>
      </c>
      <c r="B20" s="125">
        <v>6704236</v>
      </c>
      <c r="C20" s="172" t="s">
        <v>279</v>
      </c>
      <c r="D20" s="173">
        <v>3.39e-8</v>
      </c>
      <c r="E20" s="124">
        <v>0.4145</v>
      </c>
      <c r="F20" s="172">
        <v>27</v>
      </c>
      <c r="G20" s="172">
        <v>0</v>
      </c>
      <c r="H20" s="172">
        <v>3</v>
      </c>
      <c r="I20" s="172">
        <v>0</v>
      </c>
      <c r="J20" s="172">
        <v>0</v>
      </c>
      <c r="K20" s="172">
        <v>0</v>
      </c>
      <c r="L20" s="172">
        <v>30</v>
      </c>
      <c r="M20" s="172">
        <v>0</v>
      </c>
    </row>
    <row r="21" ht="16.4" spans="1:13">
      <c r="A21" s="124" t="s">
        <v>246</v>
      </c>
      <c r="B21" s="125">
        <v>6705011</v>
      </c>
      <c r="C21" s="172" t="s">
        <v>224</v>
      </c>
      <c r="D21" s="173">
        <v>6.621e-8</v>
      </c>
      <c r="E21" s="124">
        <v>0.8095</v>
      </c>
      <c r="F21" s="172">
        <v>26</v>
      </c>
      <c r="G21" s="172">
        <v>0</v>
      </c>
      <c r="H21" s="172">
        <v>3</v>
      </c>
      <c r="I21" s="172">
        <v>1</v>
      </c>
      <c r="J21" s="172">
        <v>0</v>
      </c>
      <c r="K21" s="172">
        <v>0</v>
      </c>
      <c r="L21" s="172">
        <v>29</v>
      </c>
      <c r="M21" s="172">
        <v>1</v>
      </c>
    </row>
    <row r="22" ht="16.4" spans="1:13">
      <c r="A22" s="124" t="s">
        <v>246</v>
      </c>
      <c r="B22" s="125">
        <v>6705025</v>
      </c>
      <c r="C22" s="172" t="s">
        <v>275</v>
      </c>
      <c r="D22" s="173">
        <v>7.55e-8</v>
      </c>
      <c r="E22" s="124">
        <v>0.9231</v>
      </c>
      <c r="F22" s="172">
        <v>26</v>
      </c>
      <c r="G22" s="172">
        <v>0</v>
      </c>
      <c r="H22" s="172">
        <v>3</v>
      </c>
      <c r="I22" s="172">
        <v>1</v>
      </c>
      <c r="J22" s="172">
        <v>0</v>
      </c>
      <c r="K22" s="172">
        <v>0</v>
      </c>
      <c r="L22" s="172">
        <v>28</v>
      </c>
      <c r="M22" s="172">
        <v>2</v>
      </c>
    </row>
    <row r="23" ht="16.4" spans="1:13">
      <c r="A23" s="124" t="s">
        <v>246</v>
      </c>
      <c r="B23" s="125">
        <v>6705652</v>
      </c>
      <c r="C23" s="172" t="s">
        <v>233</v>
      </c>
      <c r="D23" s="173">
        <v>8.073e-8</v>
      </c>
      <c r="E23" s="124">
        <v>0.9871</v>
      </c>
      <c r="F23" s="172">
        <v>26</v>
      </c>
      <c r="G23" s="172">
        <v>0</v>
      </c>
      <c r="H23" s="172">
        <v>2</v>
      </c>
      <c r="I23" s="172">
        <v>2</v>
      </c>
      <c r="J23" s="172">
        <v>1</v>
      </c>
      <c r="K23" s="172">
        <v>0</v>
      </c>
      <c r="L23" s="172">
        <v>26</v>
      </c>
      <c r="M23" s="172">
        <v>3</v>
      </c>
    </row>
    <row r="24" ht="16.4" spans="1:13">
      <c r="A24" s="124" t="s">
        <v>246</v>
      </c>
      <c r="B24" s="125">
        <v>6705657</v>
      </c>
      <c r="C24" s="172" t="s">
        <v>207</v>
      </c>
      <c r="D24" s="173">
        <v>9.45e-8</v>
      </c>
      <c r="E24" s="124">
        <v>1</v>
      </c>
      <c r="F24" s="172">
        <v>26</v>
      </c>
      <c r="G24" s="172">
        <v>0</v>
      </c>
      <c r="H24" s="172">
        <v>2</v>
      </c>
      <c r="I24" s="172">
        <v>2</v>
      </c>
      <c r="J24" s="172">
        <v>1</v>
      </c>
      <c r="K24" s="172">
        <v>0</v>
      </c>
      <c r="L24" s="172">
        <v>25</v>
      </c>
      <c r="M24" s="172">
        <v>4</v>
      </c>
    </row>
    <row r="25" ht="16.4" spans="1:13">
      <c r="A25" s="124" t="s">
        <v>246</v>
      </c>
      <c r="B25" s="125">
        <v>6705678</v>
      </c>
      <c r="C25" s="172" t="s">
        <v>233</v>
      </c>
      <c r="D25" s="173">
        <v>4.766e-8</v>
      </c>
      <c r="E25" s="124">
        <v>0.5827</v>
      </c>
      <c r="F25" s="172">
        <v>28</v>
      </c>
      <c r="G25" s="172">
        <v>0</v>
      </c>
      <c r="H25" s="172">
        <v>1</v>
      </c>
      <c r="I25" s="172">
        <v>1</v>
      </c>
      <c r="J25" s="172">
        <v>3</v>
      </c>
      <c r="K25" s="172">
        <v>0</v>
      </c>
      <c r="L25" s="172">
        <v>25</v>
      </c>
      <c r="M25" s="172">
        <v>2</v>
      </c>
    </row>
    <row r="26" ht="16.4" spans="1:13">
      <c r="A26" s="124" t="s">
        <v>246</v>
      </c>
      <c r="B26" s="125">
        <v>6705704</v>
      </c>
      <c r="C26" s="172" t="s">
        <v>233</v>
      </c>
      <c r="D26" s="173">
        <v>5.739e-9</v>
      </c>
      <c r="E26" s="124">
        <v>0.07017</v>
      </c>
      <c r="F26" s="172">
        <v>27</v>
      </c>
      <c r="G26" s="172">
        <v>0</v>
      </c>
      <c r="H26" s="172">
        <v>1</v>
      </c>
      <c r="I26" s="172">
        <v>2</v>
      </c>
      <c r="J26" s="172">
        <v>0</v>
      </c>
      <c r="K26" s="172">
        <v>0</v>
      </c>
      <c r="L26" s="172">
        <v>28</v>
      </c>
      <c r="M26" s="172">
        <v>2</v>
      </c>
    </row>
    <row r="27" ht="16.4" spans="1:13">
      <c r="A27" s="124" t="s">
        <v>246</v>
      </c>
      <c r="B27" s="125">
        <v>6705715</v>
      </c>
      <c r="C27" s="172" t="s">
        <v>213</v>
      </c>
      <c r="D27" s="173">
        <v>5.739e-9</v>
      </c>
      <c r="E27" s="124">
        <v>0.07017</v>
      </c>
      <c r="F27" s="172">
        <v>27</v>
      </c>
      <c r="G27" s="172">
        <v>0</v>
      </c>
      <c r="H27" s="172">
        <v>1</v>
      </c>
      <c r="I27" s="172">
        <v>2</v>
      </c>
      <c r="J27" s="172">
        <v>0</v>
      </c>
      <c r="K27" s="172">
        <v>0</v>
      </c>
      <c r="L27" s="172">
        <v>28</v>
      </c>
      <c r="M27" s="172">
        <v>2</v>
      </c>
    </row>
    <row r="28" ht="16.4" spans="1:13">
      <c r="A28" s="124" t="s">
        <v>246</v>
      </c>
      <c r="B28" s="125">
        <v>6705725</v>
      </c>
      <c r="C28" s="172" t="s">
        <v>233</v>
      </c>
      <c r="D28" s="173">
        <v>1.673e-8</v>
      </c>
      <c r="E28" s="124">
        <v>0.2045</v>
      </c>
      <c r="F28" s="172">
        <v>27</v>
      </c>
      <c r="G28" s="172">
        <v>0</v>
      </c>
      <c r="H28" s="172">
        <v>2</v>
      </c>
      <c r="I28" s="172">
        <v>1</v>
      </c>
      <c r="J28" s="172">
        <v>0</v>
      </c>
      <c r="K28" s="172">
        <v>0</v>
      </c>
      <c r="L28" s="172">
        <v>28</v>
      </c>
      <c r="M28" s="172">
        <v>2</v>
      </c>
    </row>
    <row r="29" ht="16.4" spans="1:13">
      <c r="A29" s="124" t="s">
        <v>246</v>
      </c>
      <c r="B29" s="125">
        <v>6705744</v>
      </c>
      <c r="C29" s="172" t="s">
        <v>213</v>
      </c>
      <c r="D29" s="173">
        <v>8.763e-8</v>
      </c>
      <c r="E29" s="124">
        <v>1</v>
      </c>
      <c r="F29" s="172">
        <v>24</v>
      </c>
      <c r="G29" s="172">
        <v>0</v>
      </c>
      <c r="H29" s="172">
        <v>2</v>
      </c>
      <c r="I29" s="172">
        <v>4</v>
      </c>
      <c r="J29" s="172">
        <v>0</v>
      </c>
      <c r="K29" s="172">
        <v>0</v>
      </c>
      <c r="L29" s="172">
        <v>28</v>
      </c>
      <c r="M29" s="172">
        <v>2</v>
      </c>
    </row>
    <row r="30" ht="16.4" spans="1:13">
      <c r="A30" s="124" t="s">
        <v>246</v>
      </c>
      <c r="B30" s="125">
        <v>6706043</v>
      </c>
      <c r="C30" s="172" t="s">
        <v>275</v>
      </c>
      <c r="D30" s="173">
        <v>5.832e-8</v>
      </c>
      <c r="E30" s="124">
        <v>0.7131</v>
      </c>
      <c r="F30" s="172">
        <v>26</v>
      </c>
      <c r="G30" s="172">
        <v>0</v>
      </c>
      <c r="H30" s="172">
        <v>3</v>
      </c>
      <c r="I30" s="172">
        <v>1</v>
      </c>
      <c r="J30" s="172">
        <v>0</v>
      </c>
      <c r="K30" s="172">
        <v>0</v>
      </c>
      <c r="L30" s="172">
        <v>30</v>
      </c>
      <c r="M30" s="172">
        <v>0</v>
      </c>
    </row>
    <row r="31" ht="16.4" spans="1:13">
      <c r="A31" s="124" t="s">
        <v>246</v>
      </c>
      <c r="B31" s="125">
        <v>6706137</v>
      </c>
      <c r="C31" s="172" t="s">
        <v>213</v>
      </c>
      <c r="D31" s="173">
        <v>3.39e-8</v>
      </c>
      <c r="E31" s="124">
        <v>0.4145</v>
      </c>
      <c r="F31" s="172">
        <v>27</v>
      </c>
      <c r="G31" s="172">
        <v>0</v>
      </c>
      <c r="H31" s="172">
        <v>3</v>
      </c>
      <c r="I31" s="172">
        <v>0</v>
      </c>
      <c r="J31" s="172">
        <v>0</v>
      </c>
      <c r="K31" s="172">
        <v>0</v>
      </c>
      <c r="L31" s="172">
        <v>30</v>
      </c>
      <c r="M31" s="172">
        <v>0</v>
      </c>
    </row>
    <row r="32" ht="16.4" spans="1:13">
      <c r="A32" s="124" t="s">
        <v>246</v>
      </c>
      <c r="B32" s="125">
        <v>6706142</v>
      </c>
      <c r="C32" s="172" t="s">
        <v>213</v>
      </c>
      <c r="D32" s="173">
        <v>3.39e-8</v>
      </c>
      <c r="E32" s="124">
        <v>0.4145</v>
      </c>
      <c r="F32" s="172">
        <v>27</v>
      </c>
      <c r="G32" s="172">
        <v>0</v>
      </c>
      <c r="H32" s="172">
        <v>3</v>
      </c>
      <c r="I32" s="172">
        <v>0</v>
      </c>
      <c r="J32" s="172">
        <v>0</v>
      </c>
      <c r="K32" s="172">
        <v>0</v>
      </c>
      <c r="L32" s="172">
        <v>30</v>
      </c>
      <c r="M32" s="172">
        <v>0</v>
      </c>
    </row>
    <row r="33" ht="16.4" spans="1:13">
      <c r="A33" s="124" t="s">
        <v>246</v>
      </c>
      <c r="B33" s="125">
        <v>6706144</v>
      </c>
      <c r="C33" s="172" t="s">
        <v>276</v>
      </c>
      <c r="D33" s="173">
        <v>3.39e-8</v>
      </c>
      <c r="E33" s="124">
        <v>0.4145</v>
      </c>
      <c r="F33" s="172">
        <v>27</v>
      </c>
      <c r="G33" s="172">
        <v>0</v>
      </c>
      <c r="H33" s="172">
        <v>3</v>
      </c>
      <c r="I33" s="172">
        <v>0</v>
      </c>
      <c r="J33" s="172">
        <v>0</v>
      </c>
      <c r="K33" s="172">
        <v>0</v>
      </c>
      <c r="L33" s="172">
        <v>30</v>
      </c>
      <c r="M33" s="172">
        <v>0</v>
      </c>
    </row>
    <row r="34" ht="16.4" spans="1:13">
      <c r="A34" s="124" t="s">
        <v>246</v>
      </c>
      <c r="B34" s="125">
        <v>6706156</v>
      </c>
      <c r="C34" s="172" t="s">
        <v>233</v>
      </c>
      <c r="D34" s="173">
        <v>3.39e-8</v>
      </c>
      <c r="E34" s="124">
        <v>0.4145</v>
      </c>
      <c r="F34" s="172">
        <v>27</v>
      </c>
      <c r="G34" s="172">
        <v>0</v>
      </c>
      <c r="H34" s="172">
        <v>3</v>
      </c>
      <c r="I34" s="172">
        <v>0</v>
      </c>
      <c r="J34" s="172">
        <v>0</v>
      </c>
      <c r="K34" s="172">
        <v>0</v>
      </c>
      <c r="L34" s="172">
        <v>30</v>
      </c>
      <c r="M34" s="172">
        <v>0</v>
      </c>
    </row>
    <row r="35" ht="16.4" spans="1:13">
      <c r="A35" s="124" t="s">
        <v>246</v>
      </c>
      <c r="B35" s="125">
        <v>6706180</v>
      </c>
      <c r="C35" s="172" t="s">
        <v>207</v>
      </c>
      <c r="D35" s="173">
        <v>5.832e-8</v>
      </c>
      <c r="E35" s="124">
        <v>0.7131</v>
      </c>
      <c r="F35" s="172">
        <v>26</v>
      </c>
      <c r="G35" s="172">
        <v>0</v>
      </c>
      <c r="H35" s="172">
        <v>3</v>
      </c>
      <c r="I35" s="172">
        <v>1</v>
      </c>
      <c r="J35" s="172">
        <v>0</v>
      </c>
      <c r="K35" s="172">
        <v>0</v>
      </c>
      <c r="L35" s="172">
        <v>30</v>
      </c>
      <c r="M35" s="172">
        <v>0</v>
      </c>
    </row>
    <row r="36" ht="16.4" spans="1:13">
      <c r="A36" s="124" t="s">
        <v>246</v>
      </c>
      <c r="B36" s="125">
        <v>6706195</v>
      </c>
      <c r="C36" s="172" t="s">
        <v>213</v>
      </c>
      <c r="D36" s="173">
        <v>3.39e-8</v>
      </c>
      <c r="E36" s="124">
        <v>0.4145</v>
      </c>
      <c r="F36" s="172">
        <v>27</v>
      </c>
      <c r="G36" s="172">
        <v>0</v>
      </c>
      <c r="H36" s="172">
        <v>3</v>
      </c>
      <c r="I36" s="172">
        <v>0</v>
      </c>
      <c r="J36" s="172">
        <v>0</v>
      </c>
      <c r="K36" s="172">
        <v>0</v>
      </c>
      <c r="L36" s="172">
        <v>30</v>
      </c>
      <c r="M36" s="172">
        <v>0</v>
      </c>
    </row>
    <row r="37" ht="16.4" spans="1:13">
      <c r="A37" s="124" t="s">
        <v>246</v>
      </c>
      <c r="B37" s="125">
        <v>6706199</v>
      </c>
      <c r="C37" s="172" t="s">
        <v>276</v>
      </c>
      <c r="D37" s="173">
        <v>3.39e-8</v>
      </c>
      <c r="E37" s="124">
        <v>0.4145</v>
      </c>
      <c r="F37" s="172">
        <v>27</v>
      </c>
      <c r="G37" s="172">
        <v>0</v>
      </c>
      <c r="H37" s="172">
        <v>3</v>
      </c>
      <c r="I37" s="172">
        <v>0</v>
      </c>
      <c r="J37" s="172">
        <v>0</v>
      </c>
      <c r="K37" s="172">
        <v>0</v>
      </c>
      <c r="L37" s="172">
        <v>30</v>
      </c>
      <c r="M37" s="172">
        <v>0</v>
      </c>
    </row>
    <row r="38" ht="16.4" spans="1:13">
      <c r="A38" s="124" t="s">
        <v>246</v>
      </c>
      <c r="B38" s="125">
        <v>6706219</v>
      </c>
      <c r="C38" s="172" t="s">
        <v>275</v>
      </c>
      <c r="D38" s="173">
        <v>3.39e-8</v>
      </c>
      <c r="E38" s="124">
        <v>0.4145</v>
      </c>
      <c r="F38" s="172">
        <v>27</v>
      </c>
      <c r="G38" s="172">
        <v>0</v>
      </c>
      <c r="H38" s="172">
        <v>3</v>
      </c>
      <c r="I38" s="172">
        <v>0</v>
      </c>
      <c r="J38" s="172">
        <v>0</v>
      </c>
      <c r="K38" s="172">
        <v>0</v>
      </c>
      <c r="L38" s="172">
        <v>30</v>
      </c>
      <c r="M38" s="172">
        <v>0</v>
      </c>
    </row>
    <row r="39" ht="16.4" spans="1:13">
      <c r="A39" s="124" t="s">
        <v>246</v>
      </c>
      <c r="B39" s="125">
        <v>6706293</v>
      </c>
      <c r="C39" s="172" t="s">
        <v>207</v>
      </c>
      <c r="D39" s="173">
        <v>3.39e-8</v>
      </c>
      <c r="E39" s="124">
        <v>0.4145</v>
      </c>
      <c r="F39" s="172">
        <v>27</v>
      </c>
      <c r="G39" s="172">
        <v>0</v>
      </c>
      <c r="H39" s="172">
        <v>3</v>
      </c>
      <c r="I39" s="172">
        <v>0</v>
      </c>
      <c r="J39" s="172">
        <v>0</v>
      </c>
      <c r="K39" s="172">
        <v>0</v>
      </c>
      <c r="L39" s="172">
        <v>30</v>
      </c>
      <c r="M39" s="172">
        <v>0</v>
      </c>
    </row>
    <row r="40" ht="16.4" spans="1:13">
      <c r="A40" s="124" t="s">
        <v>246</v>
      </c>
      <c r="B40" s="125">
        <v>6706303</v>
      </c>
      <c r="C40" s="172" t="s">
        <v>224</v>
      </c>
      <c r="D40" s="173">
        <v>3.39e-8</v>
      </c>
      <c r="E40" s="124">
        <v>0.4145</v>
      </c>
      <c r="F40" s="172">
        <v>27</v>
      </c>
      <c r="G40" s="172">
        <v>0</v>
      </c>
      <c r="H40" s="172">
        <v>3</v>
      </c>
      <c r="I40" s="172">
        <v>0</v>
      </c>
      <c r="J40" s="172">
        <v>0</v>
      </c>
      <c r="K40" s="172">
        <v>0</v>
      </c>
      <c r="L40" s="172">
        <v>30</v>
      </c>
      <c r="M40" s="172">
        <v>0</v>
      </c>
    </row>
    <row r="41" ht="16.4" spans="1:13">
      <c r="A41" s="124" t="s">
        <v>246</v>
      </c>
      <c r="B41" s="125">
        <v>6706421</v>
      </c>
      <c r="C41" s="172" t="s">
        <v>275</v>
      </c>
      <c r="D41" s="173">
        <v>3.865e-8</v>
      </c>
      <c r="E41" s="124">
        <v>0.4726</v>
      </c>
      <c r="F41" s="172">
        <v>27</v>
      </c>
      <c r="G41" s="172">
        <v>0</v>
      </c>
      <c r="H41" s="172">
        <v>3</v>
      </c>
      <c r="I41" s="172">
        <v>0</v>
      </c>
      <c r="J41" s="172">
        <v>0</v>
      </c>
      <c r="K41" s="172">
        <v>0</v>
      </c>
      <c r="L41" s="172">
        <v>29</v>
      </c>
      <c r="M41" s="172">
        <v>1</v>
      </c>
    </row>
    <row r="42" ht="16.4" spans="1:13">
      <c r="A42" s="124" t="s">
        <v>246</v>
      </c>
      <c r="B42" s="125">
        <v>6706439</v>
      </c>
      <c r="C42" s="172" t="s">
        <v>274</v>
      </c>
      <c r="D42" s="173">
        <v>3.39e-8</v>
      </c>
      <c r="E42" s="124">
        <v>0.4145</v>
      </c>
      <c r="F42" s="172">
        <v>27</v>
      </c>
      <c r="G42" s="172">
        <v>0</v>
      </c>
      <c r="H42" s="172">
        <v>3</v>
      </c>
      <c r="I42" s="172">
        <v>0</v>
      </c>
      <c r="J42" s="172">
        <v>0</v>
      </c>
      <c r="K42" s="172">
        <v>0</v>
      </c>
      <c r="L42" s="172">
        <v>30</v>
      </c>
      <c r="M42" s="172">
        <v>0</v>
      </c>
    </row>
    <row r="43" ht="16.4" spans="1:13">
      <c r="A43" s="124" t="s">
        <v>246</v>
      </c>
      <c r="B43" s="125">
        <v>6706461</v>
      </c>
      <c r="C43" s="172" t="s">
        <v>207</v>
      </c>
      <c r="D43" s="173">
        <v>3.39e-8</v>
      </c>
      <c r="E43" s="124">
        <v>0.4145</v>
      </c>
      <c r="F43" s="172">
        <v>27</v>
      </c>
      <c r="G43" s="172">
        <v>0</v>
      </c>
      <c r="H43" s="172">
        <v>3</v>
      </c>
      <c r="I43" s="172">
        <v>0</v>
      </c>
      <c r="J43" s="172">
        <v>0</v>
      </c>
      <c r="K43" s="172">
        <v>0</v>
      </c>
      <c r="L43" s="172">
        <v>30</v>
      </c>
      <c r="M43" s="172">
        <v>0</v>
      </c>
    </row>
    <row r="44" ht="16.4" spans="1:13">
      <c r="A44" s="124" t="s">
        <v>246</v>
      </c>
      <c r="B44" s="125">
        <v>6706619</v>
      </c>
      <c r="C44" s="172" t="s">
        <v>276</v>
      </c>
      <c r="D44" s="173">
        <v>3.39e-8</v>
      </c>
      <c r="E44" s="124">
        <v>0.4145</v>
      </c>
      <c r="F44" s="172">
        <v>27</v>
      </c>
      <c r="G44" s="172">
        <v>0</v>
      </c>
      <c r="H44" s="172">
        <v>3</v>
      </c>
      <c r="I44" s="172">
        <v>0</v>
      </c>
      <c r="J44" s="172">
        <v>0</v>
      </c>
      <c r="K44" s="172">
        <v>0</v>
      </c>
      <c r="L44" s="172">
        <v>30</v>
      </c>
      <c r="M44" s="172">
        <v>0</v>
      </c>
    </row>
    <row r="45" ht="16.4" spans="1:13">
      <c r="A45" s="124" t="s">
        <v>246</v>
      </c>
      <c r="B45" s="125">
        <v>6706843</v>
      </c>
      <c r="C45" s="172" t="s">
        <v>207</v>
      </c>
      <c r="D45" s="173">
        <v>3.39e-8</v>
      </c>
      <c r="E45" s="124">
        <v>0.4145</v>
      </c>
      <c r="F45" s="172">
        <v>27</v>
      </c>
      <c r="G45" s="172">
        <v>0</v>
      </c>
      <c r="H45" s="172">
        <v>3</v>
      </c>
      <c r="I45" s="172">
        <v>0</v>
      </c>
      <c r="J45" s="172">
        <v>0</v>
      </c>
      <c r="K45" s="172">
        <v>0</v>
      </c>
      <c r="L45" s="172">
        <v>30</v>
      </c>
      <c r="M45" s="172">
        <v>0</v>
      </c>
    </row>
    <row r="46" ht="16.4" spans="1:13">
      <c r="A46" s="124" t="s">
        <v>246</v>
      </c>
      <c r="B46" s="125">
        <v>6706910</v>
      </c>
      <c r="C46" s="172" t="s">
        <v>213</v>
      </c>
      <c r="D46" s="173">
        <v>3.39e-8</v>
      </c>
      <c r="E46" s="124">
        <v>0.4145</v>
      </c>
      <c r="F46" s="172">
        <v>27</v>
      </c>
      <c r="G46" s="172">
        <v>0</v>
      </c>
      <c r="H46" s="172">
        <v>3</v>
      </c>
      <c r="I46" s="172">
        <v>0</v>
      </c>
      <c r="J46" s="172">
        <v>0</v>
      </c>
      <c r="K46" s="172">
        <v>0</v>
      </c>
      <c r="L46" s="172">
        <v>30</v>
      </c>
      <c r="M46" s="172">
        <v>0</v>
      </c>
    </row>
    <row r="47" ht="16.4" spans="1:13">
      <c r="A47" s="124" t="s">
        <v>246</v>
      </c>
      <c r="B47" s="125">
        <v>6707020</v>
      </c>
      <c r="C47" s="172" t="s">
        <v>277</v>
      </c>
      <c r="D47" s="173">
        <v>3.865e-8</v>
      </c>
      <c r="E47" s="124">
        <v>0.4726</v>
      </c>
      <c r="F47" s="172">
        <v>27</v>
      </c>
      <c r="G47" s="172">
        <v>0</v>
      </c>
      <c r="H47" s="172">
        <v>3</v>
      </c>
      <c r="I47" s="172">
        <v>0</v>
      </c>
      <c r="J47" s="172">
        <v>0</v>
      </c>
      <c r="K47" s="172">
        <v>0</v>
      </c>
      <c r="L47" s="172">
        <v>29</v>
      </c>
      <c r="M47" s="172">
        <v>1</v>
      </c>
    </row>
    <row r="48" ht="16.4" spans="1:13">
      <c r="A48" s="124" t="s">
        <v>246</v>
      </c>
      <c r="B48" s="125">
        <v>6707026</v>
      </c>
      <c r="C48" s="172" t="s">
        <v>207</v>
      </c>
      <c r="D48" s="173">
        <v>3.865e-8</v>
      </c>
      <c r="E48" s="124">
        <v>0.4726</v>
      </c>
      <c r="F48" s="172">
        <v>27</v>
      </c>
      <c r="G48" s="172">
        <v>0</v>
      </c>
      <c r="H48" s="172">
        <v>3</v>
      </c>
      <c r="I48" s="172">
        <v>0</v>
      </c>
      <c r="J48" s="172">
        <v>0</v>
      </c>
      <c r="K48" s="172">
        <v>0</v>
      </c>
      <c r="L48" s="172">
        <v>29</v>
      </c>
      <c r="M48" s="172">
        <v>1</v>
      </c>
    </row>
    <row r="49" ht="16.4" spans="1:13">
      <c r="A49" s="124" t="s">
        <v>246</v>
      </c>
      <c r="B49" s="125">
        <v>6707028</v>
      </c>
      <c r="C49" s="172" t="s">
        <v>233</v>
      </c>
      <c r="D49" s="173">
        <v>3.865e-8</v>
      </c>
      <c r="E49" s="124">
        <v>0.4726</v>
      </c>
      <c r="F49" s="172">
        <v>27</v>
      </c>
      <c r="G49" s="172">
        <v>0</v>
      </c>
      <c r="H49" s="172">
        <v>3</v>
      </c>
      <c r="I49" s="172">
        <v>0</v>
      </c>
      <c r="J49" s="172">
        <v>0</v>
      </c>
      <c r="K49" s="172">
        <v>0</v>
      </c>
      <c r="L49" s="172">
        <v>29</v>
      </c>
      <c r="M49" s="172">
        <v>1</v>
      </c>
    </row>
    <row r="50" ht="16.4" spans="1:13">
      <c r="A50" s="124" t="s">
        <v>246</v>
      </c>
      <c r="B50" s="125">
        <v>6707082</v>
      </c>
      <c r="C50" s="172" t="s">
        <v>213</v>
      </c>
      <c r="D50" s="173">
        <v>3.39e-8</v>
      </c>
      <c r="E50" s="124">
        <v>0.4145</v>
      </c>
      <c r="F50" s="172">
        <v>27</v>
      </c>
      <c r="G50" s="172">
        <v>0</v>
      </c>
      <c r="H50" s="172">
        <v>3</v>
      </c>
      <c r="I50" s="172">
        <v>0</v>
      </c>
      <c r="J50" s="172">
        <v>0</v>
      </c>
      <c r="K50" s="172">
        <v>0</v>
      </c>
      <c r="L50" s="172">
        <v>30</v>
      </c>
      <c r="M50" s="172">
        <v>0</v>
      </c>
    </row>
    <row r="51" ht="16.4" spans="1:13">
      <c r="A51" s="124" t="s">
        <v>246</v>
      </c>
      <c r="B51" s="125">
        <v>6707083</v>
      </c>
      <c r="C51" s="172" t="s">
        <v>233</v>
      </c>
      <c r="D51" s="173">
        <v>3.39e-8</v>
      </c>
      <c r="E51" s="124">
        <v>0.4145</v>
      </c>
      <c r="F51" s="172">
        <v>27</v>
      </c>
      <c r="G51" s="172">
        <v>0</v>
      </c>
      <c r="H51" s="172">
        <v>3</v>
      </c>
      <c r="I51" s="172">
        <v>0</v>
      </c>
      <c r="J51" s="172">
        <v>0</v>
      </c>
      <c r="K51" s="172">
        <v>0</v>
      </c>
      <c r="L51" s="172">
        <v>30</v>
      </c>
      <c r="M51" s="172">
        <v>0</v>
      </c>
    </row>
    <row r="52" ht="16.4" spans="1:13">
      <c r="A52" s="124" t="s">
        <v>246</v>
      </c>
      <c r="B52" s="125">
        <v>6707142</v>
      </c>
      <c r="C52" s="172" t="s">
        <v>233</v>
      </c>
      <c r="D52" s="173">
        <v>3.39e-8</v>
      </c>
      <c r="E52" s="124">
        <v>0.4145</v>
      </c>
      <c r="F52" s="172">
        <v>27</v>
      </c>
      <c r="G52" s="172">
        <v>0</v>
      </c>
      <c r="H52" s="172">
        <v>3</v>
      </c>
      <c r="I52" s="172">
        <v>0</v>
      </c>
      <c r="J52" s="172">
        <v>0</v>
      </c>
      <c r="K52" s="172">
        <v>0</v>
      </c>
      <c r="L52" s="172">
        <v>30</v>
      </c>
      <c r="M52" s="172">
        <v>0</v>
      </c>
    </row>
    <row r="53" ht="16.4" spans="1:13">
      <c r="A53" s="124" t="s">
        <v>246</v>
      </c>
      <c r="B53" s="125">
        <v>6707149</v>
      </c>
      <c r="C53" s="172" t="s">
        <v>275</v>
      </c>
      <c r="D53" s="173">
        <v>3.39e-8</v>
      </c>
      <c r="E53" s="124">
        <v>0.4145</v>
      </c>
      <c r="F53" s="172">
        <v>27</v>
      </c>
      <c r="G53" s="172">
        <v>0</v>
      </c>
      <c r="H53" s="172">
        <v>3</v>
      </c>
      <c r="I53" s="172">
        <v>0</v>
      </c>
      <c r="J53" s="172">
        <v>0</v>
      </c>
      <c r="K53" s="172">
        <v>0</v>
      </c>
      <c r="L53" s="172">
        <v>30</v>
      </c>
      <c r="M53" s="172">
        <v>0</v>
      </c>
    </row>
    <row r="54" ht="16.4" spans="1:13">
      <c r="A54" s="124" t="s">
        <v>246</v>
      </c>
      <c r="B54" s="125">
        <v>6707153</v>
      </c>
      <c r="C54" s="172" t="s">
        <v>233</v>
      </c>
      <c r="D54" s="173">
        <v>3.39e-8</v>
      </c>
      <c r="E54" s="124">
        <v>0.4145</v>
      </c>
      <c r="F54" s="172">
        <v>27</v>
      </c>
      <c r="G54" s="172">
        <v>0</v>
      </c>
      <c r="H54" s="172">
        <v>3</v>
      </c>
      <c r="I54" s="172">
        <v>0</v>
      </c>
      <c r="J54" s="172">
        <v>0</v>
      </c>
      <c r="K54" s="172">
        <v>0</v>
      </c>
      <c r="L54" s="172">
        <v>30</v>
      </c>
      <c r="M54" s="172">
        <v>0</v>
      </c>
    </row>
    <row r="55" ht="16.4" spans="1:13">
      <c r="A55" s="124" t="s">
        <v>246</v>
      </c>
      <c r="B55" s="125">
        <v>6709822</v>
      </c>
      <c r="C55" s="172" t="s">
        <v>275</v>
      </c>
      <c r="D55" s="173">
        <v>6.621e-8</v>
      </c>
      <c r="E55" s="124">
        <v>0.8095</v>
      </c>
      <c r="F55" s="172">
        <v>26</v>
      </c>
      <c r="G55" s="172">
        <v>0</v>
      </c>
      <c r="H55" s="172">
        <v>3</v>
      </c>
      <c r="I55" s="172">
        <v>1</v>
      </c>
      <c r="J55" s="172">
        <v>0</v>
      </c>
      <c r="K55" s="172">
        <v>0</v>
      </c>
      <c r="L55" s="172">
        <v>29</v>
      </c>
      <c r="M55" s="172">
        <v>1</v>
      </c>
    </row>
    <row r="56" ht="16.4" spans="1:13">
      <c r="A56" s="124" t="s">
        <v>246</v>
      </c>
      <c r="B56" s="125">
        <v>6709846</v>
      </c>
      <c r="C56" s="172" t="s">
        <v>213</v>
      </c>
      <c r="D56" s="173">
        <v>3.39e-8</v>
      </c>
      <c r="E56" s="124">
        <v>0.4145</v>
      </c>
      <c r="F56" s="172">
        <v>27</v>
      </c>
      <c r="G56" s="172">
        <v>0</v>
      </c>
      <c r="H56" s="172">
        <v>3</v>
      </c>
      <c r="I56" s="172">
        <v>0</v>
      </c>
      <c r="J56" s="172">
        <v>0</v>
      </c>
      <c r="K56" s="172">
        <v>0</v>
      </c>
      <c r="L56" s="172">
        <v>30</v>
      </c>
      <c r="M56" s="172">
        <v>0</v>
      </c>
    </row>
    <row r="57" ht="16.4" spans="1:13">
      <c r="A57" s="124" t="s">
        <v>246</v>
      </c>
      <c r="B57" s="125">
        <v>6709901</v>
      </c>
      <c r="C57" s="172" t="s">
        <v>207</v>
      </c>
      <c r="D57" s="173">
        <v>3.39e-8</v>
      </c>
      <c r="E57" s="124">
        <v>0.4145</v>
      </c>
      <c r="F57" s="172">
        <v>27</v>
      </c>
      <c r="G57" s="172">
        <v>0</v>
      </c>
      <c r="H57" s="172">
        <v>3</v>
      </c>
      <c r="I57" s="172">
        <v>0</v>
      </c>
      <c r="J57" s="172">
        <v>0</v>
      </c>
      <c r="K57" s="172">
        <v>0</v>
      </c>
      <c r="L57" s="172">
        <v>30</v>
      </c>
      <c r="M57" s="172">
        <v>0</v>
      </c>
    </row>
    <row r="58" ht="16.4" spans="1:13">
      <c r="A58" s="124" t="s">
        <v>246</v>
      </c>
      <c r="B58" s="125">
        <v>6709961</v>
      </c>
      <c r="C58" s="172" t="s">
        <v>207</v>
      </c>
      <c r="D58" s="173">
        <v>3.39e-8</v>
      </c>
      <c r="E58" s="124">
        <v>0.4145</v>
      </c>
      <c r="F58" s="172">
        <v>27</v>
      </c>
      <c r="G58" s="172">
        <v>0</v>
      </c>
      <c r="H58" s="172">
        <v>3</v>
      </c>
      <c r="I58" s="172">
        <v>0</v>
      </c>
      <c r="J58" s="172">
        <v>0</v>
      </c>
      <c r="K58" s="172">
        <v>0</v>
      </c>
      <c r="L58" s="172">
        <v>30</v>
      </c>
      <c r="M58" s="172">
        <v>0</v>
      </c>
    </row>
    <row r="59" ht="16.4" spans="1:13">
      <c r="A59" s="124" t="s">
        <v>246</v>
      </c>
      <c r="B59" s="125">
        <v>6709975</v>
      </c>
      <c r="C59" s="172" t="s">
        <v>213</v>
      </c>
      <c r="D59" s="173">
        <v>3.39e-8</v>
      </c>
      <c r="E59" s="124">
        <v>0.4145</v>
      </c>
      <c r="F59" s="172">
        <v>27</v>
      </c>
      <c r="G59" s="172">
        <v>0</v>
      </c>
      <c r="H59" s="172">
        <v>3</v>
      </c>
      <c r="I59" s="172">
        <v>0</v>
      </c>
      <c r="J59" s="172">
        <v>0</v>
      </c>
      <c r="K59" s="172">
        <v>0</v>
      </c>
      <c r="L59" s="172">
        <v>30</v>
      </c>
      <c r="M59" s="172">
        <v>0</v>
      </c>
    </row>
    <row r="60" ht="16.4" spans="1:13">
      <c r="A60" s="124" t="s">
        <v>246</v>
      </c>
      <c r="B60" s="125">
        <v>6710099</v>
      </c>
      <c r="C60" s="172" t="s">
        <v>207</v>
      </c>
      <c r="D60" s="173">
        <v>3.39e-8</v>
      </c>
      <c r="E60" s="124">
        <v>0.4145</v>
      </c>
      <c r="F60" s="172">
        <v>27</v>
      </c>
      <c r="G60" s="172">
        <v>0</v>
      </c>
      <c r="H60" s="172">
        <v>3</v>
      </c>
      <c r="I60" s="172">
        <v>0</v>
      </c>
      <c r="J60" s="172">
        <v>0</v>
      </c>
      <c r="K60" s="172">
        <v>0</v>
      </c>
      <c r="L60" s="172">
        <v>30</v>
      </c>
      <c r="M60" s="172">
        <v>0</v>
      </c>
    </row>
    <row r="61" ht="16.4" spans="1:13">
      <c r="A61" s="124" t="s">
        <v>246</v>
      </c>
      <c r="B61" s="125">
        <v>6710105</v>
      </c>
      <c r="C61" s="172" t="s">
        <v>275</v>
      </c>
      <c r="D61" s="173">
        <v>3.39e-8</v>
      </c>
      <c r="E61" s="124">
        <v>0.4145</v>
      </c>
      <c r="F61" s="172">
        <v>27</v>
      </c>
      <c r="G61" s="172">
        <v>0</v>
      </c>
      <c r="H61" s="172">
        <v>3</v>
      </c>
      <c r="I61" s="172">
        <v>0</v>
      </c>
      <c r="J61" s="172">
        <v>0</v>
      </c>
      <c r="K61" s="172">
        <v>0</v>
      </c>
      <c r="L61" s="172">
        <v>30</v>
      </c>
      <c r="M61" s="172">
        <v>0</v>
      </c>
    </row>
    <row r="62" ht="16.4" spans="1:13">
      <c r="A62" s="124" t="s">
        <v>246</v>
      </c>
      <c r="B62" s="125">
        <v>6710136</v>
      </c>
      <c r="C62" s="172" t="s">
        <v>207</v>
      </c>
      <c r="D62" s="173">
        <v>5.832e-8</v>
      </c>
      <c r="E62" s="124">
        <v>0.7131</v>
      </c>
      <c r="F62" s="172">
        <v>26</v>
      </c>
      <c r="G62" s="172">
        <v>0</v>
      </c>
      <c r="H62" s="172">
        <v>3</v>
      </c>
      <c r="I62" s="172">
        <v>1</v>
      </c>
      <c r="J62" s="172">
        <v>0</v>
      </c>
      <c r="K62" s="172">
        <v>0</v>
      </c>
      <c r="L62" s="172">
        <v>30</v>
      </c>
      <c r="M62" s="172">
        <v>0</v>
      </c>
    </row>
    <row r="63" ht="16.4" spans="1:13">
      <c r="A63" s="124" t="s">
        <v>246</v>
      </c>
      <c r="B63" s="125">
        <v>6710146</v>
      </c>
      <c r="C63" s="172" t="s">
        <v>280</v>
      </c>
      <c r="D63" s="173">
        <v>3.39e-8</v>
      </c>
      <c r="E63" s="124">
        <v>0.4145</v>
      </c>
      <c r="F63" s="172">
        <v>27</v>
      </c>
      <c r="G63" s="172">
        <v>0</v>
      </c>
      <c r="H63" s="172">
        <v>3</v>
      </c>
      <c r="I63" s="172">
        <v>0</v>
      </c>
      <c r="J63" s="172">
        <v>0</v>
      </c>
      <c r="K63" s="172">
        <v>0</v>
      </c>
      <c r="L63" s="172">
        <v>30</v>
      </c>
      <c r="M63" s="172">
        <v>0</v>
      </c>
    </row>
    <row r="64" ht="16.4" spans="1:13">
      <c r="A64" s="124" t="s">
        <v>246</v>
      </c>
      <c r="B64" s="125">
        <v>6710152</v>
      </c>
      <c r="C64" s="172" t="s">
        <v>275</v>
      </c>
      <c r="D64" s="173">
        <v>3.39e-8</v>
      </c>
      <c r="E64" s="124">
        <v>0.4145</v>
      </c>
      <c r="F64" s="172">
        <v>27</v>
      </c>
      <c r="G64" s="172">
        <v>0</v>
      </c>
      <c r="H64" s="172">
        <v>3</v>
      </c>
      <c r="I64" s="172">
        <v>0</v>
      </c>
      <c r="J64" s="172">
        <v>0</v>
      </c>
      <c r="K64" s="172">
        <v>0</v>
      </c>
      <c r="L64" s="172">
        <v>30</v>
      </c>
      <c r="M64" s="172">
        <v>0</v>
      </c>
    </row>
    <row r="65" ht="16.4" spans="1:13">
      <c r="A65" s="124" t="s">
        <v>246</v>
      </c>
      <c r="B65" s="125">
        <v>6710158</v>
      </c>
      <c r="C65" s="172" t="s">
        <v>233</v>
      </c>
      <c r="D65" s="173">
        <v>3.39e-8</v>
      </c>
      <c r="E65" s="124">
        <v>0.4145</v>
      </c>
      <c r="F65" s="172">
        <v>27</v>
      </c>
      <c r="G65" s="172">
        <v>0</v>
      </c>
      <c r="H65" s="172">
        <v>3</v>
      </c>
      <c r="I65" s="172">
        <v>0</v>
      </c>
      <c r="J65" s="172">
        <v>0</v>
      </c>
      <c r="K65" s="172">
        <v>0</v>
      </c>
      <c r="L65" s="172">
        <v>30</v>
      </c>
      <c r="M65" s="172">
        <v>0</v>
      </c>
    </row>
    <row r="66" ht="16.4" spans="1:13">
      <c r="A66" s="124" t="s">
        <v>246</v>
      </c>
      <c r="B66" s="125">
        <v>6710161</v>
      </c>
      <c r="C66" s="172" t="s">
        <v>224</v>
      </c>
      <c r="D66" s="173">
        <v>3.39e-8</v>
      </c>
      <c r="E66" s="124">
        <v>0.4145</v>
      </c>
      <c r="F66" s="172">
        <v>27</v>
      </c>
      <c r="G66" s="172">
        <v>0</v>
      </c>
      <c r="H66" s="172">
        <v>3</v>
      </c>
      <c r="I66" s="172">
        <v>0</v>
      </c>
      <c r="J66" s="172">
        <v>0</v>
      </c>
      <c r="K66" s="172">
        <v>0</v>
      </c>
      <c r="L66" s="172">
        <v>30</v>
      </c>
      <c r="M66" s="172">
        <v>0</v>
      </c>
    </row>
    <row r="67" ht="16.4" spans="1:13">
      <c r="A67" s="124" t="s">
        <v>246</v>
      </c>
      <c r="B67" s="125">
        <v>6710163</v>
      </c>
      <c r="C67" s="172" t="s">
        <v>213</v>
      </c>
      <c r="D67" s="173">
        <v>3.39e-8</v>
      </c>
      <c r="E67" s="124">
        <v>0.4145</v>
      </c>
      <c r="F67" s="172">
        <v>27</v>
      </c>
      <c r="G67" s="172">
        <v>0</v>
      </c>
      <c r="H67" s="172">
        <v>3</v>
      </c>
      <c r="I67" s="172">
        <v>0</v>
      </c>
      <c r="J67" s="172">
        <v>0</v>
      </c>
      <c r="K67" s="172">
        <v>0</v>
      </c>
      <c r="L67" s="172">
        <v>30</v>
      </c>
      <c r="M67" s="172">
        <v>0</v>
      </c>
    </row>
    <row r="68" ht="16.4" spans="1:13">
      <c r="A68" s="124" t="s">
        <v>246</v>
      </c>
      <c r="B68" s="125">
        <v>6710187</v>
      </c>
      <c r="C68" s="172" t="s">
        <v>207</v>
      </c>
      <c r="D68" s="173">
        <v>5.832e-8</v>
      </c>
      <c r="E68" s="124">
        <v>0.7131</v>
      </c>
      <c r="F68" s="172">
        <v>26</v>
      </c>
      <c r="G68" s="172">
        <v>0</v>
      </c>
      <c r="H68" s="172">
        <v>3</v>
      </c>
      <c r="I68" s="172">
        <v>1</v>
      </c>
      <c r="J68" s="172">
        <v>0</v>
      </c>
      <c r="K68" s="172">
        <v>0</v>
      </c>
      <c r="L68" s="172">
        <v>30</v>
      </c>
      <c r="M68" s="172">
        <v>0</v>
      </c>
    </row>
    <row r="69" ht="16.4" spans="1:13">
      <c r="A69" s="124" t="s">
        <v>246</v>
      </c>
      <c r="B69" s="125">
        <v>6710213</v>
      </c>
      <c r="C69" s="172" t="s">
        <v>233</v>
      </c>
      <c r="D69" s="173">
        <v>3.39e-8</v>
      </c>
      <c r="E69" s="124">
        <v>0.4145</v>
      </c>
      <c r="F69" s="172">
        <v>27</v>
      </c>
      <c r="G69" s="172">
        <v>0</v>
      </c>
      <c r="H69" s="172">
        <v>3</v>
      </c>
      <c r="I69" s="172">
        <v>0</v>
      </c>
      <c r="J69" s="172">
        <v>0</v>
      </c>
      <c r="K69" s="172">
        <v>0</v>
      </c>
      <c r="L69" s="172">
        <v>30</v>
      </c>
      <c r="M69" s="172">
        <v>0</v>
      </c>
    </row>
    <row r="70" ht="16.4" spans="1:13">
      <c r="A70" s="124" t="s">
        <v>246</v>
      </c>
      <c r="B70" s="125">
        <v>6710216</v>
      </c>
      <c r="C70" s="172" t="s">
        <v>279</v>
      </c>
      <c r="D70" s="173">
        <v>3.39e-8</v>
      </c>
      <c r="E70" s="124">
        <v>0.4145</v>
      </c>
      <c r="F70" s="172">
        <v>27</v>
      </c>
      <c r="G70" s="172">
        <v>0</v>
      </c>
      <c r="H70" s="172">
        <v>3</v>
      </c>
      <c r="I70" s="172">
        <v>0</v>
      </c>
      <c r="J70" s="172">
        <v>0</v>
      </c>
      <c r="K70" s="172">
        <v>0</v>
      </c>
      <c r="L70" s="172">
        <v>30</v>
      </c>
      <c r="M70" s="172">
        <v>0</v>
      </c>
    </row>
    <row r="71" ht="16.4" spans="1:13">
      <c r="A71" s="124" t="s">
        <v>246</v>
      </c>
      <c r="B71" s="125">
        <v>6710326</v>
      </c>
      <c r="C71" s="172" t="s">
        <v>276</v>
      </c>
      <c r="D71" s="173">
        <v>3.39e-8</v>
      </c>
      <c r="E71" s="124">
        <v>0.4145</v>
      </c>
      <c r="F71" s="172">
        <v>27</v>
      </c>
      <c r="G71" s="172">
        <v>0</v>
      </c>
      <c r="H71" s="172">
        <v>3</v>
      </c>
      <c r="I71" s="172">
        <v>0</v>
      </c>
      <c r="J71" s="172">
        <v>0</v>
      </c>
      <c r="K71" s="172">
        <v>0</v>
      </c>
      <c r="L71" s="172">
        <v>30</v>
      </c>
      <c r="M71" s="172">
        <v>0</v>
      </c>
    </row>
    <row r="72" ht="16.4" spans="1:13">
      <c r="A72" s="124" t="s">
        <v>246</v>
      </c>
      <c r="B72" s="125">
        <v>6710431</v>
      </c>
      <c r="C72" s="172" t="s">
        <v>279</v>
      </c>
      <c r="D72" s="173">
        <v>3.39e-8</v>
      </c>
      <c r="E72" s="124">
        <v>0.4145</v>
      </c>
      <c r="F72" s="172">
        <v>27</v>
      </c>
      <c r="G72" s="172">
        <v>0</v>
      </c>
      <c r="H72" s="172">
        <v>3</v>
      </c>
      <c r="I72" s="172">
        <v>0</v>
      </c>
      <c r="J72" s="172">
        <v>0</v>
      </c>
      <c r="K72" s="172">
        <v>0</v>
      </c>
      <c r="L72" s="172">
        <v>30</v>
      </c>
      <c r="M72" s="172">
        <v>0</v>
      </c>
    </row>
    <row r="73" ht="16.4" spans="1:13">
      <c r="A73" s="124" t="s">
        <v>246</v>
      </c>
      <c r="B73" s="125">
        <v>6710458</v>
      </c>
      <c r="C73" s="172" t="s">
        <v>275</v>
      </c>
      <c r="D73" s="173">
        <v>3.39e-8</v>
      </c>
      <c r="E73" s="124">
        <v>0.4145</v>
      </c>
      <c r="F73" s="172">
        <v>27</v>
      </c>
      <c r="G73" s="172">
        <v>0</v>
      </c>
      <c r="H73" s="172">
        <v>3</v>
      </c>
      <c r="I73" s="172">
        <v>0</v>
      </c>
      <c r="J73" s="172">
        <v>0</v>
      </c>
      <c r="K73" s="172">
        <v>0</v>
      </c>
      <c r="L73" s="172">
        <v>30</v>
      </c>
      <c r="M73" s="172">
        <v>0</v>
      </c>
    </row>
    <row r="74" ht="16.4" spans="1:13">
      <c r="A74" s="124" t="s">
        <v>246</v>
      </c>
      <c r="B74" s="125">
        <v>6710461</v>
      </c>
      <c r="C74" s="172" t="s">
        <v>207</v>
      </c>
      <c r="D74" s="173">
        <v>3.39e-8</v>
      </c>
      <c r="E74" s="124">
        <v>0.4145</v>
      </c>
      <c r="F74" s="172">
        <v>27</v>
      </c>
      <c r="G74" s="172">
        <v>0</v>
      </c>
      <c r="H74" s="172">
        <v>3</v>
      </c>
      <c r="I74" s="172">
        <v>0</v>
      </c>
      <c r="J74" s="172">
        <v>0</v>
      </c>
      <c r="K74" s="172">
        <v>0</v>
      </c>
      <c r="L74" s="172">
        <v>30</v>
      </c>
      <c r="M74" s="172">
        <v>0</v>
      </c>
    </row>
    <row r="75" ht="16.4" spans="1:13">
      <c r="A75" s="124" t="s">
        <v>246</v>
      </c>
      <c r="B75" s="125">
        <v>6710470</v>
      </c>
      <c r="C75" s="172" t="s">
        <v>213</v>
      </c>
      <c r="D75" s="173">
        <v>3.39e-8</v>
      </c>
      <c r="E75" s="124">
        <v>0.4145</v>
      </c>
      <c r="F75" s="172">
        <v>27</v>
      </c>
      <c r="G75" s="172">
        <v>0</v>
      </c>
      <c r="H75" s="172">
        <v>3</v>
      </c>
      <c r="I75" s="172">
        <v>0</v>
      </c>
      <c r="J75" s="172">
        <v>0</v>
      </c>
      <c r="K75" s="172">
        <v>0</v>
      </c>
      <c r="L75" s="172">
        <v>30</v>
      </c>
      <c r="M75" s="172">
        <v>0</v>
      </c>
    </row>
    <row r="76" ht="16.4" spans="1:13">
      <c r="A76" s="124" t="s">
        <v>246</v>
      </c>
      <c r="B76" s="125">
        <v>6710517</v>
      </c>
      <c r="C76" s="172" t="s">
        <v>275</v>
      </c>
      <c r="D76" s="173">
        <v>3.39e-8</v>
      </c>
      <c r="E76" s="124">
        <v>0.4145</v>
      </c>
      <c r="F76" s="172">
        <v>27</v>
      </c>
      <c r="G76" s="172">
        <v>0</v>
      </c>
      <c r="H76" s="172">
        <v>3</v>
      </c>
      <c r="I76" s="172">
        <v>0</v>
      </c>
      <c r="J76" s="172">
        <v>0</v>
      </c>
      <c r="K76" s="172">
        <v>0</v>
      </c>
      <c r="L76" s="172">
        <v>30</v>
      </c>
      <c r="M76" s="172">
        <v>0</v>
      </c>
    </row>
    <row r="77" ht="16.4" spans="1:13">
      <c r="A77" s="124" t="s">
        <v>246</v>
      </c>
      <c r="B77" s="125">
        <v>6710531</v>
      </c>
      <c r="C77" s="172" t="s">
        <v>276</v>
      </c>
      <c r="D77" s="173">
        <v>3.39e-8</v>
      </c>
      <c r="E77" s="124">
        <v>0.4145</v>
      </c>
      <c r="F77" s="172">
        <v>27</v>
      </c>
      <c r="G77" s="172">
        <v>0</v>
      </c>
      <c r="H77" s="172">
        <v>3</v>
      </c>
      <c r="I77" s="172">
        <v>0</v>
      </c>
      <c r="J77" s="172">
        <v>0</v>
      </c>
      <c r="K77" s="172">
        <v>0</v>
      </c>
      <c r="L77" s="172">
        <v>30</v>
      </c>
      <c r="M77" s="172">
        <v>0</v>
      </c>
    </row>
    <row r="78" ht="16.4" spans="1:13">
      <c r="A78" s="124" t="s">
        <v>246</v>
      </c>
      <c r="B78" s="125">
        <v>6710584</v>
      </c>
      <c r="C78" s="172" t="s">
        <v>279</v>
      </c>
      <c r="D78" s="173">
        <v>1.297e-8</v>
      </c>
      <c r="E78" s="124">
        <v>0.1586</v>
      </c>
      <c r="F78" s="172">
        <v>27</v>
      </c>
      <c r="G78" s="172">
        <v>0</v>
      </c>
      <c r="H78" s="172">
        <v>2</v>
      </c>
      <c r="I78" s="172">
        <v>1</v>
      </c>
      <c r="J78" s="172">
        <v>0</v>
      </c>
      <c r="K78" s="172">
        <v>0</v>
      </c>
      <c r="L78" s="172">
        <v>30</v>
      </c>
      <c r="M78" s="172">
        <v>0</v>
      </c>
    </row>
    <row r="79" ht="16.4" spans="1:13">
      <c r="A79" s="124" t="s">
        <v>246</v>
      </c>
      <c r="B79" s="125">
        <v>6710595</v>
      </c>
      <c r="C79" s="172" t="s">
        <v>224</v>
      </c>
      <c r="D79" s="173">
        <v>3.39e-8</v>
      </c>
      <c r="E79" s="124">
        <v>0.4145</v>
      </c>
      <c r="F79" s="172">
        <v>27</v>
      </c>
      <c r="G79" s="172">
        <v>0</v>
      </c>
      <c r="H79" s="172">
        <v>3</v>
      </c>
      <c r="I79" s="172">
        <v>0</v>
      </c>
      <c r="J79" s="172">
        <v>0</v>
      </c>
      <c r="K79" s="172">
        <v>0</v>
      </c>
      <c r="L79" s="172">
        <v>30</v>
      </c>
      <c r="M79" s="172">
        <v>0</v>
      </c>
    </row>
    <row r="80" ht="16.4" spans="1:13">
      <c r="A80" s="124" t="s">
        <v>246</v>
      </c>
      <c r="B80" s="125">
        <v>6710610</v>
      </c>
      <c r="C80" s="172" t="s">
        <v>207</v>
      </c>
      <c r="D80" s="173">
        <v>6.621e-8</v>
      </c>
      <c r="E80" s="124">
        <v>0.8095</v>
      </c>
      <c r="F80" s="172">
        <v>26</v>
      </c>
      <c r="G80" s="172">
        <v>0</v>
      </c>
      <c r="H80" s="172">
        <v>3</v>
      </c>
      <c r="I80" s="172">
        <v>1</v>
      </c>
      <c r="J80" s="172">
        <v>0</v>
      </c>
      <c r="K80" s="172">
        <v>0</v>
      </c>
      <c r="L80" s="172">
        <v>29</v>
      </c>
      <c r="M80" s="172">
        <v>1</v>
      </c>
    </row>
    <row r="81" ht="16.4" spans="1:13">
      <c r="A81" s="124" t="s">
        <v>246</v>
      </c>
      <c r="B81" s="125">
        <v>6710612</v>
      </c>
      <c r="C81" s="172" t="s">
        <v>278</v>
      </c>
      <c r="D81" s="173">
        <v>7.55e-8</v>
      </c>
      <c r="E81" s="124">
        <v>0.9231</v>
      </c>
      <c r="F81" s="172">
        <v>26</v>
      </c>
      <c r="G81" s="172">
        <v>0</v>
      </c>
      <c r="H81" s="172">
        <v>3</v>
      </c>
      <c r="I81" s="172">
        <v>1</v>
      </c>
      <c r="J81" s="172">
        <v>0</v>
      </c>
      <c r="K81" s="172">
        <v>0</v>
      </c>
      <c r="L81" s="172">
        <v>28</v>
      </c>
      <c r="M81" s="172">
        <v>2</v>
      </c>
    </row>
    <row r="82" ht="16.4" spans="1:13">
      <c r="A82" s="124" t="s">
        <v>246</v>
      </c>
      <c r="B82" s="125">
        <v>6710642</v>
      </c>
      <c r="C82" s="172" t="s">
        <v>213</v>
      </c>
      <c r="D82" s="173">
        <v>3.295e-8</v>
      </c>
      <c r="E82" s="124">
        <v>0.4029</v>
      </c>
      <c r="F82" s="172">
        <v>26</v>
      </c>
      <c r="G82" s="172">
        <v>0</v>
      </c>
      <c r="H82" s="172">
        <v>2</v>
      </c>
      <c r="I82" s="172">
        <v>2</v>
      </c>
      <c r="J82" s="172">
        <v>0</v>
      </c>
      <c r="K82" s="172">
        <v>0</v>
      </c>
      <c r="L82" s="172">
        <v>27</v>
      </c>
      <c r="M82" s="172">
        <v>3</v>
      </c>
    </row>
    <row r="83" ht="16.4" spans="1:13">
      <c r="A83" s="124" t="s">
        <v>246</v>
      </c>
      <c r="B83" s="125">
        <v>6710645</v>
      </c>
      <c r="C83" s="172" t="s">
        <v>224</v>
      </c>
      <c r="D83" s="173">
        <v>3.295e-8</v>
      </c>
      <c r="E83" s="124">
        <v>0.4029</v>
      </c>
      <c r="F83" s="172">
        <v>26</v>
      </c>
      <c r="G83" s="172">
        <v>0</v>
      </c>
      <c r="H83" s="172">
        <v>2</v>
      </c>
      <c r="I83" s="172">
        <v>2</v>
      </c>
      <c r="J83" s="172">
        <v>0</v>
      </c>
      <c r="K83" s="172">
        <v>0</v>
      </c>
      <c r="L83" s="172">
        <v>27</v>
      </c>
      <c r="M83" s="172">
        <v>3</v>
      </c>
    </row>
    <row r="84" ht="16.4" spans="1:13">
      <c r="A84" s="124" t="s">
        <v>246</v>
      </c>
      <c r="B84" s="125">
        <v>6710650</v>
      </c>
      <c r="C84" s="172" t="s">
        <v>254</v>
      </c>
      <c r="D84" s="173">
        <v>8.073e-8</v>
      </c>
      <c r="E84" s="124">
        <v>0.9871</v>
      </c>
      <c r="F84" s="172">
        <v>26</v>
      </c>
      <c r="G84" s="172">
        <v>0</v>
      </c>
      <c r="H84" s="172">
        <v>2</v>
      </c>
      <c r="I84" s="172">
        <v>2</v>
      </c>
      <c r="J84" s="172">
        <v>1</v>
      </c>
      <c r="K84" s="172">
        <v>0</v>
      </c>
      <c r="L84" s="172">
        <v>26</v>
      </c>
      <c r="M84" s="172">
        <v>3</v>
      </c>
    </row>
    <row r="85" ht="16.4" spans="1:13">
      <c r="A85" s="124" t="s">
        <v>246</v>
      </c>
      <c r="B85" s="125">
        <v>6710653</v>
      </c>
      <c r="C85" s="172" t="s">
        <v>207</v>
      </c>
      <c r="D85" s="173">
        <v>9.45e-8</v>
      </c>
      <c r="E85" s="124">
        <v>1</v>
      </c>
      <c r="F85" s="172">
        <v>26</v>
      </c>
      <c r="G85" s="172">
        <v>0</v>
      </c>
      <c r="H85" s="172">
        <v>2</v>
      </c>
      <c r="I85" s="172">
        <v>2</v>
      </c>
      <c r="J85" s="172">
        <v>1</v>
      </c>
      <c r="K85" s="172">
        <v>0</v>
      </c>
      <c r="L85" s="172">
        <v>25</v>
      </c>
      <c r="M85" s="172">
        <v>4</v>
      </c>
    </row>
    <row r="86" ht="16.4" spans="1:13">
      <c r="A86" s="124" t="s">
        <v>246</v>
      </c>
      <c r="B86" s="125">
        <v>6712503</v>
      </c>
      <c r="C86" s="172" t="s">
        <v>275</v>
      </c>
      <c r="D86" s="173">
        <v>5.832e-8</v>
      </c>
      <c r="E86" s="124">
        <v>0.7131</v>
      </c>
      <c r="F86" s="172">
        <v>26</v>
      </c>
      <c r="G86" s="172">
        <v>0</v>
      </c>
      <c r="H86" s="172">
        <v>3</v>
      </c>
      <c r="I86" s="172">
        <v>1</v>
      </c>
      <c r="J86" s="172">
        <v>0</v>
      </c>
      <c r="K86" s="172">
        <v>0</v>
      </c>
      <c r="L86" s="172">
        <v>30</v>
      </c>
      <c r="M86" s="172">
        <v>0</v>
      </c>
    </row>
    <row r="87" ht="16.4" spans="1:13">
      <c r="A87" s="124" t="s">
        <v>246</v>
      </c>
      <c r="B87" s="125">
        <v>6712520</v>
      </c>
      <c r="C87" s="172" t="s">
        <v>213</v>
      </c>
      <c r="D87" s="173">
        <v>3.39e-8</v>
      </c>
      <c r="E87" s="124">
        <v>0.4145</v>
      </c>
      <c r="F87" s="172">
        <v>27</v>
      </c>
      <c r="G87" s="172">
        <v>0</v>
      </c>
      <c r="H87" s="172">
        <v>3</v>
      </c>
      <c r="I87" s="172">
        <v>0</v>
      </c>
      <c r="J87" s="172">
        <v>0</v>
      </c>
      <c r="K87" s="172">
        <v>0</v>
      </c>
      <c r="L87" s="172">
        <v>30</v>
      </c>
      <c r="M87" s="172">
        <v>0</v>
      </c>
    </row>
    <row r="88" ht="16.4" spans="1:13">
      <c r="A88" s="124" t="s">
        <v>246</v>
      </c>
      <c r="B88" s="125">
        <v>6712523</v>
      </c>
      <c r="C88" s="172" t="s">
        <v>279</v>
      </c>
      <c r="D88" s="173">
        <v>5.832e-8</v>
      </c>
      <c r="E88" s="124">
        <v>0.7131</v>
      </c>
      <c r="F88" s="172">
        <v>26</v>
      </c>
      <c r="G88" s="172">
        <v>0</v>
      </c>
      <c r="H88" s="172">
        <v>3</v>
      </c>
      <c r="I88" s="172">
        <v>1</v>
      </c>
      <c r="J88" s="172">
        <v>0</v>
      </c>
      <c r="K88" s="172">
        <v>0</v>
      </c>
      <c r="L88" s="172">
        <v>30</v>
      </c>
      <c r="M88" s="172">
        <v>0</v>
      </c>
    </row>
    <row r="89" ht="16.4" spans="1:13">
      <c r="A89" s="124" t="s">
        <v>246</v>
      </c>
      <c r="B89" s="125">
        <v>6712524</v>
      </c>
      <c r="C89" s="172" t="s">
        <v>213</v>
      </c>
      <c r="D89" s="173">
        <v>5.832e-8</v>
      </c>
      <c r="E89" s="124">
        <v>0.7131</v>
      </c>
      <c r="F89" s="172">
        <v>26</v>
      </c>
      <c r="G89" s="172">
        <v>0</v>
      </c>
      <c r="H89" s="172">
        <v>3</v>
      </c>
      <c r="I89" s="172">
        <v>1</v>
      </c>
      <c r="J89" s="172">
        <v>0</v>
      </c>
      <c r="K89" s="172">
        <v>0</v>
      </c>
      <c r="L89" s="172">
        <v>30</v>
      </c>
      <c r="M89" s="172">
        <v>0</v>
      </c>
    </row>
    <row r="90" ht="16.4" spans="1:13">
      <c r="A90" s="124" t="s">
        <v>246</v>
      </c>
      <c r="B90" s="125">
        <v>6712671</v>
      </c>
      <c r="C90" s="172" t="s">
        <v>207</v>
      </c>
      <c r="D90" s="173">
        <v>3.39e-8</v>
      </c>
      <c r="E90" s="124">
        <v>0.4145</v>
      </c>
      <c r="F90" s="172">
        <v>27</v>
      </c>
      <c r="G90" s="172">
        <v>0</v>
      </c>
      <c r="H90" s="172">
        <v>3</v>
      </c>
      <c r="I90" s="172">
        <v>0</v>
      </c>
      <c r="J90" s="172">
        <v>0</v>
      </c>
      <c r="K90" s="172">
        <v>0</v>
      </c>
      <c r="L90" s="172">
        <v>30</v>
      </c>
      <c r="M90" s="172">
        <v>0</v>
      </c>
    </row>
    <row r="91" ht="16.4" spans="1:13">
      <c r="A91" s="124" t="s">
        <v>246</v>
      </c>
      <c r="B91" s="125">
        <v>6712717</v>
      </c>
      <c r="C91" s="172" t="s">
        <v>279</v>
      </c>
      <c r="D91" s="173">
        <v>3.39e-8</v>
      </c>
      <c r="E91" s="124">
        <v>0.4145</v>
      </c>
      <c r="F91" s="172">
        <v>27</v>
      </c>
      <c r="G91" s="172">
        <v>0</v>
      </c>
      <c r="H91" s="172">
        <v>3</v>
      </c>
      <c r="I91" s="172">
        <v>0</v>
      </c>
      <c r="J91" s="172">
        <v>0</v>
      </c>
      <c r="K91" s="172">
        <v>0</v>
      </c>
      <c r="L91" s="172">
        <v>30</v>
      </c>
      <c r="M91" s="172">
        <v>0</v>
      </c>
    </row>
    <row r="92" ht="16.4" spans="1:13">
      <c r="A92" s="124" t="s">
        <v>246</v>
      </c>
      <c r="B92" s="125">
        <v>6712757</v>
      </c>
      <c r="C92" s="172" t="s">
        <v>233</v>
      </c>
      <c r="D92" s="173">
        <v>3.39e-8</v>
      </c>
      <c r="E92" s="124">
        <v>0.4145</v>
      </c>
      <c r="F92" s="172">
        <v>27</v>
      </c>
      <c r="G92" s="172">
        <v>0</v>
      </c>
      <c r="H92" s="172">
        <v>3</v>
      </c>
      <c r="I92" s="172">
        <v>0</v>
      </c>
      <c r="J92" s="172">
        <v>0</v>
      </c>
      <c r="K92" s="172">
        <v>0</v>
      </c>
      <c r="L92" s="172">
        <v>30</v>
      </c>
      <c r="M92" s="172">
        <v>0</v>
      </c>
    </row>
    <row r="93" ht="16.4" spans="1:13">
      <c r="A93" s="124" t="s">
        <v>246</v>
      </c>
      <c r="B93" s="125">
        <v>6712782</v>
      </c>
      <c r="C93" s="172" t="s">
        <v>275</v>
      </c>
      <c r="D93" s="173">
        <v>5.832e-8</v>
      </c>
      <c r="E93" s="124">
        <v>0.7131</v>
      </c>
      <c r="F93" s="172">
        <v>26</v>
      </c>
      <c r="G93" s="172">
        <v>0</v>
      </c>
      <c r="H93" s="172">
        <v>3</v>
      </c>
      <c r="I93" s="172">
        <v>1</v>
      </c>
      <c r="J93" s="172">
        <v>0</v>
      </c>
      <c r="K93" s="172">
        <v>0</v>
      </c>
      <c r="L93" s="172">
        <v>30</v>
      </c>
      <c r="M93" s="172">
        <v>0</v>
      </c>
    </row>
    <row r="94" ht="16.4" spans="1:13">
      <c r="A94" s="124" t="s">
        <v>246</v>
      </c>
      <c r="B94" s="125">
        <v>6712795</v>
      </c>
      <c r="C94" s="172" t="s">
        <v>224</v>
      </c>
      <c r="D94" s="173">
        <v>5.832e-8</v>
      </c>
      <c r="E94" s="124">
        <v>0.7131</v>
      </c>
      <c r="F94" s="172">
        <v>26</v>
      </c>
      <c r="G94" s="172">
        <v>0</v>
      </c>
      <c r="H94" s="172">
        <v>3</v>
      </c>
      <c r="I94" s="172">
        <v>1</v>
      </c>
      <c r="J94" s="172">
        <v>0</v>
      </c>
      <c r="K94" s="172">
        <v>0</v>
      </c>
      <c r="L94" s="172">
        <v>30</v>
      </c>
      <c r="M94" s="172">
        <v>0</v>
      </c>
    </row>
    <row r="95" ht="16.4" spans="1:13">
      <c r="A95" s="124" t="s">
        <v>246</v>
      </c>
      <c r="B95" s="125">
        <v>6713016</v>
      </c>
      <c r="C95" s="172" t="s">
        <v>278</v>
      </c>
      <c r="D95" s="173">
        <v>8.651e-9</v>
      </c>
      <c r="E95" s="124">
        <v>0.1058</v>
      </c>
      <c r="F95" s="172">
        <v>27</v>
      </c>
      <c r="G95" s="172">
        <v>0</v>
      </c>
      <c r="H95" s="172">
        <v>0</v>
      </c>
      <c r="I95" s="172">
        <v>3</v>
      </c>
      <c r="J95" s="172">
        <v>2</v>
      </c>
      <c r="K95" s="172">
        <v>0</v>
      </c>
      <c r="L95" s="172">
        <v>27</v>
      </c>
      <c r="M95" s="172">
        <v>1</v>
      </c>
    </row>
    <row r="96" ht="16.4" spans="1:13">
      <c r="A96" s="124" t="s">
        <v>246</v>
      </c>
      <c r="B96" s="125">
        <v>6713036</v>
      </c>
      <c r="C96" s="172" t="s">
        <v>275</v>
      </c>
      <c r="D96" s="173">
        <v>5.086e-9</v>
      </c>
      <c r="E96" s="124">
        <v>0.06218</v>
      </c>
      <c r="F96" s="172">
        <v>27</v>
      </c>
      <c r="G96" s="172">
        <v>0</v>
      </c>
      <c r="H96" s="172">
        <v>1</v>
      </c>
      <c r="I96" s="172">
        <v>2</v>
      </c>
      <c r="J96" s="172">
        <v>0</v>
      </c>
      <c r="K96" s="172">
        <v>0</v>
      </c>
      <c r="L96" s="172">
        <v>29</v>
      </c>
      <c r="M96" s="172">
        <v>1</v>
      </c>
    </row>
    <row r="97" ht="16.4" spans="1:13">
      <c r="A97" s="124" t="s">
        <v>246</v>
      </c>
      <c r="B97" s="125">
        <v>6713047</v>
      </c>
      <c r="C97" s="172" t="s">
        <v>207</v>
      </c>
      <c r="D97" s="173">
        <v>1.47e-8</v>
      </c>
      <c r="E97" s="124">
        <v>0.1797</v>
      </c>
      <c r="F97" s="172">
        <v>27</v>
      </c>
      <c r="G97" s="172">
        <v>0</v>
      </c>
      <c r="H97" s="172">
        <v>2</v>
      </c>
      <c r="I97" s="172">
        <v>1</v>
      </c>
      <c r="J97" s="172">
        <v>0</v>
      </c>
      <c r="K97" s="172">
        <v>0</v>
      </c>
      <c r="L97" s="172">
        <v>29</v>
      </c>
      <c r="M97" s="172">
        <v>1</v>
      </c>
    </row>
    <row r="98" ht="16.4" spans="1:13">
      <c r="A98" s="124" t="s">
        <v>246</v>
      </c>
      <c r="B98" s="125">
        <v>6713217</v>
      </c>
      <c r="C98" s="172" t="s">
        <v>254</v>
      </c>
      <c r="D98" s="173">
        <v>5.832e-8</v>
      </c>
      <c r="E98" s="124">
        <v>0.7131</v>
      </c>
      <c r="F98" s="172">
        <v>26</v>
      </c>
      <c r="G98" s="172">
        <v>0</v>
      </c>
      <c r="H98" s="172">
        <v>3</v>
      </c>
      <c r="I98" s="172">
        <v>1</v>
      </c>
      <c r="J98" s="172">
        <v>0</v>
      </c>
      <c r="K98" s="172">
        <v>0</v>
      </c>
      <c r="L98" s="172">
        <v>30</v>
      </c>
      <c r="M98" s="172">
        <v>0</v>
      </c>
    </row>
    <row r="99" ht="16.4" spans="1:13">
      <c r="A99" s="124" t="s">
        <v>246</v>
      </c>
      <c r="B99" s="125">
        <v>6713322</v>
      </c>
      <c r="C99" s="172" t="s">
        <v>278</v>
      </c>
      <c r="D99" s="173">
        <v>5.832e-8</v>
      </c>
      <c r="E99" s="124">
        <v>0.7131</v>
      </c>
      <c r="F99" s="172">
        <v>26</v>
      </c>
      <c r="G99" s="172">
        <v>0</v>
      </c>
      <c r="H99" s="172">
        <v>3</v>
      </c>
      <c r="I99" s="172">
        <v>1</v>
      </c>
      <c r="J99" s="172">
        <v>0</v>
      </c>
      <c r="K99" s="172">
        <v>0</v>
      </c>
      <c r="L99" s="172">
        <v>30</v>
      </c>
      <c r="M99" s="172">
        <v>0</v>
      </c>
    </row>
    <row r="100" ht="16.4" spans="1:13">
      <c r="A100" s="124" t="s">
        <v>246</v>
      </c>
      <c r="B100" s="125">
        <v>6713349</v>
      </c>
      <c r="C100" s="172" t="s">
        <v>275</v>
      </c>
      <c r="D100" s="173">
        <v>5.832e-8</v>
      </c>
      <c r="E100" s="124">
        <v>0.7131</v>
      </c>
      <c r="F100" s="172">
        <v>26</v>
      </c>
      <c r="G100" s="172">
        <v>0</v>
      </c>
      <c r="H100" s="172">
        <v>3</v>
      </c>
      <c r="I100" s="172">
        <v>1</v>
      </c>
      <c r="J100" s="172">
        <v>0</v>
      </c>
      <c r="K100" s="172">
        <v>0</v>
      </c>
      <c r="L100" s="172">
        <v>30</v>
      </c>
      <c r="M100" s="172">
        <v>0</v>
      </c>
    </row>
    <row r="101" ht="16.4" spans="1:13">
      <c r="A101" s="124" t="s">
        <v>246</v>
      </c>
      <c r="B101" s="125">
        <v>6713448</v>
      </c>
      <c r="C101" s="172" t="s">
        <v>233</v>
      </c>
      <c r="D101" s="173">
        <v>5.832e-8</v>
      </c>
      <c r="E101" s="124">
        <v>0.7131</v>
      </c>
      <c r="F101" s="172">
        <v>26</v>
      </c>
      <c r="G101" s="172">
        <v>0</v>
      </c>
      <c r="H101" s="172">
        <v>3</v>
      </c>
      <c r="I101" s="172">
        <v>1</v>
      </c>
      <c r="J101" s="172">
        <v>0</v>
      </c>
      <c r="K101" s="172">
        <v>0</v>
      </c>
      <c r="L101" s="172">
        <v>30</v>
      </c>
      <c r="M101" s="172">
        <v>0</v>
      </c>
    </row>
    <row r="102" ht="16.4" spans="1:13">
      <c r="A102" s="124" t="s">
        <v>246</v>
      </c>
      <c r="B102" s="125">
        <v>6713476</v>
      </c>
      <c r="C102" s="172" t="s">
        <v>278</v>
      </c>
      <c r="D102" s="173">
        <v>5.832e-8</v>
      </c>
      <c r="E102" s="124">
        <v>0.7131</v>
      </c>
      <c r="F102" s="172">
        <v>26</v>
      </c>
      <c r="G102" s="172">
        <v>0</v>
      </c>
      <c r="H102" s="172">
        <v>3</v>
      </c>
      <c r="I102" s="172">
        <v>1</v>
      </c>
      <c r="J102" s="172">
        <v>0</v>
      </c>
      <c r="K102" s="172">
        <v>0</v>
      </c>
      <c r="L102" s="172">
        <v>30</v>
      </c>
      <c r="M102" s="172">
        <v>0</v>
      </c>
    </row>
    <row r="103" ht="16.4" spans="1:13">
      <c r="A103" s="124" t="s">
        <v>246</v>
      </c>
      <c r="B103" s="125">
        <v>6713540</v>
      </c>
      <c r="C103" s="172" t="s">
        <v>275</v>
      </c>
      <c r="D103" s="173">
        <v>4.426e-8</v>
      </c>
      <c r="E103" s="124">
        <v>0.5412</v>
      </c>
      <c r="F103" s="172">
        <v>27</v>
      </c>
      <c r="G103" s="172">
        <v>0</v>
      </c>
      <c r="H103" s="172">
        <v>3</v>
      </c>
      <c r="I103" s="172">
        <v>0</v>
      </c>
      <c r="J103" s="172">
        <v>0</v>
      </c>
      <c r="K103" s="172">
        <v>0</v>
      </c>
      <c r="L103" s="172">
        <v>28</v>
      </c>
      <c r="M103" s="172">
        <v>2</v>
      </c>
    </row>
    <row r="104" ht="16.4" spans="1:13">
      <c r="A104" s="124" t="s">
        <v>246</v>
      </c>
      <c r="B104" s="125">
        <v>6713574</v>
      </c>
      <c r="C104" s="172" t="s">
        <v>254</v>
      </c>
      <c r="D104" s="173">
        <v>6.621e-8</v>
      </c>
      <c r="E104" s="124">
        <v>0.8095</v>
      </c>
      <c r="F104" s="172">
        <v>26</v>
      </c>
      <c r="G104" s="172">
        <v>0</v>
      </c>
      <c r="H104" s="172">
        <v>3</v>
      </c>
      <c r="I104" s="172">
        <v>1</v>
      </c>
      <c r="J104" s="172">
        <v>0</v>
      </c>
      <c r="K104" s="172">
        <v>0</v>
      </c>
      <c r="L104" s="172">
        <v>29</v>
      </c>
      <c r="M104" s="172">
        <v>1</v>
      </c>
    </row>
    <row r="105" ht="16.4" spans="1:13">
      <c r="A105" s="124" t="s">
        <v>246</v>
      </c>
      <c r="B105" s="125">
        <v>6713637</v>
      </c>
      <c r="C105" s="172" t="s">
        <v>207</v>
      </c>
      <c r="D105" s="173">
        <v>2.894e-8</v>
      </c>
      <c r="E105" s="124">
        <v>0.3539</v>
      </c>
      <c r="F105" s="172">
        <v>26</v>
      </c>
      <c r="G105" s="172">
        <v>0</v>
      </c>
      <c r="H105" s="172">
        <v>2</v>
      </c>
      <c r="I105" s="172">
        <v>2</v>
      </c>
      <c r="J105" s="172">
        <v>0</v>
      </c>
      <c r="K105" s="172">
        <v>0</v>
      </c>
      <c r="L105" s="172">
        <v>28</v>
      </c>
      <c r="M105" s="172">
        <v>2</v>
      </c>
    </row>
    <row r="106" ht="16.4" spans="1:13">
      <c r="A106" s="124" t="s">
        <v>246</v>
      </c>
      <c r="B106" s="125">
        <v>6713656</v>
      </c>
      <c r="C106" s="172" t="s">
        <v>207</v>
      </c>
      <c r="D106" s="173">
        <v>2.894e-8</v>
      </c>
      <c r="E106" s="124">
        <v>0.3539</v>
      </c>
      <c r="F106" s="172">
        <v>26</v>
      </c>
      <c r="G106" s="172">
        <v>0</v>
      </c>
      <c r="H106" s="172">
        <v>2</v>
      </c>
      <c r="I106" s="172">
        <v>2</v>
      </c>
      <c r="J106" s="172">
        <v>0</v>
      </c>
      <c r="K106" s="172">
        <v>0</v>
      </c>
      <c r="L106" s="172">
        <v>28</v>
      </c>
      <c r="M106" s="172">
        <v>2</v>
      </c>
    </row>
    <row r="107" ht="16.4" spans="1:13">
      <c r="A107" s="124" t="s">
        <v>246</v>
      </c>
      <c r="B107" s="125">
        <v>6713699</v>
      </c>
      <c r="C107" s="172" t="s">
        <v>276</v>
      </c>
      <c r="D107" s="173">
        <v>5.026e-8</v>
      </c>
      <c r="E107" s="124">
        <v>0.6145</v>
      </c>
      <c r="F107" s="172">
        <v>25</v>
      </c>
      <c r="G107" s="172">
        <v>0</v>
      </c>
      <c r="H107" s="172">
        <v>2</v>
      </c>
      <c r="I107" s="172">
        <v>3</v>
      </c>
      <c r="J107" s="172">
        <v>0</v>
      </c>
      <c r="K107" s="172">
        <v>0</v>
      </c>
      <c r="L107" s="172">
        <v>28</v>
      </c>
      <c r="M107" s="172">
        <v>2</v>
      </c>
    </row>
    <row r="108" ht="16.4" spans="1:13">
      <c r="A108" s="124" t="s">
        <v>246</v>
      </c>
      <c r="B108" s="125">
        <v>6713723</v>
      </c>
      <c r="C108" s="172" t="s">
        <v>207</v>
      </c>
      <c r="D108" s="173">
        <v>8.763e-8</v>
      </c>
      <c r="E108" s="124">
        <v>1</v>
      </c>
      <c r="F108" s="172">
        <v>24</v>
      </c>
      <c r="G108" s="172">
        <v>0</v>
      </c>
      <c r="H108" s="172">
        <v>2</v>
      </c>
      <c r="I108" s="172">
        <v>4</v>
      </c>
      <c r="J108" s="172">
        <v>0</v>
      </c>
      <c r="K108" s="172">
        <v>0</v>
      </c>
      <c r="L108" s="172">
        <v>28</v>
      </c>
      <c r="M108" s="172">
        <v>2</v>
      </c>
    </row>
    <row r="109" ht="16.4" spans="1:13">
      <c r="A109" s="124" t="s">
        <v>246</v>
      </c>
      <c r="B109" s="125">
        <v>6713744</v>
      </c>
      <c r="C109" s="172" t="s">
        <v>275</v>
      </c>
      <c r="D109" s="173">
        <v>5.026e-8</v>
      </c>
      <c r="E109" s="124">
        <v>0.6145</v>
      </c>
      <c r="F109" s="172">
        <v>25</v>
      </c>
      <c r="G109" s="172">
        <v>0</v>
      </c>
      <c r="H109" s="172">
        <v>2</v>
      </c>
      <c r="I109" s="172">
        <v>3</v>
      </c>
      <c r="J109" s="172">
        <v>0</v>
      </c>
      <c r="K109" s="172">
        <v>0</v>
      </c>
      <c r="L109" s="172">
        <v>28</v>
      </c>
      <c r="M109" s="172">
        <v>2</v>
      </c>
    </row>
    <row r="110" ht="16.4" spans="1:13">
      <c r="A110" s="124" t="s">
        <v>246</v>
      </c>
      <c r="B110" s="125">
        <v>6713863</v>
      </c>
      <c r="C110" s="172" t="s">
        <v>213</v>
      </c>
      <c r="D110" s="173">
        <v>4.451e-8</v>
      </c>
      <c r="E110" s="124">
        <v>0.5442</v>
      </c>
      <c r="F110" s="172">
        <v>25</v>
      </c>
      <c r="G110" s="172">
        <v>0</v>
      </c>
      <c r="H110" s="172">
        <v>2</v>
      </c>
      <c r="I110" s="172">
        <v>3</v>
      </c>
      <c r="J110" s="172">
        <v>0</v>
      </c>
      <c r="K110" s="172">
        <v>0</v>
      </c>
      <c r="L110" s="172">
        <v>29</v>
      </c>
      <c r="M110" s="172">
        <v>1</v>
      </c>
    </row>
    <row r="111" ht="16.4" spans="1:13">
      <c r="A111" s="124" t="s">
        <v>246</v>
      </c>
      <c r="B111" s="125">
        <v>6713910</v>
      </c>
      <c r="C111" s="172" t="s">
        <v>275</v>
      </c>
      <c r="D111" s="173">
        <v>6.621e-8</v>
      </c>
      <c r="E111" s="124">
        <v>0.8095</v>
      </c>
      <c r="F111" s="172">
        <v>26</v>
      </c>
      <c r="G111" s="172">
        <v>0</v>
      </c>
      <c r="H111" s="172">
        <v>3</v>
      </c>
      <c r="I111" s="172">
        <v>1</v>
      </c>
      <c r="J111" s="172">
        <v>0</v>
      </c>
      <c r="K111" s="172">
        <v>0</v>
      </c>
      <c r="L111" s="172">
        <v>29</v>
      </c>
      <c r="M111" s="172">
        <v>1</v>
      </c>
    </row>
    <row r="112" ht="16.4" spans="1:13">
      <c r="A112" s="124" t="s">
        <v>246</v>
      </c>
      <c r="B112" s="125">
        <v>6713944</v>
      </c>
      <c r="C112" s="172" t="s">
        <v>278</v>
      </c>
      <c r="D112" s="173">
        <v>6.621e-8</v>
      </c>
      <c r="E112" s="124">
        <v>0.8095</v>
      </c>
      <c r="F112" s="172">
        <v>26</v>
      </c>
      <c r="G112" s="172">
        <v>0</v>
      </c>
      <c r="H112" s="172">
        <v>3</v>
      </c>
      <c r="I112" s="172">
        <v>1</v>
      </c>
      <c r="J112" s="172">
        <v>0</v>
      </c>
      <c r="K112" s="172">
        <v>0</v>
      </c>
      <c r="L112" s="172">
        <v>29</v>
      </c>
      <c r="M112" s="172">
        <v>1</v>
      </c>
    </row>
    <row r="113" ht="16.4" spans="1:13">
      <c r="A113" s="124" t="s">
        <v>246</v>
      </c>
      <c r="B113" s="125">
        <v>6714002</v>
      </c>
      <c r="C113" s="172" t="s">
        <v>274</v>
      </c>
      <c r="D113" s="173">
        <v>3.865e-8</v>
      </c>
      <c r="E113" s="124">
        <v>0.4726</v>
      </c>
      <c r="F113" s="172">
        <v>27</v>
      </c>
      <c r="G113" s="172">
        <v>0</v>
      </c>
      <c r="H113" s="172">
        <v>3</v>
      </c>
      <c r="I113" s="172">
        <v>0</v>
      </c>
      <c r="J113" s="172">
        <v>0</v>
      </c>
      <c r="K113" s="172">
        <v>0</v>
      </c>
      <c r="L113" s="172">
        <v>29</v>
      </c>
      <c r="M113" s="172">
        <v>1</v>
      </c>
    </row>
    <row r="114" ht="16.4" spans="1:13">
      <c r="A114" s="124" t="s">
        <v>246</v>
      </c>
      <c r="B114" s="125">
        <v>6714023</v>
      </c>
      <c r="C114" s="172" t="s">
        <v>274</v>
      </c>
      <c r="D114" s="173">
        <v>6.621e-8</v>
      </c>
      <c r="E114" s="124">
        <v>0.8095</v>
      </c>
      <c r="F114" s="172">
        <v>26</v>
      </c>
      <c r="G114" s="172">
        <v>0</v>
      </c>
      <c r="H114" s="172">
        <v>3</v>
      </c>
      <c r="I114" s="172">
        <v>1</v>
      </c>
      <c r="J114" s="172">
        <v>0</v>
      </c>
      <c r="K114" s="172">
        <v>0</v>
      </c>
      <c r="L114" s="172">
        <v>29</v>
      </c>
      <c r="M114" s="172">
        <v>1</v>
      </c>
    </row>
    <row r="115" ht="16.4" spans="1:13">
      <c r="A115" s="124" t="s">
        <v>246</v>
      </c>
      <c r="B115" s="125">
        <v>6714029</v>
      </c>
      <c r="C115" s="172" t="s">
        <v>275</v>
      </c>
      <c r="D115" s="173">
        <v>5.832e-8</v>
      </c>
      <c r="E115" s="124">
        <v>0.7131</v>
      </c>
      <c r="F115" s="172">
        <v>26</v>
      </c>
      <c r="G115" s="172">
        <v>0</v>
      </c>
      <c r="H115" s="172">
        <v>3</v>
      </c>
      <c r="I115" s="172">
        <v>1</v>
      </c>
      <c r="J115" s="172">
        <v>0</v>
      </c>
      <c r="K115" s="172">
        <v>0</v>
      </c>
      <c r="L115" s="172">
        <v>30</v>
      </c>
      <c r="M115" s="172">
        <v>0</v>
      </c>
    </row>
    <row r="116" ht="16.4" spans="1:13">
      <c r="A116" s="124" t="s">
        <v>246</v>
      </c>
      <c r="B116" s="125">
        <v>6714088</v>
      </c>
      <c r="C116" s="172" t="s">
        <v>275</v>
      </c>
      <c r="D116" s="173">
        <v>5.832e-8</v>
      </c>
      <c r="E116" s="124">
        <v>0.7131</v>
      </c>
      <c r="F116" s="172">
        <v>26</v>
      </c>
      <c r="G116" s="172">
        <v>0</v>
      </c>
      <c r="H116" s="172">
        <v>3</v>
      </c>
      <c r="I116" s="172">
        <v>1</v>
      </c>
      <c r="J116" s="172">
        <v>0</v>
      </c>
      <c r="K116" s="172">
        <v>0</v>
      </c>
      <c r="L116" s="172">
        <v>30</v>
      </c>
      <c r="M116" s="172">
        <v>0</v>
      </c>
    </row>
    <row r="117" ht="16.4" spans="1:13">
      <c r="A117" s="124" t="s">
        <v>246</v>
      </c>
      <c r="B117" s="125">
        <v>6714093</v>
      </c>
      <c r="C117" s="172" t="s">
        <v>207</v>
      </c>
      <c r="D117" s="173">
        <v>6.621e-8</v>
      </c>
      <c r="E117" s="124">
        <v>0.8095</v>
      </c>
      <c r="F117" s="172">
        <v>26</v>
      </c>
      <c r="G117" s="172">
        <v>0</v>
      </c>
      <c r="H117" s="172">
        <v>3</v>
      </c>
      <c r="I117" s="172">
        <v>1</v>
      </c>
      <c r="J117" s="172">
        <v>0</v>
      </c>
      <c r="K117" s="172">
        <v>0</v>
      </c>
      <c r="L117" s="172">
        <v>29</v>
      </c>
      <c r="M117" s="172">
        <v>1</v>
      </c>
    </row>
    <row r="118" ht="16.4" spans="1:13">
      <c r="A118" s="124" t="s">
        <v>246</v>
      </c>
      <c r="B118" s="125">
        <v>6714133</v>
      </c>
      <c r="C118" s="172" t="s">
        <v>278</v>
      </c>
      <c r="D118" s="173">
        <v>5.832e-8</v>
      </c>
      <c r="E118" s="124">
        <v>0.7131</v>
      </c>
      <c r="F118" s="172">
        <v>26</v>
      </c>
      <c r="G118" s="172">
        <v>0</v>
      </c>
      <c r="H118" s="172">
        <v>3</v>
      </c>
      <c r="I118" s="172">
        <v>1</v>
      </c>
      <c r="J118" s="172">
        <v>0</v>
      </c>
      <c r="K118" s="172">
        <v>0</v>
      </c>
      <c r="L118" s="172">
        <v>30</v>
      </c>
      <c r="M118" s="172">
        <v>0</v>
      </c>
    </row>
    <row r="119" ht="16.4" spans="1:13">
      <c r="A119" s="124" t="s">
        <v>246</v>
      </c>
      <c r="B119" s="125">
        <v>6714138</v>
      </c>
      <c r="C119" s="172" t="s">
        <v>233</v>
      </c>
      <c r="D119" s="173">
        <v>5.832e-8</v>
      </c>
      <c r="E119" s="124">
        <v>0.7131</v>
      </c>
      <c r="F119" s="172">
        <v>26</v>
      </c>
      <c r="G119" s="172">
        <v>0</v>
      </c>
      <c r="H119" s="172">
        <v>3</v>
      </c>
      <c r="I119" s="172">
        <v>1</v>
      </c>
      <c r="J119" s="172">
        <v>0</v>
      </c>
      <c r="K119" s="172">
        <v>0</v>
      </c>
      <c r="L119" s="172">
        <v>30</v>
      </c>
      <c r="M119" s="172">
        <v>0</v>
      </c>
    </row>
    <row r="120" ht="16.4" spans="1:13">
      <c r="A120" s="124" t="s">
        <v>246</v>
      </c>
      <c r="B120" s="125">
        <v>6714156</v>
      </c>
      <c r="C120" s="172" t="s">
        <v>233</v>
      </c>
      <c r="D120" s="173">
        <v>5.832e-8</v>
      </c>
      <c r="E120" s="124">
        <v>0.7131</v>
      </c>
      <c r="F120" s="172">
        <v>26</v>
      </c>
      <c r="G120" s="172">
        <v>0</v>
      </c>
      <c r="H120" s="172">
        <v>3</v>
      </c>
      <c r="I120" s="172">
        <v>1</v>
      </c>
      <c r="J120" s="172">
        <v>0</v>
      </c>
      <c r="K120" s="172">
        <v>0</v>
      </c>
      <c r="L120" s="172">
        <v>30</v>
      </c>
      <c r="M120" s="172">
        <v>0</v>
      </c>
    </row>
    <row r="121" ht="16.4" spans="1:13">
      <c r="A121" s="124" t="s">
        <v>246</v>
      </c>
      <c r="B121" s="125">
        <v>6714199</v>
      </c>
      <c r="C121" s="172" t="s">
        <v>207</v>
      </c>
      <c r="D121" s="173">
        <v>5.832e-8</v>
      </c>
      <c r="E121" s="124">
        <v>0.7131</v>
      </c>
      <c r="F121" s="172">
        <v>26</v>
      </c>
      <c r="G121" s="172">
        <v>0</v>
      </c>
      <c r="H121" s="172">
        <v>3</v>
      </c>
      <c r="I121" s="172">
        <v>1</v>
      </c>
      <c r="J121" s="172">
        <v>0</v>
      </c>
      <c r="K121" s="172">
        <v>0</v>
      </c>
      <c r="L121" s="172">
        <v>30</v>
      </c>
      <c r="M121" s="172">
        <v>0</v>
      </c>
    </row>
    <row r="122" ht="16.4" spans="1:13">
      <c r="A122" s="124" t="s">
        <v>246</v>
      </c>
      <c r="B122" s="125">
        <v>6714299</v>
      </c>
      <c r="C122" s="172" t="s">
        <v>233</v>
      </c>
      <c r="D122" s="173">
        <v>5.832e-8</v>
      </c>
      <c r="E122" s="124">
        <v>0.7131</v>
      </c>
      <c r="F122" s="172">
        <v>26</v>
      </c>
      <c r="G122" s="172">
        <v>0</v>
      </c>
      <c r="H122" s="172">
        <v>3</v>
      </c>
      <c r="I122" s="172">
        <v>1</v>
      </c>
      <c r="J122" s="172">
        <v>0</v>
      </c>
      <c r="K122" s="172">
        <v>0</v>
      </c>
      <c r="L122" s="172">
        <v>30</v>
      </c>
      <c r="M122" s="172">
        <v>0</v>
      </c>
    </row>
    <row r="123" ht="16.4" spans="1:13">
      <c r="A123" s="124" t="s">
        <v>246</v>
      </c>
      <c r="B123" s="125">
        <v>6714358</v>
      </c>
      <c r="C123" s="172" t="s">
        <v>207</v>
      </c>
      <c r="D123" s="173">
        <v>5.832e-8</v>
      </c>
      <c r="E123" s="124">
        <v>0.7131</v>
      </c>
      <c r="F123" s="172">
        <v>26</v>
      </c>
      <c r="G123" s="172">
        <v>0</v>
      </c>
      <c r="H123" s="172">
        <v>3</v>
      </c>
      <c r="I123" s="172">
        <v>1</v>
      </c>
      <c r="J123" s="172">
        <v>0</v>
      </c>
      <c r="K123" s="172">
        <v>0</v>
      </c>
      <c r="L123" s="172">
        <v>30</v>
      </c>
      <c r="M123" s="172">
        <v>0</v>
      </c>
    </row>
    <row r="124" ht="16.4" spans="1:13">
      <c r="A124" s="124" t="s">
        <v>246</v>
      </c>
      <c r="B124" s="125">
        <v>6714393</v>
      </c>
      <c r="C124" s="172" t="s">
        <v>224</v>
      </c>
      <c r="D124" s="173">
        <v>5.832e-8</v>
      </c>
      <c r="E124" s="124">
        <v>0.7131</v>
      </c>
      <c r="F124" s="172">
        <v>26</v>
      </c>
      <c r="G124" s="172">
        <v>0</v>
      </c>
      <c r="H124" s="172">
        <v>3</v>
      </c>
      <c r="I124" s="172">
        <v>1</v>
      </c>
      <c r="J124" s="172">
        <v>0</v>
      </c>
      <c r="K124" s="172">
        <v>0</v>
      </c>
      <c r="L124" s="172">
        <v>30</v>
      </c>
      <c r="M124" s="172">
        <v>0</v>
      </c>
    </row>
    <row r="125" ht="16.4" spans="1:13">
      <c r="A125" s="124" t="s">
        <v>246</v>
      </c>
      <c r="B125" s="125">
        <v>6714402</v>
      </c>
      <c r="C125" s="172" t="s">
        <v>213</v>
      </c>
      <c r="D125" s="173">
        <v>5.832e-8</v>
      </c>
      <c r="E125" s="124">
        <v>0.7131</v>
      </c>
      <c r="F125" s="172">
        <v>26</v>
      </c>
      <c r="G125" s="172">
        <v>0</v>
      </c>
      <c r="H125" s="172">
        <v>3</v>
      </c>
      <c r="I125" s="172">
        <v>1</v>
      </c>
      <c r="J125" s="172">
        <v>0</v>
      </c>
      <c r="K125" s="172">
        <v>0</v>
      </c>
      <c r="L125" s="172">
        <v>30</v>
      </c>
      <c r="M125" s="172">
        <v>0</v>
      </c>
    </row>
    <row r="126" ht="16.4" spans="1:13">
      <c r="A126" s="124" t="s">
        <v>246</v>
      </c>
      <c r="B126" s="125">
        <v>6714472</v>
      </c>
      <c r="C126" s="172" t="s">
        <v>207</v>
      </c>
      <c r="D126" s="173">
        <v>5.832e-8</v>
      </c>
      <c r="E126" s="124">
        <v>0.7131</v>
      </c>
      <c r="F126" s="172">
        <v>26</v>
      </c>
      <c r="G126" s="172">
        <v>0</v>
      </c>
      <c r="H126" s="172">
        <v>3</v>
      </c>
      <c r="I126" s="172">
        <v>1</v>
      </c>
      <c r="J126" s="172">
        <v>0</v>
      </c>
      <c r="K126" s="172">
        <v>0</v>
      </c>
      <c r="L126" s="172">
        <v>30</v>
      </c>
      <c r="M126" s="172">
        <v>0</v>
      </c>
    </row>
    <row r="127" ht="16.4" spans="1:13">
      <c r="A127" s="124" t="s">
        <v>246</v>
      </c>
      <c r="B127" s="125">
        <v>6714530</v>
      </c>
      <c r="C127" s="172" t="s">
        <v>275</v>
      </c>
      <c r="D127" s="173">
        <v>3.39e-8</v>
      </c>
      <c r="E127" s="124">
        <v>0.4145</v>
      </c>
      <c r="F127" s="172">
        <v>27</v>
      </c>
      <c r="G127" s="172">
        <v>0</v>
      </c>
      <c r="H127" s="172">
        <v>3</v>
      </c>
      <c r="I127" s="172">
        <v>0</v>
      </c>
      <c r="J127" s="172">
        <v>0</v>
      </c>
      <c r="K127" s="172">
        <v>0</v>
      </c>
      <c r="L127" s="172">
        <v>30</v>
      </c>
      <c r="M127" s="172">
        <v>0</v>
      </c>
    </row>
    <row r="128" ht="16.4" spans="1:13">
      <c r="A128" s="124" t="s">
        <v>246</v>
      </c>
      <c r="B128" s="125">
        <v>6714549</v>
      </c>
      <c r="C128" s="172" t="s">
        <v>275</v>
      </c>
      <c r="D128" s="173">
        <v>3.39e-8</v>
      </c>
      <c r="E128" s="124">
        <v>0.4145</v>
      </c>
      <c r="F128" s="172">
        <v>27</v>
      </c>
      <c r="G128" s="172">
        <v>0</v>
      </c>
      <c r="H128" s="172">
        <v>3</v>
      </c>
      <c r="I128" s="172">
        <v>0</v>
      </c>
      <c r="J128" s="172">
        <v>0</v>
      </c>
      <c r="K128" s="172">
        <v>0</v>
      </c>
      <c r="L128" s="172">
        <v>30</v>
      </c>
      <c r="M128" s="172">
        <v>0</v>
      </c>
    </row>
    <row r="129" ht="16.4" spans="1:13">
      <c r="A129" s="124" t="s">
        <v>246</v>
      </c>
      <c r="B129" s="125">
        <v>6714661</v>
      </c>
      <c r="C129" s="172" t="s">
        <v>233</v>
      </c>
      <c r="D129" s="173">
        <v>3.39e-8</v>
      </c>
      <c r="E129" s="124">
        <v>0.4145</v>
      </c>
      <c r="F129" s="172">
        <v>27</v>
      </c>
      <c r="G129" s="172">
        <v>0</v>
      </c>
      <c r="H129" s="172">
        <v>3</v>
      </c>
      <c r="I129" s="172">
        <v>0</v>
      </c>
      <c r="J129" s="172">
        <v>0</v>
      </c>
      <c r="K129" s="172">
        <v>0</v>
      </c>
      <c r="L129" s="172">
        <v>30</v>
      </c>
      <c r="M129" s="172">
        <v>0</v>
      </c>
    </row>
    <row r="130" ht="16.4" spans="1:13">
      <c r="A130" s="124" t="s">
        <v>246</v>
      </c>
      <c r="B130" s="125">
        <v>6714770</v>
      </c>
      <c r="C130" s="172" t="s">
        <v>207</v>
      </c>
      <c r="D130" s="173">
        <v>3.39e-8</v>
      </c>
      <c r="E130" s="124">
        <v>0.4145</v>
      </c>
      <c r="F130" s="172">
        <v>27</v>
      </c>
      <c r="G130" s="172">
        <v>0</v>
      </c>
      <c r="H130" s="172">
        <v>3</v>
      </c>
      <c r="I130" s="172">
        <v>0</v>
      </c>
      <c r="J130" s="172">
        <v>0</v>
      </c>
      <c r="K130" s="172">
        <v>0</v>
      </c>
      <c r="L130" s="172">
        <v>30</v>
      </c>
      <c r="M130" s="172">
        <v>0</v>
      </c>
    </row>
    <row r="131" ht="16.4" spans="1:13">
      <c r="A131" s="124" t="s">
        <v>246</v>
      </c>
      <c r="B131" s="125">
        <v>6714827</v>
      </c>
      <c r="C131" s="172" t="s">
        <v>275</v>
      </c>
      <c r="D131" s="173">
        <v>3.865e-8</v>
      </c>
      <c r="E131" s="124">
        <v>0.4726</v>
      </c>
      <c r="F131" s="172">
        <v>27</v>
      </c>
      <c r="G131" s="172">
        <v>0</v>
      </c>
      <c r="H131" s="172">
        <v>3</v>
      </c>
      <c r="I131" s="172">
        <v>0</v>
      </c>
      <c r="J131" s="172">
        <v>0</v>
      </c>
      <c r="K131" s="172">
        <v>0</v>
      </c>
      <c r="L131" s="172">
        <v>29</v>
      </c>
      <c r="M131" s="172">
        <v>1</v>
      </c>
    </row>
    <row r="132" ht="16.4" spans="1:13">
      <c r="A132" s="124" t="s">
        <v>246</v>
      </c>
      <c r="B132" s="125">
        <v>6714961</v>
      </c>
      <c r="C132" s="172" t="s">
        <v>213</v>
      </c>
      <c r="D132" s="173">
        <v>5.832e-8</v>
      </c>
      <c r="E132" s="124">
        <v>0.7131</v>
      </c>
      <c r="F132" s="172">
        <v>26</v>
      </c>
      <c r="G132" s="172">
        <v>0</v>
      </c>
      <c r="H132" s="172">
        <v>3</v>
      </c>
      <c r="I132" s="172">
        <v>1</v>
      </c>
      <c r="J132" s="172">
        <v>0</v>
      </c>
      <c r="K132" s="172">
        <v>0</v>
      </c>
      <c r="L132" s="172">
        <v>30</v>
      </c>
      <c r="M132" s="172">
        <v>0</v>
      </c>
    </row>
    <row r="133" ht="16.4" spans="1:13">
      <c r="A133" s="124" t="s">
        <v>246</v>
      </c>
      <c r="B133" s="125">
        <v>6715098</v>
      </c>
      <c r="C133" s="172" t="s">
        <v>233</v>
      </c>
      <c r="D133" s="173">
        <v>3.39e-8</v>
      </c>
      <c r="E133" s="124">
        <v>0.4145</v>
      </c>
      <c r="F133" s="172">
        <v>27</v>
      </c>
      <c r="G133" s="172">
        <v>0</v>
      </c>
      <c r="H133" s="172">
        <v>3</v>
      </c>
      <c r="I133" s="172">
        <v>0</v>
      </c>
      <c r="J133" s="172">
        <v>0</v>
      </c>
      <c r="K133" s="172">
        <v>0</v>
      </c>
      <c r="L133" s="172">
        <v>30</v>
      </c>
      <c r="M133" s="172">
        <v>0</v>
      </c>
    </row>
    <row r="134" ht="16.4" spans="1:13">
      <c r="A134" s="124" t="s">
        <v>246</v>
      </c>
      <c r="B134" s="125">
        <v>6715103</v>
      </c>
      <c r="C134" s="172" t="s">
        <v>279</v>
      </c>
      <c r="D134" s="173">
        <v>3.39e-8</v>
      </c>
      <c r="E134" s="124">
        <v>0.4145</v>
      </c>
      <c r="F134" s="172">
        <v>27</v>
      </c>
      <c r="G134" s="172">
        <v>0</v>
      </c>
      <c r="H134" s="172">
        <v>3</v>
      </c>
      <c r="I134" s="172">
        <v>0</v>
      </c>
      <c r="J134" s="172">
        <v>0</v>
      </c>
      <c r="K134" s="172">
        <v>0</v>
      </c>
      <c r="L134" s="172">
        <v>30</v>
      </c>
      <c r="M134" s="172">
        <v>0</v>
      </c>
    </row>
    <row r="135" ht="16.4" spans="1:13">
      <c r="A135" s="124" t="s">
        <v>246</v>
      </c>
      <c r="B135" s="125">
        <v>6715107</v>
      </c>
      <c r="C135" s="172" t="s">
        <v>274</v>
      </c>
      <c r="D135" s="173">
        <v>3.39e-8</v>
      </c>
      <c r="E135" s="124">
        <v>0.4145</v>
      </c>
      <c r="F135" s="172">
        <v>27</v>
      </c>
      <c r="G135" s="172">
        <v>0</v>
      </c>
      <c r="H135" s="172">
        <v>3</v>
      </c>
      <c r="I135" s="172">
        <v>0</v>
      </c>
      <c r="J135" s="172">
        <v>0</v>
      </c>
      <c r="K135" s="172">
        <v>0</v>
      </c>
      <c r="L135" s="172">
        <v>30</v>
      </c>
      <c r="M135" s="172">
        <v>0</v>
      </c>
    </row>
    <row r="136" ht="16.4" spans="1:13">
      <c r="A136" s="124" t="s">
        <v>246</v>
      </c>
      <c r="B136" s="125">
        <v>6715147</v>
      </c>
      <c r="C136" s="172" t="s">
        <v>213</v>
      </c>
      <c r="D136" s="173">
        <v>3.39e-8</v>
      </c>
      <c r="E136" s="124">
        <v>0.4145</v>
      </c>
      <c r="F136" s="172">
        <v>27</v>
      </c>
      <c r="G136" s="172">
        <v>0</v>
      </c>
      <c r="H136" s="172">
        <v>3</v>
      </c>
      <c r="I136" s="172">
        <v>0</v>
      </c>
      <c r="J136" s="172">
        <v>0</v>
      </c>
      <c r="K136" s="172">
        <v>0</v>
      </c>
      <c r="L136" s="172">
        <v>30</v>
      </c>
      <c r="M136" s="172">
        <v>0</v>
      </c>
    </row>
    <row r="137" ht="16.4" spans="1:13">
      <c r="A137" s="124" t="s">
        <v>246</v>
      </c>
      <c r="B137" s="125">
        <v>6715274</v>
      </c>
      <c r="C137" s="172" t="s">
        <v>274</v>
      </c>
      <c r="D137" s="173">
        <v>3.39e-8</v>
      </c>
      <c r="E137" s="124">
        <v>0.4145</v>
      </c>
      <c r="F137" s="172">
        <v>27</v>
      </c>
      <c r="G137" s="172">
        <v>0</v>
      </c>
      <c r="H137" s="172">
        <v>3</v>
      </c>
      <c r="I137" s="172">
        <v>0</v>
      </c>
      <c r="J137" s="172">
        <v>0</v>
      </c>
      <c r="K137" s="172">
        <v>0</v>
      </c>
      <c r="L137" s="172">
        <v>30</v>
      </c>
      <c r="M137" s="172">
        <v>0</v>
      </c>
    </row>
    <row r="138" ht="16.4" spans="1:13">
      <c r="A138" s="124" t="s">
        <v>246</v>
      </c>
      <c r="B138" s="125">
        <v>6715292</v>
      </c>
      <c r="C138" s="172" t="s">
        <v>207</v>
      </c>
      <c r="D138" s="173">
        <v>3.39e-8</v>
      </c>
      <c r="E138" s="124">
        <v>0.4145</v>
      </c>
      <c r="F138" s="172">
        <v>27</v>
      </c>
      <c r="G138" s="172">
        <v>0</v>
      </c>
      <c r="H138" s="172">
        <v>3</v>
      </c>
      <c r="I138" s="172">
        <v>0</v>
      </c>
      <c r="J138" s="172">
        <v>0</v>
      </c>
      <c r="K138" s="172">
        <v>0</v>
      </c>
      <c r="L138" s="172">
        <v>30</v>
      </c>
      <c r="M138" s="172">
        <v>0</v>
      </c>
    </row>
    <row r="139" ht="16.4" spans="1:13">
      <c r="A139" s="124" t="s">
        <v>246</v>
      </c>
      <c r="B139" s="125">
        <v>6715542</v>
      </c>
      <c r="C139" s="172" t="s">
        <v>275</v>
      </c>
      <c r="D139" s="173">
        <v>3.39e-8</v>
      </c>
      <c r="E139" s="124">
        <v>0.4145</v>
      </c>
      <c r="F139" s="172">
        <v>27</v>
      </c>
      <c r="G139" s="172">
        <v>0</v>
      </c>
      <c r="H139" s="172">
        <v>3</v>
      </c>
      <c r="I139" s="172">
        <v>0</v>
      </c>
      <c r="J139" s="172">
        <v>0</v>
      </c>
      <c r="K139" s="172">
        <v>0</v>
      </c>
      <c r="L139" s="172">
        <v>30</v>
      </c>
      <c r="M139" s="172">
        <v>0</v>
      </c>
    </row>
    <row r="140" ht="16.4" spans="1:13">
      <c r="A140" s="124" t="s">
        <v>246</v>
      </c>
      <c r="B140" s="125">
        <v>6715659</v>
      </c>
      <c r="C140" s="172" t="s">
        <v>207</v>
      </c>
      <c r="D140" s="173">
        <v>3.39e-8</v>
      </c>
      <c r="E140" s="124">
        <v>0.4145</v>
      </c>
      <c r="F140" s="172">
        <v>27</v>
      </c>
      <c r="G140" s="172">
        <v>0</v>
      </c>
      <c r="H140" s="172">
        <v>3</v>
      </c>
      <c r="I140" s="172">
        <v>0</v>
      </c>
      <c r="J140" s="172">
        <v>0</v>
      </c>
      <c r="K140" s="172">
        <v>0</v>
      </c>
      <c r="L140" s="172">
        <v>30</v>
      </c>
      <c r="M140" s="172">
        <v>0</v>
      </c>
    </row>
    <row r="141" ht="16.4" spans="1:13">
      <c r="A141" s="124" t="s">
        <v>246</v>
      </c>
      <c r="B141" s="125">
        <v>6715681</v>
      </c>
      <c r="C141" s="172" t="s">
        <v>275</v>
      </c>
      <c r="D141" s="173">
        <v>3.39e-8</v>
      </c>
      <c r="E141" s="124">
        <v>0.4145</v>
      </c>
      <c r="F141" s="172">
        <v>27</v>
      </c>
      <c r="G141" s="172">
        <v>0</v>
      </c>
      <c r="H141" s="172">
        <v>3</v>
      </c>
      <c r="I141" s="172">
        <v>0</v>
      </c>
      <c r="J141" s="172">
        <v>0</v>
      </c>
      <c r="K141" s="172">
        <v>0</v>
      </c>
      <c r="L141" s="172">
        <v>30</v>
      </c>
      <c r="M141" s="172">
        <v>0</v>
      </c>
    </row>
    <row r="142" ht="16.4" spans="1:13">
      <c r="A142" s="124" t="s">
        <v>246</v>
      </c>
      <c r="B142" s="125">
        <v>6715687</v>
      </c>
      <c r="C142" s="172" t="s">
        <v>274</v>
      </c>
      <c r="D142" s="173">
        <v>3.39e-8</v>
      </c>
      <c r="E142" s="124">
        <v>0.4145</v>
      </c>
      <c r="F142" s="172">
        <v>27</v>
      </c>
      <c r="G142" s="172">
        <v>0</v>
      </c>
      <c r="H142" s="172">
        <v>3</v>
      </c>
      <c r="I142" s="172">
        <v>0</v>
      </c>
      <c r="J142" s="172">
        <v>0</v>
      </c>
      <c r="K142" s="172">
        <v>0</v>
      </c>
      <c r="L142" s="172">
        <v>30</v>
      </c>
      <c r="M142" s="172">
        <v>0</v>
      </c>
    </row>
    <row r="143" ht="16.4" spans="1:13">
      <c r="A143" s="124" t="s">
        <v>246</v>
      </c>
      <c r="B143" s="125">
        <v>6715708</v>
      </c>
      <c r="C143" s="172" t="s">
        <v>280</v>
      </c>
      <c r="D143" s="173">
        <v>3.39e-8</v>
      </c>
      <c r="E143" s="124">
        <v>0.4145</v>
      </c>
      <c r="F143" s="172">
        <v>27</v>
      </c>
      <c r="G143" s="172">
        <v>0</v>
      </c>
      <c r="H143" s="172">
        <v>3</v>
      </c>
      <c r="I143" s="172">
        <v>0</v>
      </c>
      <c r="J143" s="172">
        <v>0</v>
      </c>
      <c r="K143" s="172">
        <v>0</v>
      </c>
      <c r="L143" s="172">
        <v>30</v>
      </c>
      <c r="M143" s="172">
        <v>0</v>
      </c>
    </row>
    <row r="144" ht="16.4" spans="1:13">
      <c r="A144" s="124" t="s">
        <v>246</v>
      </c>
      <c r="B144" s="125">
        <v>6715713</v>
      </c>
      <c r="C144" s="172" t="s">
        <v>213</v>
      </c>
      <c r="D144" s="173">
        <v>3.39e-8</v>
      </c>
      <c r="E144" s="124">
        <v>0.4145</v>
      </c>
      <c r="F144" s="172">
        <v>27</v>
      </c>
      <c r="G144" s="172">
        <v>0</v>
      </c>
      <c r="H144" s="172">
        <v>3</v>
      </c>
      <c r="I144" s="172">
        <v>0</v>
      </c>
      <c r="J144" s="172">
        <v>0</v>
      </c>
      <c r="K144" s="172">
        <v>0</v>
      </c>
      <c r="L144" s="172">
        <v>30</v>
      </c>
      <c r="M144" s="172">
        <v>0</v>
      </c>
    </row>
    <row r="145" ht="16.4" spans="1:13">
      <c r="A145" s="124" t="s">
        <v>246</v>
      </c>
      <c r="B145" s="125">
        <v>6715875</v>
      </c>
      <c r="C145" s="172" t="s">
        <v>274</v>
      </c>
      <c r="D145" s="173">
        <v>3.39e-8</v>
      </c>
      <c r="E145" s="124">
        <v>0.4145</v>
      </c>
      <c r="F145" s="172">
        <v>27</v>
      </c>
      <c r="G145" s="172">
        <v>0</v>
      </c>
      <c r="H145" s="172">
        <v>3</v>
      </c>
      <c r="I145" s="172">
        <v>0</v>
      </c>
      <c r="J145" s="172">
        <v>0</v>
      </c>
      <c r="K145" s="172">
        <v>0</v>
      </c>
      <c r="L145" s="172">
        <v>30</v>
      </c>
      <c r="M145" s="172">
        <v>0</v>
      </c>
    </row>
    <row r="146" ht="16.4" spans="1:13">
      <c r="A146" s="124" t="s">
        <v>246</v>
      </c>
      <c r="B146" s="125">
        <v>6715982</v>
      </c>
      <c r="C146" s="172" t="s">
        <v>279</v>
      </c>
      <c r="D146" s="173">
        <v>3.39e-8</v>
      </c>
      <c r="E146" s="124">
        <v>0.4145</v>
      </c>
      <c r="F146" s="172">
        <v>27</v>
      </c>
      <c r="G146" s="172">
        <v>0</v>
      </c>
      <c r="H146" s="172">
        <v>3</v>
      </c>
      <c r="I146" s="172">
        <v>0</v>
      </c>
      <c r="J146" s="172">
        <v>0</v>
      </c>
      <c r="K146" s="172">
        <v>0</v>
      </c>
      <c r="L146" s="172">
        <v>30</v>
      </c>
      <c r="M146" s="172">
        <v>0</v>
      </c>
    </row>
    <row r="147" ht="16.4" spans="1:13">
      <c r="A147" s="124" t="s">
        <v>246</v>
      </c>
      <c r="B147" s="125">
        <v>6716166</v>
      </c>
      <c r="C147" s="172" t="s">
        <v>233</v>
      </c>
      <c r="D147" s="173">
        <v>3.39e-8</v>
      </c>
      <c r="E147" s="124">
        <v>0.4145</v>
      </c>
      <c r="F147" s="172">
        <v>27</v>
      </c>
      <c r="G147" s="172">
        <v>0</v>
      </c>
      <c r="H147" s="172">
        <v>3</v>
      </c>
      <c r="I147" s="172">
        <v>0</v>
      </c>
      <c r="J147" s="172">
        <v>0</v>
      </c>
      <c r="K147" s="172">
        <v>0</v>
      </c>
      <c r="L147" s="172">
        <v>30</v>
      </c>
      <c r="M147" s="172">
        <v>0</v>
      </c>
    </row>
    <row r="148" ht="16.4" spans="1:13">
      <c r="A148" s="124" t="s">
        <v>246</v>
      </c>
      <c r="B148" s="125">
        <v>6716211</v>
      </c>
      <c r="C148" s="172" t="s">
        <v>233</v>
      </c>
      <c r="D148" s="173">
        <v>3.39e-8</v>
      </c>
      <c r="E148" s="124">
        <v>0.4145</v>
      </c>
      <c r="F148" s="172">
        <v>27</v>
      </c>
      <c r="G148" s="172">
        <v>0</v>
      </c>
      <c r="H148" s="172">
        <v>3</v>
      </c>
      <c r="I148" s="172">
        <v>0</v>
      </c>
      <c r="J148" s="172">
        <v>0</v>
      </c>
      <c r="K148" s="172">
        <v>0</v>
      </c>
      <c r="L148" s="172">
        <v>30</v>
      </c>
      <c r="M148" s="172">
        <v>0</v>
      </c>
    </row>
    <row r="149" ht="16.4" spans="1:13">
      <c r="A149" s="124" t="s">
        <v>246</v>
      </c>
      <c r="B149" s="125">
        <v>6716329</v>
      </c>
      <c r="C149" s="172" t="s">
        <v>233</v>
      </c>
      <c r="D149" s="173">
        <v>3.39e-8</v>
      </c>
      <c r="E149" s="124">
        <v>0.4145</v>
      </c>
      <c r="F149" s="172">
        <v>27</v>
      </c>
      <c r="G149" s="172">
        <v>0</v>
      </c>
      <c r="H149" s="172">
        <v>3</v>
      </c>
      <c r="I149" s="172">
        <v>0</v>
      </c>
      <c r="J149" s="172">
        <v>0</v>
      </c>
      <c r="K149" s="172">
        <v>0</v>
      </c>
      <c r="L149" s="172">
        <v>30</v>
      </c>
      <c r="M149" s="172">
        <v>0</v>
      </c>
    </row>
    <row r="150" ht="16.4" spans="1:13">
      <c r="A150" s="124" t="s">
        <v>246</v>
      </c>
      <c r="B150" s="125">
        <v>6716351</v>
      </c>
      <c r="C150" s="172" t="s">
        <v>224</v>
      </c>
      <c r="D150" s="173">
        <v>3.39e-8</v>
      </c>
      <c r="E150" s="124">
        <v>0.4145</v>
      </c>
      <c r="F150" s="172">
        <v>27</v>
      </c>
      <c r="G150" s="172">
        <v>0</v>
      </c>
      <c r="H150" s="172">
        <v>3</v>
      </c>
      <c r="I150" s="172">
        <v>0</v>
      </c>
      <c r="J150" s="172">
        <v>0</v>
      </c>
      <c r="K150" s="172">
        <v>0</v>
      </c>
      <c r="L150" s="172">
        <v>30</v>
      </c>
      <c r="M150" s="172">
        <v>0</v>
      </c>
    </row>
    <row r="151" ht="16.4" spans="1:13">
      <c r="A151" s="124" t="s">
        <v>246</v>
      </c>
      <c r="B151" s="125">
        <v>6716668</v>
      </c>
      <c r="C151" s="172" t="s">
        <v>207</v>
      </c>
      <c r="D151" s="173">
        <v>3.39e-8</v>
      </c>
      <c r="E151" s="124">
        <v>0.4145</v>
      </c>
      <c r="F151" s="172">
        <v>27</v>
      </c>
      <c r="G151" s="172">
        <v>0</v>
      </c>
      <c r="H151" s="172">
        <v>3</v>
      </c>
      <c r="I151" s="172">
        <v>0</v>
      </c>
      <c r="J151" s="172">
        <v>0</v>
      </c>
      <c r="K151" s="172">
        <v>0</v>
      </c>
      <c r="L151" s="172">
        <v>30</v>
      </c>
      <c r="M151" s="172">
        <v>0</v>
      </c>
    </row>
    <row r="152" ht="16.4" spans="1:13">
      <c r="A152" s="124" t="s">
        <v>246</v>
      </c>
      <c r="B152" s="125">
        <v>6716736</v>
      </c>
      <c r="C152" s="172" t="s">
        <v>274</v>
      </c>
      <c r="D152" s="173">
        <v>3.39e-8</v>
      </c>
      <c r="E152" s="124">
        <v>0.4145</v>
      </c>
      <c r="F152" s="172">
        <v>0</v>
      </c>
      <c r="G152" s="172">
        <v>27</v>
      </c>
      <c r="H152" s="172">
        <v>3</v>
      </c>
      <c r="I152" s="172">
        <v>0</v>
      </c>
      <c r="J152" s="172">
        <v>0</v>
      </c>
      <c r="K152" s="172">
        <v>0</v>
      </c>
      <c r="L152" s="172">
        <v>30</v>
      </c>
      <c r="M152" s="172">
        <v>0</v>
      </c>
    </row>
    <row r="153" ht="16.4" spans="1:13">
      <c r="A153" s="124" t="s">
        <v>246</v>
      </c>
      <c r="B153" s="125">
        <v>6716781</v>
      </c>
      <c r="C153" s="172" t="s">
        <v>233</v>
      </c>
      <c r="D153" s="173">
        <v>5.832e-8</v>
      </c>
      <c r="E153" s="124">
        <v>0.7131</v>
      </c>
      <c r="F153" s="172">
        <v>0</v>
      </c>
      <c r="G153" s="172">
        <v>26</v>
      </c>
      <c r="H153" s="172">
        <v>3</v>
      </c>
      <c r="I153" s="172">
        <v>1</v>
      </c>
      <c r="J153" s="172">
        <v>0</v>
      </c>
      <c r="K153" s="172">
        <v>0</v>
      </c>
      <c r="L153" s="172">
        <v>30</v>
      </c>
      <c r="M153" s="172">
        <v>0</v>
      </c>
    </row>
    <row r="154" ht="16.4" spans="1:13">
      <c r="A154" s="124" t="s">
        <v>246</v>
      </c>
      <c r="B154" s="125">
        <v>6716860</v>
      </c>
      <c r="C154" s="172" t="s">
        <v>254</v>
      </c>
      <c r="D154" s="173">
        <v>3.39e-8</v>
      </c>
      <c r="E154" s="124">
        <v>0.4145</v>
      </c>
      <c r="F154" s="172">
        <v>0</v>
      </c>
      <c r="G154" s="172">
        <v>27</v>
      </c>
      <c r="H154" s="172">
        <v>3</v>
      </c>
      <c r="I154" s="172">
        <v>0</v>
      </c>
      <c r="J154" s="172">
        <v>0</v>
      </c>
      <c r="K154" s="172">
        <v>0</v>
      </c>
      <c r="L154" s="172">
        <v>30</v>
      </c>
      <c r="M154" s="172">
        <v>0</v>
      </c>
    </row>
    <row r="155" ht="16.4" spans="1:13">
      <c r="A155" s="124" t="s">
        <v>246</v>
      </c>
      <c r="B155" s="125">
        <v>6716861</v>
      </c>
      <c r="C155" s="172" t="s">
        <v>275</v>
      </c>
      <c r="D155" s="173">
        <v>3.39e-8</v>
      </c>
      <c r="E155" s="124">
        <v>0.4145</v>
      </c>
      <c r="F155" s="172">
        <v>0</v>
      </c>
      <c r="G155" s="172">
        <v>27</v>
      </c>
      <c r="H155" s="172">
        <v>3</v>
      </c>
      <c r="I155" s="172">
        <v>0</v>
      </c>
      <c r="J155" s="172">
        <v>0</v>
      </c>
      <c r="K155" s="172">
        <v>0</v>
      </c>
      <c r="L155" s="172">
        <v>30</v>
      </c>
      <c r="M155" s="172">
        <v>0</v>
      </c>
    </row>
    <row r="156" ht="16.4" spans="1:13">
      <c r="A156" s="124" t="s">
        <v>246</v>
      </c>
      <c r="B156" s="125">
        <v>6716912</v>
      </c>
      <c r="C156" s="172" t="s">
        <v>213</v>
      </c>
      <c r="D156" s="173">
        <v>3.39e-8</v>
      </c>
      <c r="E156" s="124">
        <v>0.4145</v>
      </c>
      <c r="F156" s="172">
        <v>0</v>
      </c>
      <c r="G156" s="172">
        <v>27</v>
      </c>
      <c r="H156" s="172">
        <v>3</v>
      </c>
      <c r="I156" s="172">
        <v>0</v>
      </c>
      <c r="J156" s="172">
        <v>0</v>
      </c>
      <c r="K156" s="172">
        <v>0</v>
      </c>
      <c r="L156" s="172">
        <v>30</v>
      </c>
      <c r="M156" s="172">
        <v>0</v>
      </c>
    </row>
    <row r="157" ht="16.4" spans="1:13">
      <c r="A157" s="124" t="s">
        <v>246</v>
      </c>
      <c r="B157" s="125">
        <v>6717033</v>
      </c>
      <c r="C157" s="172" t="s">
        <v>275</v>
      </c>
      <c r="D157" s="173">
        <v>3.39e-8</v>
      </c>
      <c r="E157" s="124">
        <v>0.4145</v>
      </c>
      <c r="F157" s="172">
        <v>27</v>
      </c>
      <c r="G157" s="172">
        <v>0</v>
      </c>
      <c r="H157" s="172">
        <v>3</v>
      </c>
      <c r="I157" s="172">
        <v>0</v>
      </c>
      <c r="J157" s="172">
        <v>0</v>
      </c>
      <c r="K157" s="172">
        <v>0</v>
      </c>
      <c r="L157" s="172">
        <v>30</v>
      </c>
      <c r="M157" s="172">
        <v>0</v>
      </c>
    </row>
    <row r="158" ht="16.4" spans="1:13">
      <c r="A158" s="124" t="s">
        <v>246</v>
      </c>
      <c r="B158" s="125">
        <v>6717072</v>
      </c>
      <c r="C158" s="172" t="s">
        <v>207</v>
      </c>
      <c r="D158" s="173">
        <v>7.997e-8</v>
      </c>
      <c r="E158" s="124">
        <v>0.9778</v>
      </c>
      <c r="F158" s="172">
        <v>27</v>
      </c>
      <c r="G158" s="172">
        <v>0</v>
      </c>
      <c r="H158" s="172">
        <v>3</v>
      </c>
      <c r="I158" s="172">
        <v>0</v>
      </c>
      <c r="J158" s="172">
        <v>1</v>
      </c>
      <c r="K158" s="172">
        <v>0</v>
      </c>
      <c r="L158" s="172">
        <v>29</v>
      </c>
      <c r="M158" s="172">
        <v>0</v>
      </c>
    </row>
    <row r="159" ht="16.4" spans="1:13">
      <c r="A159" s="124" t="s">
        <v>246</v>
      </c>
      <c r="B159" s="125">
        <v>6717183</v>
      </c>
      <c r="C159" s="172" t="s">
        <v>276</v>
      </c>
      <c r="D159" s="173">
        <v>7.997e-8</v>
      </c>
      <c r="E159" s="124">
        <v>0.9778</v>
      </c>
      <c r="F159" s="172">
        <v>27</v>
      </c>
      <c r="G159" s="172">
        <v>0</v>
      </c>
      <c r="H159" s="172">
        <v>3</v>
      </c>
      <c r="I159" s="172">
        <v>0</v>
      </c>
      <c r="J159" s="172">
        <v>1</v>
      </c>
      <c r="K159" s="172">
        <v>0</v>
      </c>
      <c r="L159" s="172">
        <v>29</v>
      </c>
      <c r="M159" s="172">
        <v>0</v>
      </c>
    </row>
    <row r="160" ht="16.4" spans="1:13">
      <c r="A160" s="124" t="s">
        <v>246</v>
      </c>
      <c r="B160" s="125">
        <v>6717221</v>
      </c>
      <c r="C160" s="172" t="s">
        <v>278</v>
      </c>
      <c r="D160" s="173">
        <v>8.931e-8</v>
      </c>
      <c r="E160" s="124">
        <v>1</v>
      </c>
      <c r="F160" s="172">
        <v>25</v>
      </c>
      <c r="G160" s="172">
        <v>0</v>
      </c>
      <c r="H160" s="172">
        <v>2</v>
      </c>
      <c r="I160" s="172">
        <v>3</v>
      </c>
      <c r="J160" s="172">
        <v>1</v>
      </c>
      <c r="K160" s="172">
        <v>0</v>
      </c>
      <c r="L160" s="172">
        <v>29</v>
      </c>
      <c r="M160" s="172">
        <v>0</v>
      </c>
    </row>
    <row r="161" ht="16.4" spans="1:13">
      <c r="A161" s="124" t="s">
        <v>246</v>
      </c>
      <c r="B161" s="125">
        <v>6717382</v>
      </c>
      <c r="C161" s="172" t="s">
        <v>254</v>
      </c>
      <c r="D161" s="173">
        <v>7.997e-8</v>
      </c>
      <c r="E161" s="124">
        <v>0.9778</v>
      </c>
      <c r="F161" s="172">
        <v>27</v>
      </c>
      <c r="G161" s="172">
        <v>0</v>
      </c>
      <c r="H161" s="172">
        <v>3</v>
      </c>
      <c r="I161" s="172">
        <v>0</v>
      </c>
      <c r="J161" s="172">
        <v>1</v>
      </c>
      <c r="K161" s="172">
        <v>0</v>
      </c>
      <c r="L161" s="172">
        <v>29</v>
      </c>
      <c r="M161" s="172">
        <v>0</v>
      </c>
    </row>
    <row r="162" ht="16.4" spans="1:13">
      <c r="A162" s="124" t="s">
        <v>246</v>
      </c>
      <c r="B162" s="125">
        <v>6717425</v>
      </c>
      <c r="C162" s="172" t="s">
        <v>213</v>
      </c>
      <c r="D162" s="173">
        <v>7.997e-8</v>
      </c>
      <c r="E162" s="124">
        <v>0.9778</v>
      </c>
      <c r="F162" s="172">
        <v>27</v>
      </c>
      <c r="G162" s="172">
        <v>0</v>
      </c>
      <c r="H162" s="172">
        <v>3</v>
      </c>
      <c r="I162" s="172">
        <v>0</v>
      </c>
      <c r="J162" s="172">
        <v>1</v>
      </c>
      <c r="K162" s="172">
        <v>0</v>
      </c>
      <c r="L162" s="172">
        <v>29</v>
      </c>
      <c r="M162" s="172">
        <v>0</v>
      </c>
    </row>
    <row r="163" ht="16.4" spans="1:13">
      <c r="A163" s="124" t="s">
        <v>246</v>
      </c>
      <c r="B163" s="125">
        <v>6717428</v>
      </c>
      <c r="C163" s="172" t="s">
        <v>233</v>
      </c>
      <c r="D163" s="173">
        <v>7.997e-8</v>
      </c>
      <c r="E163" s="124">
        <v>0.9778</v>
      </c>
      <c r="F163" s="172">
        <v>27</v>
      </c>
      <c r="G163" s="172">
        <v>0</v>
      </c>
      <c r="H163" s="172">
        <v>3</v>
      </c>
      <c r="I163" s="172">
        <v>0</v>
      </c>
      <c r="J163" s="172">
        <v>1</v>
      </c>
      <c r="K163" s="172">
        <v>0</v>
      </c>
      <c r="L163" s="172">
        <v>29</v>
      </c>
      <c r="M163" s="172">
        <v>0</v>
      </c>
    </row>
    <row r="164" ht="16.4" spans="1:13">
      <c r="A164" s="124" t="s">
        <v>246</v>
      </c>
      <c r="B164" s="125">
        <v>6718334</v>
      </c>
      <c r="C164" s="172" t="s">
        <v>274</v>
      </c>
      <c r="D164" s="173">
        <v>6.621e-8</v>
      </c>
      <c r="E164" s="124">
        <v>0.8095</v>
      </c>
      <c r="F164" s="172">
        <v>26</v>
      </c>
      <c r="G164" s="172">
        <v>0</v>
      </c>
      <c r="H164" s="172">
        <v>3</v>
      </c>
      <c r="I164" s="172">
        <v>1</v>
      </c>
      <c r="J164" s="172">
        <v>0</v>
      </c>
      <c r="K164" s="172">
        <v>0</v>
      </c>
      <c r="L164" s="172">
        <v>29</v>
      </c>
      <c r="M164" s="172">
        <v>1</v>
      </c>
    </row>
    <row r="165" ht="16.4" spans="1:13">
      <c r="A165" s="124" t="s">
        <v>246</v>
      </c>
      <c r="B165" s="125">
        <v>6718369</v>
      </c>
      <c r="C165" s="172" t="s">
        <v>279</v>
      </c>
      <c r="D165" s="173">
        <v>3.39e-8</v>
      </c>
      <c r="E165" s="124">
        <v>0.4145</v>
      </c>
      <c r="F165" s="172">
        <v>27</v>
      </c>
      <c r="G165" s="172">
        <v>0</v>
      </c>
      <c r="H165" s="172">
        <v>3</v>
      </c>
      <c r="I165" s="172">
        <v>0</v>
      </c>
      <c r="J165" s="172">
        <v>0</v>
      </c>
      <c r="K165" s="172">
        <v>0</v>
      </c>
      <c r="L165" s="172">
        <v>30</v>
      </c>
      <c r="M165" s="172">
        <v>0</v>
      </c>
    </row>
    <row r="166" ht="16.4" spans="1:13">
      <c r="A166" s="124" t="s">
        <v>246</v>
      </c>
      <c r="B166" s="125">
        <v>6718541</v>
      </c>
      <c r="C166" s="172" t="s">
        <v>275</v>
      </c>
      <c r="D166" s="173">
        <v>5.832e-8</v>
      </c>
      <c r="E166" s="124">
        <v>0.7131</v>
      </c>
      <c r="F166" s="172">
        <v>26</v>
      </c>
      <c r="G166" s="172">
        <v>0</v>
      </c>
      <c r="H166" s="172">
        <v>3</v>
      </c>
      <c r="I166" s="172">
        <v>1</v>
      </c>
      <c r="J166" s="172">
        <v>0</v>
      </c>
      <c r="K166" s="172">
        <v>0</v>
      </c>
      <c r="L166" s="172">
        <v>30</v>
      </c>
      <c r="M166" s="172">
        <v>0</v>
      </c>
    </row>
    <row r="167" ht="16.4" spans="1:13">
      <c r="A167" s="124" t="s">
        <v>246</v>
      </c>
      <c r="B167" s="125">
        <v>6718598</v>
      </c>
      <c r="C167" s="172" t="s">
        <v>213</v>
      </c>
      <c r="D167" s="173">
        <v>4.451e-8</v>
      </c>
      <c r="E167" s="124">
        <v>0.5442</v>
      </c>
      <c r="F167" s="172">
        <v>25</v>
      </c>
      <c r="G167" s="172">
        <v>0</v>
      </c>
      <c r="H167" s="172">
        <v>2</v>
      </c>
      <c r="I167" s="172">
        <v>3</v>
      </c>
      <c r="J167" s="172">
        <v>0</v>
      </c>
      <c r="K167" s="172">
        <v>0</v>
      </c>
      <c r="L167" s="172">
        <v>29</v>
      </c>
      <c r="M167" s="172">
        <v>1</v>
      </c>
    </row>
    <row r="168" ht="16.4" spans="1:13">
      <c r="A168" s="124" t="s">
        <v>246</v>
      </c>
      <c r="B168" s="125">
        <v>6718673</v>
      </c>
      <c r="C168" s="172" t="s">
        <v>275</v>
      </c>
      <c r="D168" s="173">
        <v>6.956e-8</v>
      </c>
      <c r="E168" s="124">
        <v>0.8505</v>
      </c>
      <c r="F168" s="172">
        <v>24</v>
      </c>
      <c r="G168" s="172">
        <v>0</v>
      </c>
      <c r="H168" s="172">
        <v>2</v>
      </c>
      <c r="I168" s="172">
        <v>4</v>
      </c>
      <c r="J168" s="172">
        <v>0</v>
      </c>
      <c r="K168" s="172">
        <v>0</v>
      </c>
      <c r="L168" s="172">
        <v>30</v>
      </c>
      <c r="M168" s="172">
        <v>0</v>
      </c>
    </row>
    <row r="169" ht="16.4" spans="1:13">
      <c r="A169" s="124" t="s">
        <v>246</v>
      </c>
      <c r="B169" s="125">
        <v>6718676</v>
      </c>
      <c r="C169" s="172" t="s">
        <v>224</v>
      </c>
      <c r="D169" s="173">
        <v>3.957e-8</v>
      </c>
      <c r="E169" s="124">
        <v>0.4839</v>
      </c>
      <c r="F169" s="172">
        <v>25</v>
      </c>
      <c r="G169" s="172">
        <v>0</v>
      </c>
      <c r="H169" s="172">
        <v>2</v>
      </c>
      <c r="I169" s="172">
        <v>3</v>
      </c>
      <c r="J169" s="172">
        <v>0</v>
      </c>
      <c r="K169" s="172">
        <v>0</v>
      </c>
      <c r="L169" s="172">
        <v>30</v>
      </c>
      <c r="M169" s="172">
        <v>0</v>
      </c>
    </row>
    <row r="170" ht="16.4" spans="1:13">
      <c r="A170" s="124" t="s">
        <v>246</v>
      </c>
      <c r="B170" s="125">
        <v>6718713</v>
      </c>
      <c r="C170" s="172" t="s">
        <v>233</v>
      </c>
      <c r="D170" s="173">
        <v>3.39e-8</v>
      </c>
      <c r="E170" s="124">
        <v>0.4145</v>
      </c>
      <c r="F170" s="172">
        <v>27</v>
      </c>
      <c r="G170" s="172">
        <v>0</v>
      </c>
      <c r="H170" s="172">
        <v>3</v>
      </c>
      <c r="I170" s="172">
        <v>0</v>
      </c>
      <c r="J170" s="172">
        <v>0</v>
      </c>
      <c r="K170" s="172">
        <v>0</v>
      </c>
      <c r="L170" s="172">
        <v>30</v>
      </c>
      <c r="M170" s="172">
        <v>0</v>
      </c>
    </row>
    <row r="171" ht="16.4" spans="1:13">
      <c r="A171" s="124" t="s">
        <v>246</v>
      </c>
      <c r="B171" s="125">
        <v>6718726</v>
      </c>
      <c r="C171" s="172" t="s">
        <v>213</v>
      </c>
      <c r="D171" s="173">
        <v>3.39e-8</v>
      </c>
      <c r="E171" s="124">
        <v>0.4145</v>
      </c>
      <c r="F171" s="172">
        <v>27</v>
      </c>
      <c r="G171" s="172">
        <v>0</v>
      </c>
      <c r="H171" s="172">
        <v>3</v>
      </c>
      <c r="I171" s="172">
        <v>0</v>
      </c>
      <c r="J171" s="172">
        <v>0</v>
      </c>
      <c r="K171" s="172">
        <v>0</v>
      </c>
      <c r="L171" s="172">
        <v>30</v>
      </c>
      <c r="M171" s="172">
        <v>0</v>
      </c>
    </row>
    <row r="172" ht="16.4" spans="1:13">
      <c r="A172" s="124" t="s">
        <v>246</v>
      </c>
      <c r="B172" s="125">
        <v>6718743</v>
      </c>
      <c r="C172" s="172" t="s">
        <v>277</v>
      </c>
      <c r="D172" s="173">
        <v>3.39e-8</v>
      </c>
      <c r="E172" s="124">
        <v>0.4145</v>
      </c>
      <c r="F172" s="172">
        <v>27</v>
      </c>
      <c r="G172" s="172">
        <v>0</v>
      </c>
      <c r="H172" s="172">
        <v>3</v>
      </c>
      <c r="I172" s="172">
        <v>0</v>
      </c>
      <c r="J172" s="172">
        <v>0</v>
      </c>
      <c r="K172" s="172">
        <v>0</v>
      </c>
      <c r="L172" s="172">
        <v>30</v>
      </c>
      <c r="M172" s="172">
        <v>0</v>
      </c>
    </row>
    <row r="173" ht="16.4" spans="1:13">
      <c r="A173" s="124" t="s">
        <v>246</v>
      </c>
      <c r="B173" s="125">
        <v>6718764</v>
      </c>
      <c r="C173" s="172" t="s">
        <v>275</v>
      </c>
      <c r="D173" s="173">
        <v>3.39e-8</v>
      </c>
      <c r="E173" s="124">
        <v>0.4145</v>
      </c>
      <c r="F173" s="172">
        <v>27</v>
      </c>
      <c r="G173" s="172">
        <v>0</v>
      </c>
      <c r="H173" s="172">
        <v>3</v>
      </c>
      <c r="I173" s="172">
        <v>0</v>
      </c>
      <c r="J173" s="172">
        <v>0</v>
      </c>
      <c r="K173" s="172">
        <v>0</v>
      </c>
      <c r="L173" s="172">
        <v>30</v>
      </c>
      <c r="M173" s="172">
        <v>0</v>
      </c>
    </row>
    <row r="174" ht="16.4" spans="1:13">
      <c r="A174" s="124" t="s">
        <v>246</v>
      </c>
      <c r="B174" s="125">
        <v>6718783</v>
      </c>
      <c r="C174" s="172" t="s">
        <v>275</v>
      </c>
      <c r="D174" s="173">
        <v>3.39e-8</v>
      </c>
      <c r="E174" s="124">
        <v>0.4145</v>
      </c>
      <c r="F174" s="172">
        <v>27</v>
      </c>
      <c r="G174" s="172">
        <v>0</v>
      </c>
      <c r="H174" s="172">
        <v>3</v>
      </c>
      <c r="I174" s="172">
        <v>0</v>
      </c>
      <c r="J174" s="172">
        <v>0</v>
      </c>
      <c r="K174" s="172">
        <v>0</v>
      </c>
      <c r="L174" s="172">
        <v>30</v>
      </c>
      <c r="M174" s="172">
        <v>0</v>
      </c>
    </row>
    <row r="175" ht="16.4" spans="1:13">
      <c r="A175" s="124" t="s">
        <v>246</v>
      </c>
      <c r="B175" s="125">
        <v>6718788</v>
      </c>
      <c r="C175" s="172" t="s">
        <v>224</v>
      </c>
      <c r="D175" s="173">
        <v>3.39e-8</v>
      </c>
      <c r="E175" s="124">
        <v>0.4145</v>
      </c>
      <c r="F175" s="172">
        <v>27</v>
      </c>
      <c r="G175" s="172">
        <v>0</v>
      </c>
      <c r="H175" s="172">
        <v>3</v>
      </c>
      <c r="I175" s="172">
        <v>0</v>
      </c>
      <c r="J175" s="172">
        <v>0</v>
      </c>
      <c r="K175" s="172">
        <v>0</v>
      </c>
      <c r="L175" s="172">
        <v>30</v>
      </c>
      <c r="M175" s="172">
        <v>0</v>
      </c>
    </row>
    <row r="176" ht="16.4" spans="1:13">
      <c r="A176" s="124" t="s">
        <v>246</v>
      </c>
      <c r="B176" s="125">
        <v>6718876</v>
      </c>
      <c r="C176" s="172" t="s">
        <v>213</v>
      </c>
      <c r="D176" s="173">
        <v>3.39e-8</v>
      </c>
      <c r="E176" s="124">
        <v>0.4145</v>
      </c>
      <c r="F176" s="172">
        <v>27</v>
      </c>
      <c r="G176" s="172">
        <v>0</v>
      </c>
      <c r="H176" s="172">
        <v>3</v>
      </c>
      <c r="I176" s="172">
        <v>0</v>
      </c>
      <c r="J176" s="172">
        <v>0</v>
      </c>
      <c r="K176" s="172">
        <v>0</v>
      </c>
      <c r="L176" s="172">
        <v>30</v>
      </c>
      <c r="M176" s="172">
        <v>0</v>
      </c>
    </row>
    <row r="177" ht="16.4" spans="1:13">
      <c r="A177" s="124" t="s">
        <v>246</v>
      </c>
      <c r="B177" s="125">
        <v>6718889</v>
      </c>
      <c r="C177" s="172" t="s">
        <v>213</v>
      </c>
      <c r="D177" s="173">
        <v>3.39e-8</v>
      </c>
      <c r="E177" s="124">
        <v>0.4145</v>
      </c>
      <c r="F177" s="172">
        <v>27</v>
      </c>
      <c r="G177" s="172">
        <v>0</v>
      </c>
      <c r="H177" s="172">
        <v>3</v>
      </c>
      <c r="I177" s="172">
        <v>0</v>
      </c>
      <c r="J177" s="172">
        <v>0</v>
      </c>
      <c r="K177" s="172">
        <v>0</v>
      </c>
      <c r="L177" s="172">
        <v>30</v>
      </c>
      <c r="M177" s="172">
        <v>0</v>
      </c>
    </row>
    <row r="178" ht="16.4" spans="1:13">
      <c r="A178" s="124" t="s">
        <v>246</v>
      </c>
      <c r="B178" s="125">
        <v>6718943</v>
      </c>
      <c r="C178" s="172" t="s">
        <v>233</v>
      </c>
      <c r="D178" s="173">
        <v>3.39e-8</v>
      </c>
      <c r="E178" s="124">
        <v>0.4145</v>
      </c>
      <c r="F178" s="172">
        <v>27</v>
      </c>
      <c r="G178" s="172">
        <v>0</v>
      </c>
      <c r="H178" s="172">
        <v>3</v>
      </c>
      <c r="I178" s="172">
        <v>0</v>
      </c>
      <c r="J178" s="172">
        <v>0</v>
      </c>
      <c r="K178" s="172">
        <v>0</v>
      </c>
      <c r="L178" s="172">
        <v>30</v>
      </c>
      <c r="M178" s="172">
        <v>0</v>
      </c>
    </row>
    <row r="179" ht="16.4" spans="1:13">
      <c r="A179" s="124" t="s">
        <v>246</v>
      </c>
      <c r="B179" s="125">
        <v>6719054</v>
      </c>
      <c r="C179" s="172" t="s">
        <v>213</v>
      </c>
      <c r="D179" s="173">
        <v>9.412e-8</v>
      </c>
      <c r="E179" s="124">
        <v>1</v>
      </c>
      <c r="F179" s="172">
        <v>28</v>
      </c>
      <c r="G179" s="172">
        <v>0</v>
      </c>
      <c r="H179" s="172">
        <v>0</v>
      </c>
      <c r="I179" s="172">
        <v>2</v>
      </c>
      <c r="J179" s="172">
        <v>0</v>
      </c>
      <c r="K179" s="172">
        <v>0</v>
      </c>
      <c r="L179" s="172">
        <v>1</v>
      </c>
      <c r="M179" s="172">
        <v>29</v>
      </c>
    </row>
    <row r="180" ht="16.4" spans="1:13">
      <c r="A180" s="124" t="s">
        <v>246</v>
      </c>
      <c r="B180" s="125">
        <v>6719082</v>
      </c>
      <c r="C180" s="172" t="s">
        <v>280</v>
      </c>
      <c r="D180" s="173">
        <v>3.865e-8</v>
      </c>
      <c r="E180" s="124">
        <v>0.4726</v>
      </c>
      <c r="F180" s="172">
        <v>27</v>
      </c>
      <c r="G180" s="172">
        <v>0</v>
      </c>
      <c r="H180" s="172">
        <v>3</v>
      </c>
      <c r="I180" s="172">
        <v>0</v>
      </c>
      <c r="J180" s="172">
        <v>0</v>
      </c>
      <c r="K180" s="172">
        <v>0</v>
      </c>
      <c r="L180" s="172">
        <v>29</v>
      </c>
      <c r="M180" s="172">
        <v>1</v>
      </c>
    </row>
    <row r="181" ht="16.4" spans="1:13">
      <c r="A181" s="124" t="s">
        <v>246</v>
      </c>
      <c r="B181" s="125">
        <v>6719123</v>
      </c>
      <c r="C181" s="172" t="s">
        <v>213</v>
      </c>
      <c r="D181" s="173">
        <v>3.39e-8</v>
      </c>
      <c r="E181" s="124">
        <v>0.4145</v>
      </c>
      <c r="F181" s="172">
        <v>27</v>
      </c>
      <c r="G181" s="172">
        <v>0</v>
      </c>
      <c r="H181" s="172">
        <v>3</v>
      </c>
      <c r="I181" s="172">
        <v>0</v>
      </c>
      <c r="J181" s="172">
        <v>0</v>
      </c>
      <c r="K181" s="172">
        <v>0</v>
      </c>
      <c r="L181" s="172">
        <v>30</v>
      </c>
      <c r="M181" s="172">
        <v>0</v>
      </c>
    </row>
    <row r="182" ht="16.4" spans="1:13">
      <c r="A182" s="124" t="s">
        <v>246</v>
      </c>
      <c r="B182" s="125">
        <v>6719153</v>
      </c>
      <c r="C182" s="172" t="s">
        <v>233</v>
      </c>
      <c r="D182" s="173">
        <v>3.39e-8</v>
      </c>
      <c r="E182" s="124">
        <v>0.4145</v>
      </c>
      <c r="F182" s="172">
        <v>27</v>
      </c>
      <c r="G182" s="172">
        <v>0</v>
      </c>
      <c r="H182" s="172">
        <v>3</v>
      </c>
      <c r="I182" s="172">
        <v>0</v>
      </c>
      <c r="J182" s="172">
        <v>0</v>
      </c>
      <c r="K182" s="172">
        <v>0</v>
      </c>
      <c r="L182" s="172">
        <v>30</v>
      </c>
      <c r="M182" s="172">
        <v>0</v>
      </c>
    </row>
    <row r="183" ht="16.4" spans="1:13">
      <c r="A183" s="124" t="s">
        <v>246</v>
      </c>
      <c r="B183" s="125">
        <v>6719183</v>
      </c>
      <c r="C183" s="172" t="s">
        <v>207</v>
      </c>
      <c r="D183" s="173">
        <v>3.39e-8</v>
      </c>
      <c r="E183" s="124">
        <v>0.4145</v>
      </c>
      <c r="F183" s="172">
        <v>27</v>
      </c>
      <c r="G183" s="172">
        <v>0</v>
      </c>
      <c r="H183" s="172">
        <v>3</v>
      </c>
      <c r="I183" s="172">
        <v>0</v>
      </c>
      <c r="J183" s="172">
        <v>0</v>
      </c>
      <c r="K183" s="172">
        <v>0</v>
      </c>
      <c r="L183" s="172">
        <v>30</v>
      </c>
      <c r="M183" s="172">
        <v>0</v>
      </c>
    </row>
    <row r="184" ht="16.4" spans="1:13">
      <c r="A184" s="124" t="s">
        <v>246</v>
      </c>
      <c r="B184" s="125">
        <v>6719290</v>
      </c>
      <c r="C184" s="172" t="s">
        <v>213</v>
      </c>
      <c r="D184" s="173">
        <v>3.39e-8</v>
      </c>
      <c r="E184" s="124">
        <v>0.4145</v>
      </c>
      <c r="F184" s="172">
        <v>27</v>
      </c>
      <c r="G184" s="172">
        <v>0</v>
      </c>
      <c r="H184" s="172">
        <v>3</v>
      </c>
      <c r="I184" s="172">
        <v>0</v>
      </c>
      <c r="J184" s="172">
        <v>0</v>
      </c>
      <c r="K184" s="172">
        <v>0</v>
      </c>
      <c r="L184" s="172">
        <v>30</v>
      </c>
      <c r="M184" s="172">
        <v>0</v>
      </c>
    </row>
    <row r="185" ht="16.4" spans="1:13">
      <c r="A185" s="124" t="s">
        <v>246</v>
      </c>
      <c r="B185" s="125">
        <v>6719298</v>
      </c>
      <c r="C185" s="172" t="s">
        <v>275</v>
      </c>
      <c r="D185" s="173">
        <v>3.39e-8</v>
      </c>
      <c r="E185" s="124">
        <v>0.4145</v>
      </c>
      <c r="F185" s="172">
        <v>27</v>
      </c>
      <c r="G185" s="172">
        <v>0</v>
      </c>
      <c r="H185" s="172">
        <v>3</v>
      </c>
      <c r="I185" s="172">
        <v>0</v>
      </c>
      <c r="J185" s="172">
        <v>0</v>
      </c>
      <c r="K185" s="172">
        <v>0</v>
      </c>
      <c r="L185" s="172">
        <v>30</v>
      </c>
      <c r="M185" s="172">
        <v>0</v>
      </c>
    </row>
    <row r="186" ht="16.4" spans="1:13">
      <c r="A186" s="124" t="s">
        <v>246</v>
      </c>
      <c r="B186" s="125">
        <v>6719381</v>
      </c>
      <c r="C186" s="172" t="s">
        <v>233</v>
      </c>
      <c r="D186" s="173">
        <v>3.39e-8</v>
      </c>
      <c r="E186" s="124">
        <v>0.4145</v>
      </c>
      <c r="F186" s="172">
        <v>27</v>
      </c>
      <c r="G186" s="172">
        <v>0</v>
      </c>
      <c r="H186" s="172">
        <v>3</v>
      </c>
      <c r="I186" s="172">
        <v>0</v>
      </c>
      <c r="J186" s="172">
        <v>0</v>
      </c>
      <c r="K186" s="172">
        <v>0</v>
      </c>
      <c r="L186" s="172">
        <v>30</v>
      </c>
      <c r="M186" s="172">
        <v>0</v>
      </c>
    </row>
    <row r="187" ht="16.4" spans="1:13">
      <c r="A187" s="124" t="s">
        <v>246</v>
      </c>
      <c r="B187" s="125">
        <v>6719384</v>
      </c>
      <c r="C187" s="172" t="s">
        <v>207</v>
      </c>
      <c r="D187" s="173">
        <v>3.39e-8</v>
      </c>
      <c r="E187" s="124">
        <v>0.4145</v>
      </c>
      <c r="F187" s="172">
        <v>27</v>
      </c>
      <c r="G187" s="172">
        <v>0</v>
      </c>
      <c r="H187" s="172">
        <v>3</v>
      </c>
      <c r="I187" s="172">
        <v>0</v>
      </c>
      <c r="J187" s="172">
        <v>0</v>
      </c>
      <c r="K187" s="172">
        <v>0</v>
      </c>
      <c r="L187" s="172">
        <v>30</v>
      </c>
      <c r="M187" s="172">
        <v>0</v>
      </c>
    </row>
    <row r="188" ht="16.4" spans="1:13">
      <c r="A188" s="124" t="s">
        <v>246</v>
      </c>
      <c r="B188" s="125">
        <v>6719465</v>
      </c>
      <c r="C188" s="172" t="s">
        <v>213</v>
      </c>
      <c r="D188" s="173">
        <v>3.39e-8</v>
      </c>
      <c r="E188" s="124">
        <v>0.4145</v>
      </c>
      <c r="F188" s="172">
        <v>27</v>
      </c>
      <c r="G188" s="172">
        <v>0</v>
      </c>
      <c r="H188" s="172">
        <v>3</v>
      </c>
      <c r="I188" s="172">
        <v>0</v>
      </c>
      <c r="J188" s="172">
        <v>0</v>
      </c>
      <c r="K188" s="172">
        <v>0</v>
      </c>
      <c r="L188" s="172">
        <v>30</v>
      </c>
      <c r="M188" s="172">
        <v>0</v>
      </c>
    </row>
    <row r="189" ht="16.4" spans="1:13">
      <c r="A189" s="124" t="s">
        <v>246</v>
      </c>
      <c r="B189" s="125">
        <v>6719467</v>
      </c>
      <c r="C189" s="172" t="s">
        <v>213</v>
      </c>
      <c r="D189" s="173">
        <v>3.39e-8</v>
      </c>
      <c r="E189" s="124">
        <v>0.4145</v>
      </c>
      <c r="F189" s="172">
        <v>27</v>
      </c>
      <c r="G189" s="172">
        <v>0</v>
      </c>
      <c r="H189" s="172">
        <v>3</v>
      </c>
      <c r="I189" s="172">
        <v>0</v>
      </c>
      <c r="J189" s="172">
        <v>0</v>
      </c>
      <c r="K189" s="172">
        <v>0</v>
      </c>
      <c r="L189" s="172">
        <v>30</v>
      </c>
      <c r="M189" s="172">
        <v>0</v>
      </c>
    </row>
    <row r="190" ht="16.4" spans="1:13">
      <c r="A190" s="124" t="s">
        <v>246</v>
      </c>
      <c r="B190" s="125">
        <v>6719485</v>
      </c>
      <c r="C190" s="172" t="s">
        <v>207</v>
      </c>
      <c r="D190" s="173">
        <v>3.39e-8</v>
      </c>
      <c r="E190" s="124">
        <v>0.4145</v>
      </c>
      <c r="F190" s="172">
        <v>27</v>
      </c>
      <c r="G190" s="172">
        <v>0</v>
      </c>
      <c r="H190" s="172">
        <v>3</v>
      </c>
      <c r="I190" s="172">
        <v>0</v>
      </c>
      <c r="J190" s="172">
        <v>0</v>
      </c>
      <c r="K190" s="172">
        <v>0</v>
      </c>
      <c r="L190" s="172">
        <v>30</v>
      </c>
      <c r="M190" s="172">
        <v>0</v>
      </c>
    </row>
    <row r="191" ht="16.4" spans="1:13">
      <c r="A191" s="124" t="s">
        <v>246</v>
      </c>
      <c r="B191" s="125">
        <v>6719486</v>
      </c>
      <c r="C191" s="172" t="s">
        <v>254</v>
      </c>
      <c r="D191" s="173">
        <v>3.39e-8</v>
      </c>
      <c r="E191" s="124">
        <v>0.4145</v>
      </c>
      <c r="F191" s="172">
        <v>27</v>
      </c>
      <c r="G191" s="172">
        <v>0</v>
      </c>
      <c r="H191" s="172">
        <v>3</v>
      </c>
      <c r="I191" s="172">
        <v>0</v>
      </c>
      <c r="J191" s="172">
        <v>0</v>
      </c>
      <c r="K191" s="172">
        <v>0</v>
      </c>
      <c r="L191" s="172">
        <v>30</v>
      </c>
      <c r="M191" s="172">
        <v>0</v>
      </c>
    </row>
    <row r="192" ht="16.4" spans="1:13">
      <c r="A192" s="124" t="s">
        <v>246</v>
      </c>
      <c r="B192" s="125">
        <v>6719496</v>
      </c>
      <c r="C192" s="172" t="s">
        <v>275</v>
      </c>
      <c r="D192" s="173">
        <v>3.39e-8</v>
      </c>
      <c r="E192" s="124">
        <v>0.4145</v>
      </c>
      <c r="F192" s="172">
        <v>27</v>
      </c>
      <c r="G192" s="172">
        <v>0</v>
      </c>
      <c r="H192" s="172">
        <v>3</v>
      </c>
      <c r="I192" s="172">
        <v>0</v>
      </c>
      <c r="J192" s="172">
        <v>0</v>
      </c>
      <c r="K192" s="172">
        <v>0</v>
      </c>
      <c r="L192" s="172">
        <v>30</v>
      </c>
      <c r="M192" s="172">
        <v>0</v>
      </c>
    </row>
    <row r="193" ht="16.4" spans="1:13">
      <c r="A193" s="124" t="s">
        <v>246</v>
      </c>
      <c r="B193" s="125">
        <v>6719516</v>
      </c>
      <c r="C193" s="172" t="s">
        <v>213</v>
      </c>
      <c r="D193" s="173">
        <v>3.39e-8</v>
      </c>
      <c r="E193" s="124">
        <v>0.4145</v>
      </c>
      <c r="F193" s="172">
        <v>27</v>
      </c>
      <c r="G193" s="172">
        <v>0</v>
      </c>
      <c r="H193" s="172">
        <v>3</v>
      </c>
      <c r="I193" s="172">
        <v>0</v>
      </c>
      <c r="J193" s="172">
        <v>0</v>
      </c>
      <c r="K193" s="172">
        <v>0</v>
      </c>
      <c r="L193" s="172">
        <v>30</v>
      </c>
      <c r="M193" s="172">
        <v>0</v>
      </c>
    </row>
    <row r="194" ht="16.4" spans="1:13">
      <c r="A194" s="124" t="s">
        <v>246</v>
      </c>
      <c r="B194" s="125">
        <v>6719518</v>
      </c>
      <c r="C194" s="172" t="s">
        <v>275</v>
      </c>
      <c r="D194" s="173">
        <v>3.39e-8</v>
      </c>
      <c r="E194" s="124">
        <v>0.4145</v>
      </c>
      <c r="F194" s="172">
        <v>27</v>
      </c>
      <c r="G194" s="172">
        <v>0</v>
      </c>
      <c r="H194" s="172">
        <v>3</v>
      </c>
      <c r="I194" s="172">
        <v>0</v>
      </c>
      <c r="J194" s="172">
        <v>0</v>
      </c>
      <c r="K194" s="172">
        <v>0</v>
      </c>
      <c r="L194" s="172">
        <v>30</v>
      </c>
      <c r="M194" s="172">
        <v>0</v>
      </c>
    </row>
    <row r="195" ht="16.4" spans="1:13">
      <c r="A195" s="124" t="s">
        <v>246</v>
      </c>
      <c r="B195" s="125">
        <v>6719555</v>
      </c>
      <c r="C195" s="172" t="s">
        <v>213</v>
      </c>
      <c r="D195" s="173">
        <v>3.39e-8</v>
      </c>
      <c r="E195" s="124">
        <v>0.4145</v>
      </c>
      <c r="F195" s="172">
        <v>27</v>
      </c>
      <c r="G195" s="172">
        <v>0</v>
      </c>
      <c r="H195" s="172">
        <v>3</v>
      </c>
      <c r="I195" s="172">
        <v>0</v>
      </c>
      <c r="J195" s="172">
        <v>0</v>
      </c>
      <c r="K195" s="172">
        <v>0</v>
      </c>
      <c r="L195" s="172">
        <v>30</v>
      </c>
      <c r="M195" s="172">
        <v>0</v>
      </c>
    </row>
    <row r="196" ht="16.4" spans="1:13">
      <c r="A196" s="124" t="s">
        <v>246</v>
      </c>
      <c r="B196" s="125">
        <v>6719598</v>
      </c>
      <c r="C196" s="172" t="s">
        <v>213</v>
      </c>
      <c r="D196" s="173">
        <v>1.971e-8</v>
      </c>
      <c r="E196" s="124">
        <v>0.241</v>
      </c>
      <c r="F196" s="172">
        <v>21</v>
      </c>
      <c r="G196" s="172">
        <v>0</v>
      </c>
      <c r="H196" s="172">
        <v>7</v>
      </c>
      <c r="I196" s="172">
        <v>2</v>
      </c>
      <c r="J196" s="172">
        <v>0</v>
      </c>
      <c r="K196" s="172">
        <v>8</v>
      </c>
      <c r="L196" s="172">
        <v>22</v>
      </c>
      <c r="M196" s="172">
        <v>0</v>
      </c>
    </row>
    <row r="197" ht="16.4" spans="1:13">
      <c r="A197" s="124" t="s">
        <v>246</v>
      </c>
      <c r="B197" s="125">
        <v>6719666</v>
      </c>
      <c r="C197" s="172" t="s">
        <v>275</v>
      </c>
      <c r="D197" s="173">
        <v>3.39e-8</v>
      </c>
      <c r="E197" s="124">
        <v>0.4145</v>
      </c>
      <c r="F197" s="172">
        <v>27</v>
      </c>
      <c r="G197" s="172">
        <v>0</v>
      </c>
      <c r="H197" s="172">
        <v>3</v>
      </c>
      <c r="I197" s="172">
        <v>0</v>
      </c>
      <c r="J197" s="172">
        <v>0</v>
      </c>
      <c r="K197" s="172">
        <v>0</v>
      </c>
      <c r="L197" s="172">
        <v>30</v>
      </c>
      <c r="M197" s="172">
        <v>0</v>
      </c>
    </row>
    <row r="198" ht="16.4" spans="1:13">
      <c r="A198" s="124" t="s">
        <v>246</v>
      </c>
      <c r="B198" s="125">
        <v>6719713</v>
      </c>
      <c r="C198" s="172" t="s">
        <v>233</v>
      </c>
      <c r="D198" s="173">
        <v>3.865e-8</v>
      </c>
      <c r="E198" s="124">
        <v>0.4726</v>
      </c>
      <c r="F198" s="172">
        <v>27</v>
      </c>
      <c r="G198" s="172">
        <v>0</v>
      </c>
      <c r="H198" s="172">
        <v>3</v>
      </c>
      <c r="I198" s="172">
        <v>0</v>
      </c>
      <c r="J198" s="172">
        <v>0</v>
      </c>
      <c r="K198" s="172">
        <v>0</v>
      </c>
      <c r="L198" s="172">
        <v>29</v>
      </c>
      <c r="M198" s="172">
        <v>1</v>
      </c>
    </row>
    <row r="199" ht="16.4" spans="1:13">
      <c r="A199" s="124" t="s">
        <v>246</v>
      </c>
      <c r="B199" s="125">
        <v>6719746</v>
      </c>
      <c r="C199" s="172" t="s">
        <v>274</v>
      </c>
      <c r="D199" s="173">
        <v>4.426e-8</v>
      </c>
      <c r="E199" s="124">
        <v>0.5412</v>
      </c>
      <c r="F199" s="172">
        <v>27</v>
      </c>
      <c r="G199" s="172">
        <v>0</v>
      </c>
      <c r="H199" s="172">
        <v>3</v>
      </c>
      <c r="I199" s="172">
        <v>0</v>
      </c>
      <c r="J199" s="172">
        <v>0</v>
      </c>
      <c r="K199" s="172">
        <v>0</v>
      </c>
      <c r="L199" s="172">
        <v>28</v>
      </c>
      <c r="M199" s="172">
        <v>2</v>
      </c>
    </row>
    <row r="200" ht="16.4" spans="1:13">
      <c r="A200" s="124" t="s">
        <v>246</v>
      </c>
      <c r="B200" s="125">
        <v>6836169</v>
      </c>
      <c r="C200" s="172" t="s">
        <v>233</v>
      </c>
      <c r="D200" s="173">
        <v>3.39e-8</v>
      </c>
      <c r="E200" s="124">
        <v>0.4145</v>
      </c>
      <c r="F200" s="172">
        <v>0</v>
      </c>
      <c r="G200" s="172">
        <v>27</v>
      </c>
      <c r="H200" s="172">
        <v>3</v>
      </c>
      <c r="I200" s="172">
        <v>0</v>
      </c>
      <c r="J200" s="172">
        <v>0</v>
      </c>
      <c r="K200" s="172">
        <v>0</v>
      </c>
      <c r="L200" s="172">
        <v>30</v>
      </c>
      <c r="M200" s="172">
        <v>0</v>
      </c>
    </row>
    <row r="201" ht="16.4" spans="1:13">
      <c r="A201" s="124" t="s">
        <v>246</v>
      </c>
      <c r="B201" s="125">
        <v>7135286</v>
      </c>
      <c r="C201" s="172" t="s">
        <v>233</v>
      </c>
      <c r="D201" s="173">
        <v>8.517e-8</v>
      </c>
      <c r="E201" s="124">
        <v>1</v>
      </c>
      <c r="F201" s="172">
        <v>25</v>
      </c>
      <c r="G201" s="172">
        <v>0</v>
      </c>
      <c r="H201" s="172">
        <v>0</v>
      </c>
      <c r="I201" s="172">
        <v>5</v>
      </c>
      <c r="J201" s="172">
        <v>1</v>
      </c>
      <c r="K201" s="172">
        <v>0</v>
      </c>
      <c r="L201" s="172">
        <v>15</v>
      </c>
      <c r="M201" s="172">
        <v>14</v>
      </c>
    </row>
    <row r="202" ht="16.4" spans="1:13">
      <c r="A202" s="124" t="s">
        <v>246</v>
      </c>
      <c r="B202" s="125">
        <v>7139200</v>
      </c>
      <c r="C202" s="172" t="s">
        <v>275</v>
      </c>
      <c r="D202" s="173">
        <v>5.183e-8</v>
      </c>
      <c r="E202" s="124">
        <v>0.6337</v>
      </c>
      <c r="F202" s="172">
        <v>28</v>
      </c>
      <c r="G202" s="172">
        <v>0</v>
      </c>
      <c r="H202" s="172">
        <v>0</v>
      </c>
      <c r="I202" s="172">
        <v>2</v>
      </c>
      <c r="J202" s="172">
        <v>2</v>
      </c>
      <c r="K202" s="172">
        <v>0</v>
      </c>
      <c r="L202" s="172">
        <v>15</v>
      </c>
      <c r="M202" s="172">
        <v>13</v>
      </c>
    </row>
    <row r="203" ht="16.4" spans="1:13">
      <c r="A203" s="124" t="s">
        <v>246</v>
      </c>
      <c r="B203" s="125">
        <v>7139216</v>
      </c>
      <c r="C203" s="172" t="s">
        <v>213</v>
      </c>
      <c r="D203" s="173">
        <v>5.183e-8</v>
      </c>
      <c r="E203" s="124">
        <v>0.6337</v>
      </c>
      <c r="F203" s="172">
        <v>28</v>
      </c>
      <c r="G203" s="172">
        <v>0</v>
      </c>
      <c r="H203" s="172">
        <v>0</v>
      </c>
      <c r="I203" s="172">
        <v>2</v>
      </c>
      <c r="J203" s="172">
        <v>2</v>
      </c>
      <c r="K203" s="172">
        <v>0</v>
      </c>
      <c r="L203" s="172">
        <v>15</v>
      </c>
      <c r="M203" s="172">
        <v>13</v>
      </c>
    </row>
    <row r="204" ht="16.4" spans="1:13">
      <c r="A204" s="124" t="s">
        <v>246</v>
      </c>
      <c r="B204" s="125">
        <v>7140320</v>
      </c>
      <c r="C204" s="172" t="s">
        <v>277</v>
      </c>
      <c r="D204" s="173">
        <v>4.258e-9</v>
      </c>
      <c r="E204" s="124">
        <v>0.05207</v>
      </c>
      <c r="F204" s="172">
        <v>28</v>
      </c>
      <c r="G204" s="172">
        <v>0</v>
      </c>
      <c r="H204" s="172">
        <v>1</v>
      </c>
      <c r="I204" s="172">
        <v>1</v>
      </c>
      <c r="J204" s="172">
        <v>0</v>
      </c>
      <c r="K204" s="172">
        <v>0</v>
      </c>
      <c r="L204" s="172">
        <v>26</v>
      </c>
      <c r="M204" s="172">
        <v>4</v>
      </c>
    </row>
    <row r="205" ht="16.4" spans="1:13">
      <c r="A205" s="124" t="s">
        <v>246</v>
      </c>
      <c r="B205" s="125">
        <v>7140633</v>
      </c>
      <c r="C205" s="172" t="s">
        <v>213</v>
      </c>
      <c r="D205" s="173">
        <v>4.098e-8</v>
      </c>
      <c r="E205" s="124">
        <v>0.5011</v>
      </c>
      <c r="F205" s="172">
        <v>27</v>
      </c>
      <c r="G205" s="172">
        <v>0</v>
      </c>
      <c r="H205" s="172">
        <v>2</v>
      </c>
      <c r="I205" s="172">
        <v>1</v>
      </c>
      <c r="J205" s="172">
        <v>1</v>
      </c>
      <c r="K205" s="172">
        <v>0</v>
      </c>
      <c r="L205" s="172">
        <v>27</v>
      </c>
      <c r="M205" s="172">
        <v>2</v>
      </c>
    </row>
    <row r="206" ht="16.4" spans="1:13">
      <c r="A206" s="124" t="s">
        <v>246</v>
      </c>
      <c r="B206" s="125">
        <v>7140682</v>
      </c>
      <c r="C206" s="172" t="s">
        <v>213</v>
      </c>
      <c r="D206" s="173">
        <v>2.429e-8</v>
      </c>
      <c r="E206" s="124">
        <v>0.297</v>
      </c>
      <c r="F206" s="172">
        <v>28</v>
      </c>
      <c r="G206" s="172">
        <v>0</v>
      </c>
      <c r="H206" s="172">
        <v>2</v>
      </c>
      <c r="I206" s="172">
        <v>0</v>
      </c>
      <c r="J206" s="172">
        <v>1</v>
      </c>
      <c r="K206" s="172">
        <v>0</v>
      </c>
      <c r="L206" s="172">
        <v>27</v>
      </c>
      <c r="M206" s="172">
        <v>2</v>
      </c>
    </row>
    <row r="207" ht="16.4" spans="1:13">
      <c r="A207" s="124" t="s">
        <v>246</v>
      </c>
      <c r="B207" s="125">
        <v>7140813</v>
      </c>
      <c r="C207" s="172" t="s">
        <v>213</v>
      </c>
      <c r="D207" s="173">
        <v>2.894e-8</v>
      </c>
      <c r="E207" s="124">
        <v>0.3539</v>
      </c>
      <c r="F207" s="172">
        <v>26</v>
      </c>
      <c r="G207" s="172">
        <v>0</v>
      </c>
      <c r="H207" s="172">
        <v>2</v>
      </c>
      <c r="I207" s="172">
        <v>2</v>
      </c>
      <c r="J207" s="172">
        <v>0</v>
      </c>
      <c r="K207" s="172">
        <v>0</v>
      </c>
      <c r="L207" s="172">
        <v>28</v>
      </c>
      <c r="M207" s="172">
        <v>2</v>
      </c>
    </row>
    <row r="208" ht="16.4" spans="1:13">
      <c r="A208" s="124" t="s">
        <v>246</v>
      </c>
      <c r="B208" s="125">
        <v>7141053</v>
      </c>
      <c r="C208" s="172" t="s">
        <v>213</v>
      </c>
      <c r="D208" s="173">
        <v>3.527e-8</v>
      </c>
      <c r="E208" s="124">
        <v>0.4312</v>
      </c>
      <c r="F208" s="172">
        <v>27</v>
      </c>
      <c r="G208" s="172">
        <v>0</v>
      </c>
      <c r="H208" s="172">
        <v>2</v>
      </c>
      <c r="I208" s="172">
        <v>1</v>
      </c>
      <c r="J208" s="172">
        <v>1</v>
      </c>
      <c r="K208" s="172">
        <v>0</v>
      </c>
      <c r="L208" s="172">
        <v>28</v>
      </c>
      <c r="M208" s="172">
        <v>1</v>
      </c>
    </row>
    <row r="209" ht="16.4" spans="1:13">
      <c r="A209" s="124" t="s">
        <v>246</v>
      </c>
      <c r="B209" s="125">
        <v>7141820</v>
      </c>
      <c r="C209" s="172" t="s">
        <v>275</v>
      </c>
      <c r="D209" s="173">
        <v>7.042e-8</v>
      </c>
      <c r="E209" s="124">
        <v>0.861</v>
      </c>
      <c r="F209" s="172">
        <v>27</v>
      </c>
      <c r="G209" s="172">
        <v>0</v>
      </c>
      <c r="H209" s="172">
        <v>2</v>
      </c>
      <c r="I209" s="172">
        <v>1</v>
      </c>
      <c r="J209" s="172">
        <v>2</v>
      </c>
      <c r="K209" s="172">
        <v>0</v>
      </c>
      <c r="L209" s="172">
        <v>28</v>
      </c>
      <c r="M209" s="172">
        <v>0</v>
      </c>
    </row>
    <row r="210" ht="16.4" spans="1:13">
      <c r="A210" s="124" t="s">
        <v>246</v>
      </c>
      <c r="B210" s="125">
        <v>7141822</v>
      </c>
      <c r="C210" s="172" t="s">
        <v>233</v>
      </c>
      <c r="D210" s="173">
        <v>7.042e-8</v>
      </c>
      <c r="E210" s="124">
        <v>0.861</v>
      </c>
      <c r="F210" s="172">
        <v>27</v>
      </c>
      <c r="G210" s="172">
        <v>0</v>
      </c>
      <c r="H210" s="172">
        <v>2</v>
      </c>
      <c r="I210" s="172">
        <v>1</v>
      </c>
      <c r="J210" s="172">
        <v>2</v>
      </c>
      <c r="K210" s="172">
        <v>0</v>
      </c>
      <c r="L210" s="172">
        <v>28</v>
      </c>
      <c r="M210" s="172">
        <v>0</v>
      </c>
    </row>
    <row r="211" ht="16.4" spans="1:13">
      <c r="A211" s="124" t="s">
        <v>246</v>
      </c>
      <c r="B211" s="125">
        <v>7142504</v>
      </c>
      <c r="C211" s="172" t="s">
        <v>213</v>
      </c>
      <c r="D211" s="173">
        <v>6.938e-8</v>
      </c>
      <c r="E211" s="124">
        <v>0.8483</v>
      </c>
      <c r="F211" s="172">
        <v>26</v>
      </c>
      <c r="G211" s="172">
        <v>0</v>
      </c>
      <c r="H211" s="172">
        <v>2</v>
      </c>
      <c r="I211" s="172">
        <v>2</v>
      </c>
      <c r="J211" s="172">
        <v>1</v>
      </c>
      <c r="K211" s="172">
        <v>0</v>
      </c>
      <c r="L211" s="172">
        <v>27</v>
      </c>
      <c r="M211" s="172">
        <v>2</v>
      </c>
    </row>
    <row r="212" ht="16.4" spans="1:13">
      <c r="A212" s="124" t="s">
        <v>246</v>
      </c>
      <c r="B212" s="125">
        <v>7142602</v>
      </c>
      <c r="C212" s="172" t="s">
        <v>275</v>
      </c>
      <c r="D212" s="173">
        <v>7.042e-8</v>
      </c>
      <c r="E212" s="124">
        <v>0.861</v>
      </c>
      <c r="F212" s="172">
        <v>27</v>
      </c>
      <c r="G212" s="172">
        <v>0</v>
      </c>
      <c r="H212" s="172">
        <v>2</v>
      </c>
      <c r="I212" s="172">
        <v>1</v>
      </c>
      <c r="J212" s="172">
        <v>2</v>
      </c>
      <c r="K212" s="172">
        <v>0</v>
      </c>
      <c r="L212" s="172">
        <v>28</v>
      </c>
      <c r="M212" s="172">
        <v>0</v>
      </c>
    </row>
    <row r="213" ht="16.4" spans="1:13">
      <c r="A213" s="124" t="s">
        <v>246</v>
      </c>
      <c r="B213" s="125">
        <v>7143785</v>
      </c>
      <c r="C213" s="172" t="s">
        <v>233</v>
      </c>
      <c r="D213" s="173">
        <v>9.838e-8</v>
      </c>
      <c r="E213" s="124">
        <v>1</v>
      </c>
      <c r="F213" s="172">
        <v>27</v>
      </c>
      <c r="G213" s="172">
        <v>0</v>
      </c>
      <c r="H213" s="172">
        <v>2</v>
      </c>
      <c r="I213" s="172">
        <v>1</v>
      </c>
      <c r="J213" s="172">
        <v>2</v>
      </c>
      <c r="K213" s="172">
        <v>0</v>
      </c>
      <c r="L213" s="172">
        <v>26</v>
      </c>
      <c r="M213" s="172">
        <v>2</v>
      </c>
    </row>
    <row r="214" ht="16.4" spans="1:13">
      <c r="A214" s="124" t="s">
        <v>246</v>
      </c>
      <c r="B214" s="125">
        <v>7143832</v>
      </c>
      <c r="C214" s="172" t="s">
        <v>275</v>
      </c>
      <c r="D214" s="173">
        <v>4.998e-8</v>
      </c>
      <c r="E214" s="124">
        <v>0.6112</v>
      </c>
      <c r="F214" s="172">
        <v>28</v>
      </c>
      <c r="G214" s="172">
        <v>0</v>
      </c>
      <c r="H214" s="172">
        <v>2</v>
      </c>
      <c r="I214" s="172">
        <v>0</v>
      </c>
      <c r="J214" s="172">
        <v>2</v>
      </c>
      <c r="K214" s="172">
        <v>0</v>
      </c>
      <c r="L214" s="172">
        <v>27</v>
      </c>
      <c r="M214" s="172">
        <v>1</v>
      </c>
    </row>
    <row r="215" ht="16.4" spans="1:13">
      <c r="A215" s="124" t="s">
        <v>246</v>
      </c>
      <c r="B215" s="125">
        <v>7179512</v>
      </c>
      <c r="C215" s="172" t="s">
        <v>213</v>
      </c>
      <c r="D215" s="173">
        <v>2.207e-8</v>
      </c>
      <c r="E215" s="124">
        <v>0.2698</v>
      </c>
      <c r="F215" s="172">
        <v>27</v>
      </c>
      <c r="G215" s="172">
        <v>0</v>
      </c>
      <c r="H215" s="172">
        <v>1</v>
      </c>
      <c r="I215" s="172">
        <v>2</v>
      </c>
      <c r="J215" s="172">
        <v>1</v>
      </c>
      <c r="K215" s="172">
        <v>0</v>
      </c>
      <c r="L215" s="172">
        <v>24</v>
      </c>
      <c r="M215" s="172">
        <v>5</v>
      </c>
    </row>
    <row r="216" ht="16.4" spans="1:13">
      <c r="A216" s="124" t="s">
        <v>246</v>
      </c>
      <c r="B216" s="125">
        <v>7360902</v>
      </c>
      <c r="C216" s="172" t="s">
        <v>277</v>
      </c>
      <c r="D216" s="173">
        <v>4.391e-8</v>
      </c>
      <c r="E216" s="124">
        <v>0.5368</v>
      </c>
      <c r="F216" s="172">
        <v>26</v>
      </c>
      <c r="G216" s="172">
        <v>0</v>
      </c>
      <c r="H216" s="172">
        <v>1</v>
      </c>
      <c r="I216" s="172">
        <v>3</v>
      </c>
      <c r="J216" s="172">
        <v>1</v>
      </c>
      <c r="K216" s="172">
        <v>0</v>
      </c>
      <c r="L216" s="172">
        <v>23</v>
      </c>
      <c r="M216" s="172">
        <v>6</v>
      </c>
    </row>
    <row r="217" ht="16.4" spans="1:13">
      <c r="A217" s="124" t="s">
        <v>246</v>
      </c>
      <c r="B217" s="125">
        <v>7361076</v>
      </c>
      <c r="C217" s="172" t="s">
        <v>213</v>
      </c>
      <c r="D217" s="173">
        <v>3.957e-8</v>
      </c>
      <c r="E217" s="124">
        <v>0.4839</v>
      </c>
      <c r="F217" s="172">
        <v>25</v>
      </c>
      <c r="G217" s="172">
        <v>0</v>
      </c>
      <c r="H217" s="172">
        <v>2</v>
      </c>
      <c r="I217" s="172">
        <v>3</v>
      </c>
      <c r="J217" s="172">
        <v>0</v>
      </c>
      <c r="K217" s="172">
        <v>0</v>
      </c>
      <c r="L217" s="172">
        <v>30</v>
      </c>
      <c r="M217" s="172">
        <v>0</v>
      </c>
    </row>
    <row r="218" ht="16.4" spans="1:13">
      <c r="A218" s="124" t="s">
        <v>246</v>
      </c>
      <c r="B218" s="125">
        <v>7361316</v>
      </c>
      <c r="C218" s="172" t="s">
        <v>275</v>
      </c>
      <c r="D218" s="173">
        <v>5.832e-8</v>
      </c>
      <c r="E218" s="124">
        <v>0.7131</v>
      </c>
      <c r="F218" s="172">
        <v>26</v>
      </c>
      <c r="G218" s="172">
        <v>0</v>
      </c>
      <c r="H218" s="172">
        <v>3</v>
      </c>
      <c r="I218" s="172">
        <v>1</v>
      </c>
      <c r="J218" s="172">
        <v>0</v>
      </c>
      <c r="K218" s="172">
        <v>0</v>
      </c>
      <c r="L218" s="172">
        <v>30</v>
      </c>
      <c r="M218" s="172">
        <v>0</v>
      </c>
    </row>
    <row r="219" ht="16.4" spans="1:13">
      <c r="A219" s="124" t="s">
        <v>246</v>
      </c>
      <c r="B219" s="125">
        <v>7361336</v>
      </c>
      <c r="C219" s="172" t="s">
        <v>275</v>
      </c>
      <c r="D219" s="173">
        <v>6.621e-8</v>
      </c>
      <c r="E219" s="124">
        <v>0.8095</v>
      </c>
      <c r="F219" s="172">
        <v>26</v>
      </c>
      <c r="G219" s="172">
        <v>0</v>
      </c>
      <c r="H219" s="172">
        <v>3</v>
      </c>
      <c r="I219" s="172">
        <v>1</v>
      </c>
      <c r="J219" s="172">
        <v>0</v>
      </c>
      <c r="K219" s="172">
        <v>0</v>
      </c>
      <c r="L219" s="172">
        <v>29</v>
      </c>
      <c r="M219" s="172">
        <v>1</v>
      </c>
    </row>
    <row r="220" ht="16.4" spans="1:13">
      <c r="A220" s="124" t="s">
        <v>246</v>
      </c>
      <c r="B220" s="125">
        <v>7361472</v>
      </c>
      <c r="C220" s="172" t="s">
        <v>277</v>
      </c>
      <c r="D220" s="173">
        <v>8.648e-8</v>
      </c>
      <c r="E220" s="124">
        <v>1</v>
      </c>
      <c r="F220" s="172">
        <v>28</v>
      </c>
      <c r="G220" s="172">
        <v>0</v>
      </c>
      <c r="H220" s="172">
        <v>2</v>
      </c>
      <c r="I220" s="172">
        <v>0</v>
      </c>
      <c r="J220" s="172">
        <v>2</v>
      </c>
      <c r="K220" s="172">
        <v>0</v>
      </c>
      <c r="L220" s="172">
        <v>24</v>
      </c>
      <c r="M220" s="172">
        <v>4</v>
      </c>
    </row>
    <row r="221" ht="16.4" spans="1:13">
      <c r="A221" s="124" t="s">
        <v>246</v>
      </c>
      <c r="B221" s="125">
        <v>7361479</v>
      </c>
      <c r="C221" s="172" t="s">
        <v>279</v>
      </c>
      <c r="D221" s="173">
        <v>4.802e-8</v>
      </c>
      <c r="E221" s="124">
        <v>0.5872</v>
      </c>
      <c r="F221" s="172">
        <v>28</v>
      </c>
      <c r="G221" s="172">
        <v>0</v>
      </c>
      <c r="H221" s="172">
        <v>2</v>
      </c>
      <c r="I221" s="172">
        <v>0</v>
      </c>
      <c r="J221" s="172">
        <v>1</v>
      </c>
      <c r="K221" s="172">
        <v>0</v>
      </c>
      <c r="L221" s="172">
        <v>23</v>
      </c>
      <c r="M221" s="172">
        <v>6</v>
      </c>
    </row>
    <row r="222" ht="16.4" spans="1:13">
      <c r="A222" s="124" t="s">
        <v>246</v>
      </c>
      <c r="B222" s="125">
        <v>7361537</v>
      </c>
      <c r="C222" s="172" t="s">
        <v>233</v>
      </c>
      <c r="D222" s="173">
        <v>8.331e-8</v>
      </c>
      <c r="E222" s="124">
        <v>1</v>
      </c>
      <c r="F222" s="172">
        <v>27</v>
      </c>
      <c r="G222" s="172">
        <v>0</v>
      </c>
      <c r="H222" s="172">
        <v>1</v>
      </c>
      <c r="I222" s="172">
        <v>2</v>
      </c>
      <c r="J222" s="172">
        <v>2</v>
      </c>
      <c r="K222" s="172">
        <v>0</v>
      </c>
      <c r="L222" s="172">
        <v>21</v>
      </c>
      <c r="M222" s="172">
        <v>7</v>
      </c>
    </row>
    <row r="223" ht="16.4" spans="1:13">
      <c r="A223" s="124" t="s">
        <v>246</v>
      </c>
      <c r="B223" s="125">
        <v>7363138</v>
      </c>
      <c r="C223" s="172" t="s">
        <v>254</v>
      </c>
      <c r="D223" s="173">
        <v>4.098e-8</v>
      </c>
      <c r="E223" s="124">
        <v>0.5011</v>
      </c>
      <c r="F223" s="172">
        <v>27</v>
      </c>
      <c r="G223" s="172">
        <v>0</v>
      </c>
      <c r="H223" s="172">
        <v>2</v>
      </c>
      <c r="I223" s="172">
        <v>1</v>
      </c>
      <c r="J223" s="172">
        <v>1</v>
      </c>
      <c r="K223" s="172">
        <v>0</v>
      </c>
      <c r="L223" s="172">
        <v>27</v>
      </c>
      <c r="M223" s="172">
        <v>2</v>
      </c>
    </row>
    <row r="224" ht="16.4" spans="1:13">
      <c r="A224" s="124" t="s">
        <v>246</v>
      </c>
      <c r="B224" s="125">
        <v>7363139</v>
      </c>
      <c r="C224" s="172" t="s">
        <v>278</v>
      </c>
      <c r="D224" s="173">
        <v>4.098e-8</v>
      </c>
      <c r="E224" s="124">
        <v>0.5011</v>
      </c>
      <c r="F224" s="172">
        <v>27</v>
      </c>
      <c r="G224" s="172">
        <v>0</v>
      </c>
      <c r="H224" s="172">
        <v>2</v>
      </c>
      <c r="I224" s="172">
        <v>1</v>
      </c>
      <c r="J224" s="172">
        <v>1</v>
      </c>
      <c r="K224" s="172">
        <v>0</v>
      </c>
      <c r="L224" s="172">
        <v>27</v>
      </c>
      <c r="M224" s="172">
        <v>2</v>
      </c>
    </row>
    <row r="225" ht="16.4" spans="1:13">
      <c r="A225" s="124" t="s">
        <v>246</v>
      </c>
      <c r="B225" s="125">
        <v>7438416</v>
      </c>
      <c r="C225" s="172" t="s">
        <v>274</v>
      </c>
      <c r="D225" s="173">
        <v>1.793e-8</v>
      </c>
      <c r="E225" s="124">
        <v>0.2192</v>
      </c>
      <c r="F225" s="172">
        <v>28</v>
      </c>
      <c r="G225" s="172">
        <v>0</v>
      </c>
      <c r="H225" s="172">
        <v>2</v>
      </c>
      <c r="I225" s="172">
        <v>0</v>
      </c>
      <c r="J225" s="172">
        <v>1</v>
      </c>
      <c r="K225" s="172">
        <v>0</v>
      </c>
      <c r="L225" s="172">
        <v>29</v>
      </c>
      <c r="M225" s="172">
        <v>0</v>
      </c>
    </row>
    <row r="226" ht="16.4" spans="1:13">
      <c r="A226" s="124" t="s">
        <v>246</v>
      </c>
      <c r="B226" s="125">
        <v>7438421</v>
      </c>
      <c r="C226" s="172" t="s">
        <v>213</v>
      </c>
      <c r="D226" s="173">
        <v>1.793e-8</v>
      </c>
      <c r="E226" s="124">
        <v>0.2192</v>
      </c>
      <c r="F226" s="172">
        <v>28</v>
      </c>
      <c r="G226" s="172">
        <v>0</v>
      </c>
      <c r="H226" s="172">
        <v>2</v>
      </c>
      <c r="I226" s="172">
        <v>0</v>
      </c>
      <c r="J226" s="172">
        <v>1</v>
      </c>
      <c r="K226" s="172">
        <v>0</v>
      </c>
      <c r="L226" s="172">
        <v>29</v>
      </c>
      <c r="M226" s="172">
        <v>0</v>
      </c>
    </row>
    <row r="227" ht="16.4" spans="1:13">
      <c r="A227" s="124" t="s">
        <v>246</v>
      </c>
      <c r="B227" s="125">
        <v>7438451</v>
      </c>
      <c r="C227" s="172" t="s">
        <v>279</v>
      </c>
      <c r="D227" s="173">
        <v>1.793e-8</v>
      </c>
      <c r="E227" s="124">
        <v>0.2192</v>
      </c>
      <c r="F227" s="172">
        <v>28</v>
      </c>
      <c r="G227" s="172">
        <v>0</v>
      </c>
      <c r="H227" s="172">
        <v>2</v>
      </c>
      <c r="I227" s="172">
        <v>0</v>
      </c>
      <c r="J227" s="172">
        <v>1</v>
      </c>
      <c r="K227" s="172">
        <v>0</v>
      </c>
      <c r="L227" s="172">
        <v>29</v>
      </c>
      <c r="M227" s="172">
        <v>0</v>
      </c>
    </row>
    <row r="228" ht="16.4" spans="1:13">
      <c r="A228" s="124" t="s">
        <v>246</v>
      </c>
      <c r="B228" s="125">
        <v>7438467</v>
      </c>
      <c r="C228" s="172" t="s">
        <v>254</v>
      </c>
      <c r="D228" s="173">
        <v>2.553e-8</v>
      </c>
      <c r="E228" s="124">
        <v>0.3121</v>
      </c>
      <c r="F228" s="172">
        <v>26</v>
      </c>
      <c r="G228" s="172">
        <v>0</v>
      </c>
      <c r="H228" s="172">
        <v>2</v>
      </c>
      <c r="I228" s="172">
        <v>2</v>
      </c>
      <c r="J228" s="172">
        <v>0</v>
      </c>
      <c r="K228" s="172">
        <v>0</v>
      </c>
      <c r="L228" s="172">
        <v>29</v>
      </c>
      <c r="M228" s="172">
        <v>1</v>
      </c>
    </row>
    <row r="229" ht="16.4" spans="1:13">
      <c r="A229" s="124" t="s">
        <v>246</v>
      </c>
      <c r="B229" s="125">
        <v>7438468</v>
      </c>
      <c r="C229" s="172" t="s">
        <v>275</v>
      </c>
      <c r="D229" s="173">
        <v>2.553e-8</v>
      </c>
      <c r="E229" s="124">
        <v>0.3121</v>
      </c>
      <c r="F229" s="172">
        <v>26</v>
      </c>
      <c r="G229" s="172">
        <v>0</v>
      </c>
      <c r="H229" s="172">
        <v>2</v>
      </c>
      <c r="I229" s="172">
        <v>2</v>
      </c>
      <c r="J229" s="172">
        <v>0</v>
      </c>
      <c r="K229" s="172">
        <v>0</v>
      </c>
      <c r="L229" s="172">
        <v>29</v>
      </c>
      <c r="M229" s="172">
        <v>1</v>
      </c>
    </row>
    <row r="230" ht="16.4" spans="1:13">
      <c r="A230" s="124" t="s">
        <v>246</v>
      </c>
      <c r="B230" s="125">
        <v>7438491</v>
      </c>
      <c r="C230" s="172" t="s">
        <v>213</v>
      </c>
      <c r="D230" s="173">
        <v>8.495e-9</v>
      </c>
      <c r="E230" s="124">
        <v>0.1039</v>
      </c>
      <c r="F230" s="172">
        <v>28</v>
      </c>
      <c r="G230" s="172">
        <v>0</v>
      </c>
      <c r="H230" s="172">
        <v>2</v>
      </c>
      <c r="I230" s="172">
        <v>0</v>
      </c>
      <c r="J230" s="172">
        <v>0</v>
      </c>
      <c r="K230" s="172">
        <v>0</v>
      </c>
      <c r="L230" s="172">
        <v>29</v>
      </c>
      <c r="M230" s="172">
        <v>1</v>
      </c>
    </row>
    <row r="231" ht="16.4" spans="1:13">
      <c r="A231" s="124" t="s">
        <v>246</v>
      </c>
      <c r="B231" s="125">
        <v>7438498</v>
      </c>
      <c r="C231" s="172" t="s">
        <v>233</v>
      </c>
      <c r="D231" s="173">
        <v>1.006e-8</v>
      </c>
      <c r="E231" s="124">
        <v>0.123</v>
      </c>
      <c r="F231" s="172">
        <v>29</v>
      </c>
      <c r="G231" s="172">
        <v>0</v>
      </c>
      <c r="H231" s="172">
        <v>1</v>
      </c>
      <c r="I231" s="172">
        <v>0</v>
      </c>
      <c r="J231" s="172">
        <v>2</v>
      </c>
      <c r="K231" s="172">
        <v>0</v>
      </c>
      <c r="L231" s="172">
        <v>27</v>
      </c>
      <c r="M231" s="172">
        <v>1</v>
      </c>
    </row>
    <row r="232" ht="16.4" spans="1:13">
      <c r="A232" s="124" t="s">
        <v>246</v>
      </c>
      <c r="B232" s="125">
        <v>7438503</v>
      </c>
      <c r="C232" s="172" t="s">
        <v>274</v>
      </c>
      <c r="D232" s="173">
        <v>8.495e-9</v>
      </c>
      <c r="E232" s="124">
        <v>0.1039</v>
      </c>
      <c r="F232" s="172">
        <v>28</v>
      </c>
      <c r="G232" s="172">
        <v>0</v>
      </c>
      <c r="H232" s="172">
        <v>2</v>
      </c>
      <c r="I232" s="172">
        <v>0</v>
      </c>
      <c r="J232" s="172">
        <v>0</v>
      </c>
      <c r="K232" s="172">
        <v>0</v>
      </c>
      <c r="L232" s="172">
        <v>29</v>
      </c>
      <c r="M232" s="172">
        <v>1</v>
      </c>
    </row>
    <row r="233" ht="16.4" spans="1:13">
      <c r="A233" s="124" t="s">
        <v>246</v>
      </c>
      <c r="B233" s="125">
        <v>7438524</v>
      </c>
      <c r="C233" s="172" t="s">
        <v>233</v>
      </c>
      <c r="D233" s="173">
        <v>8.495e-9</v>
      </c>
      <c r="E233" s="124">
        <v>0.1039</v>
      </c>
      <c r="F233" s="172">
        <v>28</v>
      </c>
      <c r="G233" s="172">
        <v>0</v>
      </c>
      <c r="H233" s="172">
        <v>2</v>
      </c>
      <c r="I233" s="172">
        <v>0</v>
      </c>
      <c r="J233" s="172">
        <v>0</v>
      </c>
      <c r="K233" s="172">
        <v>0</v>
      </c>
      <c r="L233" s="172">
        <v>29</v>
      </c>
      <c r="M233" s="172">
        <v>1</v>
      </c>
    </row>
    <row r="234" ht="16.4" spans="1:13">
      <c r="A234" s="124" t="s">
        <v>246</v>
      </c>
      <c r="B234" s="125">
        <v>7571404</v>
      </c>
      <c r="C234" s="172" t="s">
        <v>233</v>
      </c>
      <c r="D234" s="173">
        <v>1.671e-8</v>
      </c>
      <c r="E234" s="124">
        <v>0.2044</v>
      </c>
      <c r="F234" s="172">
        <v>25</v>
      </c>
      <c r="G234" s="172">
        <v>0</v>
      </c>
      <c r="H234" s="172">
        <v>0</v>
      </c>
      <c r="I234" s="172">
        <v>5</v>
      </c>
      <c r="J234" s="172">
        <v>1</v>
      </c>
      <c r="K234" s="172">
        <v>0</v>
      </c>
      <c r="L234" s="172">
        <v>25</v>
      </c>
      <c r="M234" s="172">
        <v>4</v>
      </c>
    </row>
    <row r="235" ht="16.4" spans="1:13">
      <c r="A235" s="124" t="s">
        <v>246</v>
      </c>
      <c r="B235" s="125">
        <v>7571411</v>
      </c>
      <c r="C235" s="172" t="s">
        <v>207</v>
      </c>
      <c r="D235" s="173">
        <v>9.646e-9</v>
      </c>
      <c r="E235" s="124">
        <v>0.1179</v>
      </c>
      <c r="F235" s="172">
        <v>26</v>
      </c>
      <c r="G235" s="172">
        <v>0</v>
      </c>
      <c r="H235" s="172">
        <v>0</v>
      </c>
      <c r="I235" s="172">
        <v>4</v>
      </c>
      <c r="J235" s="172">
        <v>1</v>
      </c>
      <c r="K235" s="172">
        <v>0</v>
      </c>
      <c r="L235" s="172">
        <v>25</v>
      </c>
      <c r="M235" s="172">
        <v>4</v>
      </c>
    </row>
    <row r="236" ht="16.4" spans="1:13">
      <c r="A236" s="124" t="s">
        <v>246</v>
      </c>
      <c r="B236" s="125">
        <v>7648943</v>
      </c>
      <c r="C236" s="172" t="s">
        <v>278</v>
      </c>
      <c r="D236" s="173">
        <v>6.561e-8</v>
      </c>
      <c r="E236" s="124">
        <v>0.8022</v>
      </c>
      <c r="F236" s="172">
        <v>26</v>
      </c>
      <c r="G236" s="172">
        <v>0</v>
      </c>
      <c r="H236" s="172">
        <v>4</v>
      </c>
      <c r="I236" s="172">
        <v>0</v>
      </c>
      <c r="J236" s="172">
        <v>0</v>
      </c>
      <c r="K236" s="172">
        <v>1</v>
      </c>
      <c r="L236" s="172">
        <v>28</v>
      </c>
      <c r="M236" s="172">
        <v>1</v>
      </c>
    </row>
    <row r="237" ht="16.4" spans="1:13">
      <c r="A237" s="124" t="s">
        <v>246</v>
      </c>
      <c r="B237" s="125">
        <v>7648944</v>
      </c>
      <c r="C237" s="172" t="s">
        <v>274</v>
      </c>
      <c r="D237" s="173">
        <v>6.561e-8</v>
      </c>
      <c r="E237" s="124">
        <v>0.8022</v>
      </c>
      <c r="F237" s="172">
        <v>26</v>
      </c>
      <c r="G237" s="172">
        <v>0</v>
      </c>
      <c r="H237" s="172">
        <v>4</v>
      </c>
      <c r="I237" s="172">
        <v>0</v>
      </c>
      <c r="J237" s="172">
        <v>0</v>
      </c>
      <c r="K237" s="172">
        <v>1</v>
      </c>
      <c r="L237" s="172">
        <v>28</v>
      </c>
      <c r="M237" s="172">
        <v>1</v>
      </c>
    </row>
    <row r="238" ht="16.4" spans="1:13">
      <c r="A238" s="124" t="s">
        <v>246</v>
      </c>
      <c r="B238" s="125">
        <v>7648951</v>
      </c>
      <c r="C238" s="172" t="s">
        <v>274</v>
      </c>
      <c r="D238" s="173">
        <v>5.872e-8</v>
      </c>
      <c r="E238" s="124">
        <v>0.718</v>
      </c>
      <c r="F238" s="172">
        <v>0</v>
      </c>
      <c r="G238" s="172">
        <v>26</v>
      </c>
      <c r="H238" s="172">
        <v>4</v>
      </c>
      <c r="I238" s="172">
        <v>0</v>
      </c>
      <c r="J238" s="172">
        <v>1</v>
      </c>
      <c r="K238" s="172">
        <v>0</v>
      </c>
      <c r="L238" s="172">
        <v>29</v>
      </c>
      <c r="M238" s="172">
        <v>0</v>
      </c>
    </row>
    <row r="239" ht="16.4" spans="1:13">
      <c r="A239" s="124" t="s">
        <v>246</v>
      </c>
      <c r="B239" s="125">
        <v>7648972</v>
      </c>
      <c r="C239" s="172" t="s">
        <v>279</v>
      </c>
      <c r="D239" s="173">
        <v>3.865e-8</v>
      </c>
      <c r="E239" s="124">
        <v>0.4726</v>
      </c>
      <c r="F239" s="172">
        <v>0</v>
      </c>
      <c r="G239" s="172">
        <v>27</v>
      </c>
      <c r="H239" s="172">
        <v>3</v>
      </c>
      <c r="I239" s="172">
        <v>0</v>
      </c>
      <c r="J239" s="172">
        <v>0</v>
      </c>
      <c r="K239" s="172">
        <v>0</v>
      </c>
      <c r="L239" s="172">
        <v>29</v>
      </c>
      <c r="M239" s="172">
        <v>1</v>
      </c>
    </row>
    <row r="240" ht="16.4" spans="1:13">
      <c r="A240" s="124" t="s">
        <v>246</v>
      </c>
      <c r="B240" s="125">
        <v>7649101</v>
      </c>
      <c r="C240" s="172" t="s">
        <v>213</v>
      </c>
      <c r="D240" s="173">
        <v>7.55e-8</v>
      </c>
      <c r="E240" s="124">
        <v>0.9231</v>
      </c>
      <c r="F240" s="172">
        <v>0</v>
      </c>
      <c r="G240" s="172">
        <v>26</v>
      </c>
      <c r="H240" s="172">
        <v>3</v>
      </c>
      <c r="I240" s="172">
        <v>1</v>
      </c>
      <c r="J240" s="172">
        <v>0</v>
      </c>
      <c r="K240" s="172">
        <v>0</v>
      </c>
      <c r="L240" s="172">
        <v>28</v>
      </c>
      <c r="M240" s="172">
        <v>2</v>
      </c>
    </row>
    <row r="241" ht="16.4" spans="1:13">
      <c r="A241" s="124" t="s">
        <v>246</v>
      </c>
      <c r="B241" s="125">
        <v>7649105</v>
      </c>
      <c r="C241" s="172" t="s">
        <v>213</v>
      </c>
      <c r="D241" s="173">
        <v>7.55e-8</v>
      </c>
      <c r="E241" s="124">
        <v>0.9231</v>
      </c>
      <c r="F241" s="172">
        <v>0</v>
      </c>
      <c r="G241" s="172">
        <v>26</v>
      </c>
      <c r="H241" s="172">
        <v>3</v>
      </c>
      <c r="I241" s="172">
        <v>1</v>
      </c>
      <c r="J241" s="172">
        <v>0</v>
      </c>
      <c r="K241" s="172">
        <v>0</v>
      </c>
      <c r="L241" s="172">
        <v>28</v>
      </c>
      <c r="M241" s="172">
        <v>2</v>
      </c>
    </row>
    <row r="242" ht="16.4" spans="1:13">
      <c r="A242" s="124" t="s">
        <v>246</v>
      </c>
      <c r="B242" s="125">
        <v>7649106</v>
      </c>
      <c r="C242" s="172" t="s">
        <v>276</v>
      </c>
      <c r="D242" s="173">
        <v>7.55e-8</v>
      </c>
      <c r="E242" s="124">
        <v>0.9231</v>
      </c>
      <c r="F242" s="172">
        <v>0</v>
      </c>
      <c r="G242" s="172">
        <v>26</v>
      </c>
      <c r="H242" s="172">
        <v>3</v>
      </c>
      <c r="I242" s="172">
        <v>1</v>
      </c>
      <c r="J242" s="172">
        <v>0</v>
      </c>
      <c r="K242" s="172">
        <v>0</v>
      </c>
      <c r="L242" s="172">
        <v>28</v>
      </c>
      <c r="M242" s="172">
        <v>2</v>
      </c>
    </row>
    <row r="243" ht="16.4" spans="1:13">
      <c r="A243" s="124" t="s">
        <v>246</v>
      </c>
      <c r="B243" s="125">
        <v>7649374</v>
      </c>
      <c r="C243" s="172" t="s">
        <v>213</v>
      </c>
      <c r="D243" s="173">
        <v>1.065e-8</v>
      </c>
      <c r="E243" s="124">
        <v>0.1302</v>
      </c>
      <c r="F243" s="172">
        <v>0</v>
      </c>
      <c r="G243" s="172">
        <v>26</v>
      </c>
      <c r="H243" s="172">
        <v>2</v>
      </c>
      <c r="I243" s="172">
        <v>2</v>
      </c>
      <c r="J243" s="172">
        <v>1</v>
      </c>
      <c r="K243" s="172">
        <v>0</v>
      </c>
      <c r="L243" s="172">
        <v>28</v>
      </c>
      <c r="M243" s="172">
        <v>1</v>
      </c>
    </row>
    <row r="244" ht="16.4" spans="1:13">
      <c r="A244" s="124" t="s">
        <v>246</v>
      </c>
      <c r="B244" s="125">
        <v>7649407</v>
      </c>
      <c r="C244" s="172" t="s">
        <v>233</v>
      </c>
      <c r="D244" s="173">
        <v>3.393e-8</v>
      </c>
      <c r="E244" s="124">
        <v>0.4149</v>
      </c>
      <c r="F244" s="172">
        <v>0</v>
      </c>
      <c r="G244" s="172">
        <v>24</v>
      </c>
      <c r="H244" s="172">
        <v>2</v>
      </c>
      <c r="I244" s="172">
        <v>4</v>
      </c>
      <c r="J244" s="172">
        <v>1</v>
      </c>
      <c r="K244" s="172">
        <v>0</v>
      </c>
      <c r="L244" s="172">
        <v>28</v>
      </c>
      <c r="M244" s="172">
        <v>1</v>
      </c>
    </row>
    <row r="245" ht="16.4" spans="1:13">
      <c r="A245" s="124" t="s">
        <v>246</v>
      </c>
      <c r="B245" s="125">
        <v>7649439</v>
      </c>
      <c r="C245" s="172" t="s">
        <v>275</v>
      </c>
      <c r="D245" s="173">
        <v>9.622e-9</v>
      </c>
      <c r="E245" s="124">
        <v>0.1176</v>
      </c>
      <c r="F245" s="172">
        <v>0</v>
      </c>
      <c r="G245" s="172">
        <v>26</v>
      </c>
      <c r="H245" s="172">
        <v>2</v>
      </c>
      <c r="I245" s="172">
        <v>2</v>
      </c>
      <c r="J245" s="172">
        <v>1</v>
      </c>
      <c r="K245" s="172">
        <v>0</v>
      </c>
      <c r="L245" s="172">
        <v>29</v>
      </c>
      <c r="M245" s="172">
        <v>0</v>
      </c>
    </row>
    <row r="246" ht="16.4" spans="1:13">
      <c r="A246" s="124" t="s">
        <v>246</v>
      </c>
      <c r="B246" s="125">
        <v>7649476</v>
      </c>
      <c r="C246" s="172" t="s">
        <v>233</v>
      </c>
      <c r="D246" s="173">
        <v>1.897e-8</v>
      </c>
      <c r="E246" s="124">
        <v>0.2319</v>
      </c>
      <c r="F246" s="172">
        <v>0</v>
      </c>
      <c r="G246" s="172">
        <v>25</v>
      </c>
      <c r="H246" s="172">
        <v>2</v>
      </c>
      <c r="I246" s="172">
        <v>3</v>
      </c>
      <c r="J246" s="172">
        <v>1</v>
      </c>
      <c r="K246" s="172">
        <v>0</v>
      </c>
      <c r="L246" s="172">
        <v>28</v>
      </c>
      <c r="M246" s="172">
        <v>1</v>
      </c>
    </row>
    <row r="247" ht="16.4" spans="1:13">
      <c r="A247" s="124" t="s">
        <v>246</v>
      </c>
      <c r="B247" s="125">
        <v>7649521</v>
      </c>
      <c r="C247" s="172" t="s">
        <v>207</v>
      </c>
      <c r="D247" s="173">
        <v>6.777e-9</v>
      </c>
      <c r="E247" s="124">
        <v>0.08286</v>
      </c>
      <c r="F247" s="172">
        <v>0</v>
      </c>
      <c r="G247" s="172">
        <v>25</v>
      </c>
      <c r="H247" s="172">
        <v>1</v>
      </c>
      <c r="I247" s="172">
        <v>4</v>
      </c>
      <c r="J247" s="172">
        <v>1</v>
      </c>
      <c r="K247" s="172">
        <v>0</v>
      </c>
      <c r="L247" s="172">
        <v>28</v>
      </c>
      <c r="M247" s="172">
        <v>1</v>
      </c>
    </row>
    <row r="248" ht="16.4" spans="1:13">
      <c r="A248" s="124" t="s">
        <v>246</v>
      </c>
      <c r="B248" s="125">
        <v>7649677</v>
      </c>
      <c r="C248" s="172" t="s">
        <v>275</v>
      </c>
      <c r="D248" s="173">
        <v>7.118e-8</v>
      </c>
      <c r="E248" s="124">
        <v>0.8703</v>
      </c>
      <c r="F248" s="172">
        <v>0</v>
      </c>
      <c r="G248" s="172">
        <v>2</v>
      </c>
      <c r="H248" s="172">
        <v>1</v>
      </c>
      <c r="I248" s="172">
        <v>27</v>
      </c>
      <c r="J248" s="172">
        <v>15</v>
      </c>
      <c r="K248" s="172">
        <v>0</v>
      </c>
      <c r="L248" s="172">
        <v>0</v>
      </c>
      <c r="M248" s="172">
        <v>15</v>
      </c>
    </row>
    <row r="249" ht="16.4" spans="1:13">
      <c r="A249" s="124" t="s">
        <v>246</v>
      </c>
      <c r="B249" s="125">
        <v>7649866</v>
      </c>
      <c r="C249" s="172" t="s">
        <v>278</v>
      </c>
      <c r="D249" s="173">
        <v>3.39e-8</v>
      </c>
      <c r="E249" s="124">
        <v>0.4145</v>
      </c>
      <c r="F249" s="172">
        <v>0</v>
      </c>
      <c r="G249" s="172">
        <v>27</v>
      </c>
      <c r="H249" s="172">
        <v>3</v>
      </c>
      <c r="I249" s="172">
        <v>0</v>
      </c>
      <c r="J249" s="172">
        <v>0</v>
      </c>
      <c r="K249" s="172">
        <v>0</v>
      </c>
      <c r="L249" s="172">
        <v>30</v>
      </c>
      <c r="M249" s="172">
        <v>0</v>
      </c>
    </row>
    <row r="250" ht="16.4" spans="1:13">
      <c r="A250" s="124" t="s">
        <v>246</v>
      </c>
      <c r="B250" s="125">
        <v>7649917</v>
      </c>
      <c r="C250" s="172" t="s">
        <v>278</v>
      </c>
      <c r="D250" s="173">
        <v>3.865e-8</v>
      </c>
      <c r="E250" s="124">
        <v>0.4726</v>
      </c>
      <c r="F250" s="172">
        <v>0</v>
      </c>
      <c r="G250" s="172">
        <v>27</v>
      </c>
      <c r="H250" s="172">
        <v>3</v>
      </c>
      <c r="I250" s="172">
        <v>0</v>
      </c>
      <c r="J250" s="172">
        <v>0</v>
      </c>
      <c r="K250" s="172">
        <v>0</v>
      </c>
      <c r="L250" s="172">
        <v>29</v>
      </c>
      <c r="M250" s="172">
        <v>1</v>
      </c>
    </row>
    <row r="251" ht="16.4" spans="1:13">
      <c r="A251" s="124" t="s">
        <v>246</v>
      </c>
      <c r="B251" s="125">
        <v>7649926</v>
      </c>
      <c r="C251" s="172" t="s">
        <v>213</v>
      </c>
      <c r="D251" s="173">
        <v>6.561e-8</v>
      </c>
      <c r="E251" s="124">
        <v>0.8022</v>
      </c>
      <c r="F251" s="172">
        <v>0</v>
      </c>
      <c r="G251" s="172">
        <v>26</v>
      </c>
      <c r="H251" s="172">
        <v>4</v>
      </c>
      <c r="I251" s="172">
        <v>0</v>
      </c>
      <c r="J251" s="172">
        <v>1</v>
      </c>
      <c r="K251" s="172">
        <v>0</v>
      </c>
      <c r="L251" s="172">
        <v>28</v>
      </c>
      <c r="M251" s="172">
        <v>1</v>
      </c>
    </row>
    <row r="252" ht="16.4" spans="1:13">
      <c r="A252" s="124" t="s">
        <v>246</v>
      </c>
      <c r="B252" s="125">
        <v>7649928</v>
      </c>
      <c r="C252" s="172" t="s">
        <v>275</v>
      </c>
      <c r="D252" s="173">
        <v>3.865e-8</v>
      </c>
      <c r="E252" s="124">
        <v>0.4726</v>
      </c>
      <c r="F252" s="172">
        <v>0</v>
      </c>
      <c r="G252" s="172">
        <v>27</v>
      </c>
      <c r="H252" s="172">
        <v>3</v>
      </c>
      <c r="I252" s="172">
        <v>0</v>
      </c>
      <c r="J252" s="172">
        <v>0</v>
      </c>
      <c r="K252" s="172">
        <v>0</v>
      </c>
      <c r="L252" s="172">
        <v>29</v>
      </c>
      <c r="M252" s="172">
        <v>1</v>
      </c>
    </row>
    <row r="253" ht="16.4" spans="1:13">
      <c r="A253" s="124" t="s">
        <v>246</v>
      </c>
      <c r="B253" s="125">
        <v>7649936</v>
      </c>
      <c r="C253" s="172" t="s">
        <v>275</v>
      </c>
      <c r="D253" s="173">
        <v>6.561e-8</v>
      </c>
      <c r="E253" s="124">
        <v>0.8022</v>
      </c>
      <c r="F253" s="172">
        <v>0</v>
      </c>
      <c r="G253" s="172">
        <v>26</v>
      </c>
      <c r="H253" s="172">
        <v>4</v>
      </c>
      <c r="I253" s="172">
        <v>0</v>
      </c>
      <c r="J253" s="172">
        <v>1</v>
      </c>
      <c r="K253" s="172">
        <v>0</v>
      </c>
      <c r="L253" s="172">
        <v>28</v>
      </c>
      <c r="M253" s="172">
        <v>1</v>
      </c>
    </row>
    <row r="254" ht="16.4" spans="1:13">
      <c r="A254" s="124" t="s">
        <v>246</v>
      </c>
      <c r="B254" s="125">
        <v>7649938</v>
      </c>
      <c r="C254" s="172" t="s">
        <v>233</v>
      </c>
      <c r="D254" s="173">
        <v>6.561e-8</v>
      </c>
      <c r="E254" s="124">
        <v>0.8022</v>
      </c>
      <c r="F254" s="172">
        <v>0</v>
      </c>
      <c r="G254" s="172">
        <v>26</v>
      </c>
      <c r="H254" s="172">
        <v>4</v>
      </c>
      <c r="I254" s="172">
        <v>0</v>
      </c>
      <c r="J254" s="172">
        <v>1</v>
      </c>
      <c r="K254" s="172">
        <v>0</v>
      </c>
      <c r="L254" s="172">
        <v>28</v>
      </c>
      <c r="M254" s="172">
        <v>1</v>
      </c>
    </row>
    <row r="255" ht="16.4" spans="1:13">
      <c r="A255" s="124" t="s">
        <v>246</v>
      </c>
      <c r="B255" s="125">
        <v>7649945</v>
      </c>
      <c r="C255" s="172" t="s">
        <v>275</v>
      </c>
      <c r="D255" s="173">
        <v>6.561e-8</v>
      </c>
      <c r="E255" s="124">
        <v>0.8022</v>
      </c>
      <c r="F255" s="172">
        <v>0</v>
      </c>
      <c r="G255" s="172">
        <v>26</v>
      </c>
      <c r="H255" s="172">
        <v>4</v>
      </c>
      <c r="I255" s="172">
        <v>0</v>
      </c>
      <c r="J255" s="172">
        <v>1</v>
      </c>
      <c r="K255" s="172">
        <v>0</v>
      </c>
      <c r="L255" s="172">
        <v>28</v>
      </c>
      <c r="M255" s="172">
        <v>1</v>
      </c>
    </row>
    <row r="256" ht="16.4" spans="1:13">
      <c r="A256" s="124" t="s">
        <v>246</v>
      </c>
      <c r="B256" s="125">
        <v>7649947</v>
      </c>
      <c r="C256" s="172" t="s">
        <v>275</v>
      </c>
      <c r="D256" s="173">
        <v>3.865e-8</v>
      </c>
      <c r="E256" s="124">
        <v>0.4726</v>
      </c>
      <c r="F256" s="172">
        <v>0</v>
      </c>
      <c r="G256" s="172">
        <v>27</v>
      </c>
      <c r="H256" s="172">
        <v>3</v>
      </c>
      <c r="I256" s="172">
        <v>0</v>
      </c>
      <c r="J256" s="172">
        <v>0</v>
      </c>
      <c r="K256" s="172">
        <v>0</v>
      </c>
      <c r="L256" s="172">
        <v>29</v>
      </c>
      <c r="M256" s="172">
        <v>1</v>
      </c>
    </row>
    <row r="257" ht="16.4" spans="1:13">
      <c r="A257" s="124" t="s">
        <v>246</v>
      </c>
      <c r="B257" s="125">
        <v>7649957</v>
      </c>
      <c r="C257" s="172" t="s">
        <v>213</v>
      </c>
      <c r="D257" s="173">
        <v>6.561e-8</v>
      </c>
      <c r="E257" s="124">
        <v>0.8022</v>
      </c>
      <c r="F257" s="172">
        <v>0</v>
      </c>
      <c r="G257" s="172">
        <v>26</v>
      </c>
      <c r="H257" s="172">
        <v>4</v>
      </c>
      <c r="I257" s="172">
        <v>0</v>
      </c>
      <c r="J257" s="172">
        <v>1</v>
      </c>
      <c r="K257" s="172">
        <v>0</v>
      </c>
      <c r="L257" s="172">
        <v>28</v>
      </c>
      <c r="M257" s="172">
        <v>1</v>
      </c>
    </row>
    <row r="258" ht="16.4" spans="1:13">
      <c r="A258" s="124" t="s">
        <v>246</v>
      </c>
      <c r="B258" s="125">
        <v>7649962</v>
      </c>
      <c r="C258" s="172" t="s">
        <v>275</v>
      </c>
      <c r="D258" s="173">
        <v>6.561e-8</v>
      </c>
      <c r="E258" s="124">
        <v>0.8022</v>
      </c>
      <c r="F258" s="172">
        <v>0</v>
      </c>
      <c r="G258" s="172">
        <v>26</v>
      </c>
      <c r="H258" s="172">
        <v>4</v>
      </c>
      <c r="I258" s="172">
        <v>0</v>
      </c>
      <c r="J258" s="172">
        <v>1</v>
      </c>
      <c r="K258" s="172">
        <v>0</v>
      </c>
      <c r="L258" s="172">
        <v>28</v>
      </c>
      <c r="M258" s="172">
        <v>1</v>
      </c>
    </row>
    <row r="259" ht="16.4" spans="1:13">
      <c r="A259" s="124" t="s">
        <v>246</v>
      </c>
      <c r="B259" s="125">
        <v>7649967</v>
      </c>
      <c r="C259" s="172" t="s">
        <v>213</v>
      </c>
      <c r="D259" s="173">
        <v>6.561e-8</v>
      </c>
      <c r="E259" s="124">
        <v>0.8022</v>
      </c>
      <c r="F259" s="172">
        <v>0</v>
      </c>
      <c r="G259" s="172">
        <v>26</v>
      </c>
      <c r="H259" s="172">
        <v>4</v>
      </c>
      <c r="I259" s="172">
        <v>0</v>
      </c>
      <c r="J259" s="172">
        <v>1</v>
      </c>
      <c r="K259" s="172">
        <v>0</v>
      </c>
      <c r="L259" s="172">
        <v>28</v>
      </c>
      <c r="M259" s="172">
        <v>1</v>
      </c>
    </row>
    <row r="260" ht="16.4" spans="1:13">
      <c r="A260" s="124" t="s">
        <v>246</v>
      </c>
      <c r="B260" s="125">
        <v>7649968</v>
      </c>
      <c r="C260" s="172" t="s">
        <v>233</v>
      </c>
      <c r="D260" s="173">
        <v>6.561e-8</v>
      </c>
      <c r="E260" s="124">
        <v>0.8022</v>
      </c>
      <c r="F260" s="172">
        <v>0</v>
      </c>
      <c r="G260" s="172">
        <v>26</v>
      </c>
      <c r="H260" s="172">
        <v>4</v>
      </c>
      <c r="I260" s="172">
        <v>0</v>
      </c>
      <c r="J260" s="172">
        <v>1</v>
      </c>
      <c r="K260" s="172">
        <v>0</v>
      </c>
      <c r="L260" s="172">
        <v>28</v>
      </c>
      <c r="M260" s="172">
        <v>1</v>
      </c>
    </row>
    <row r="261" ht="16.4" spans="1:13">
      <c r="A261" s="124" t="s">
        <v>246</v>
      </c>
      <c r="B261" s="125">
        <v>7649983</v>
      </c>
      <c r="C261" s="172" t="s">
        <v>213</v>
      </c>
      <c r="D261" s="173">
        <v>6.561e-8</v>
      </c>
      <c r="E261" s="124">
        <v>0.8022</v>
      </c>
      <c r="F261" s="172">
        <v>0</v>
      </c>
      <c r="G261" s="172">
        <v>26</v>
      </c>
      <c r="H261" s="172">
        <v>4</v>
      </c>
      <c r="I261" s="172">
        <v>0</v>
      </c>
      <c r="J261" s="172">
        <v>1</v>
      </c>
      <c r="K261" s="172">
        <v>0</v>
      </c>
      <c r="L261" s="172">
        <v>28</v>
      </c>
      <c r="M261" s="172">
        <v>1</v>
      </c>
    </row>
    <row r="262" ht="16.4" spans="1:13">
      <c r="A262" s="124" t="s">
        <v>246</v>
      </c>
      <c r="B262" s="125">
        <v>7650001</v>
      </c>
      <c r="C262" s="172" t="s">
        <v>207</v>
      </c>
      <c r="D262" s="173">
        <v>3.865e-8</v>
      </c>
      <c r="E262" s="124">
        <v>0.4726</v>
      </c>
      <c r="F262" s="172">
        <v>0</v>
      </c>
      <c r="G262" s="172">
        <v>27</v>
      </c>
      <c r="H262" s="172">
        <v>3</v>
      </c>
      <c r="I262" s="172">
        <v>0</v>
      </c>
      <c r="J262" s="172">
        <v>0</v>
      </c>
      <c r="K262" s="172">
        <v>0</v>
      </c>
      <c r="L262" s="172">
        <v>29</v>
      </c>
      <c r="M262" s="172">
        <v>1</v>
      </c>
    </row>
    <row r="263" ht="16.4" spans="1:13">
      <c r="A263" s="124" t="s">
        <v>246</v>
      </c>
      <c r="B263" s="125">
        <v>7650055</v>
      </c>
      <c r="C263" s="172" t="s">
        <v>213</v>
      </c>
      <c r="D263" s="173">
        <v>5.832e-8</v>
      </c>
      <c r="E263" s="124">
        <v>0.7131</v>
      </c>
      <c r="F263" s="172">
        <v>0</v>
      </c>
      <c r="G263" s="172">
        <v>26</v>
      </c>
      <c r="H263" s="172">
        <v>3</v>
      </c>
      <c r="I263" s="172">
        <v>1</v>
      </c>
      <c r="J263" s="172">
        <v>0</v>
      </c>
      <c r="K263" s="172">
        <v>0</v>
      </c>
      <c r="L263" s="172">
        <v>30</v>
      </c>
      <c r="M263" s="172">
        <v>0</v>
      </c>
    </row>
    <row r="264" ht="16.4" spans="1:13">
      <c r="A264" s="124" t="s">
        <v>246</v>
      </c>
      <c r="B264" s="125">
        <v>7650067</v>
      </c>
      <c r="C264" s="172" t="s">
        <v>233</v>
      </c>
      <c r="D264" s="173">
        <v>3.39e-8</v>
      </c>
      <c r="E264" s="124">
        <v>0.4145</v>
      </c>
      <c r="F264" s="172">
        <v>0</v>
      </c>
      <c r="G264" s="172">
        <v>27</v>
      </c>
      <c r="H264" s="172">
        <v>3</v>
      </c>
      <c r="I264" s="172">
        <v>0</v>
      </c>
      <c r="J264" s="172">
        <v>0</v>
      </c>
      <c r="K264" s="172">
        <v>0</v>
      </c>
      <c r="L264" s="172">
        <v>30</v>
      </c>
      <c r="M264" s="172">
        <v>0</v>
      </c>
    </row>
    <row r="265" ht="16.4" spans="1:13">
      <c r="A265" s="124" t="s">
        <v>246</v>
      </c>
      <c r="B265" s="125">
        <v>7650088</v>
      </c>
      <c r="C265" s="172" t="s">
        <v>233</v>
      </c>
      <c r="D265" s="173">
        <v>3.39e-8</v>
      </c>
      <c r="E265" s="124">
        <v>0.4145</v>
      </c>
      <c r="F265" s="172">
        <v>0</v>
      </c>
      <c r="G265" s="172">
        <v>27</v>
      </c>
      <c r="H265" s="172">
        <v>3</v>
      </c>
      <c r="I265" s="172">
        <v>0</v>
      </c>
      <c r="J265" s="172">
        <v>0</v>
      </c>
      <c r="K265" s="172">
        <v>0</v>
      </c>
      <c r="L265" s="172">
        <v>30</v>
      </c>
      <c r="M265" s="172">
        <v>0</v>
      </c>
    </row>
    <row r="266" ht="16.4" spans="1:13">
      <c r="A266" s="124" t="s">
        <v>246</v>
      </c>
      <c r="B266" s="125">
        <v>7650101</v>
      </c>
      <c r="C266" s="172" t="s">
        <v>254</v>
      </c>
      <c r="D266" s="173">
        <v>3.39e-8</v>
      </c>
      <c r="E266" s="124">
        <v>0.4145</v>
      </c>
      <c r="F266" s="172">
        <v>0</v>
      </c>
      <c r="G266" s="172">
        <v>27</v>
      </c>
      <c r="H266" s="172">
        <v>3</v>
      </c>
      <c r="I266" s="172">
        <v>0</v>
      </c>
      <c r="J266" s="172">
        <v>0</v>
      </c>
      <c r="K266" s="172">
        <v>0</v>
      </c>
      <c r="L266" s="172">
        <v>30</v>
      </c>
      <c r="M266" s="172">
        <v>0</v>
      </c>
    </row>
    <row r="267" ht="16.4" spans="1:13">
      <c r="A267" s="124" t="s">
        <v>246</v>
      </c>
      <c r="B267" s="125">
        <v>7650115</v>
      </c>
      <c r="C267" s="172" t="s">
        <v>275</v>
      </c>
      <c r="D267" s="173">
        <v>3.39e-8</v>
      </c>
      <c r="E267" s="124">
        <v>0.4145</v>
      </c>
      <c r="F267" s="172">
        <v>0</v>
      </c>
      <c r="G267" s="172">
        <v>27</v>
      </c>
      <c r="H267" s="172">
        <v>3</v>
      </c>
      <c r="I267" s="172">
        <v>0</v>
      </c>
      <c r="J267" s="172">
        <v>0</v>
      </c>
      <c r="K267" s="172">
        <v>0</v>
      </c>
      <c r="L267" s="172">
        <v>30</v>
      </c>
      <c r="M267" s="172">
        <v>0</v>
      </c>
    </row>
    <row r="268" ht="16.4" spans="1:13">
      <c r="A268" s="124" t="s">
        <v>246</v>
      </c>
      <c r="B268" s="125">
        <v>7650120</v>
      </c>
      <c r="C268" s="172" t="s">
        <v>278</v>
      </c>
      <c r="D268" s="173">
        <v>3.39e-8</v>
      </c>
      <c r="E268" s="124">
        <v>0.4145</v>
      </c>
      <c r="F268" s="172">
        <v>0</v>
      </c>
      <c r="G268" s="172">
        <v>27</v>
      </c>
      <c r="H268" s="172">
        <v>3</v>
      </c>
      <c r="I268" s="172">
        <v>0</v>
      </c>
      <c r="J268" s="172">
        <v>0</v>
      </c>
      <c r="K268" s="172">
        <v>0</v>
      </c>
      <c r="L268" s="172">
        <v>30</v>
      </c>
      <c r="M268" s="172">
        <v>0</v>
      </c>
    </row>
    <row r="269" ht="16.4" spans="1:13">
      <c r="A269" s="124" t="s">
        <v>246</v>
      </c>
      <c r="B269" s="125">
        <v>7650144</v>
      </c>
      <c r="C269" s="172" t="s">
        <v>207</v>
      </c>
      <c r="D269" s="173">
        <v>3.39e-8</v>
      </c>
      <c r="E269" s="124">
        <v>0.4145</v>
      </c>
      <c r="F269" s="172">
        <v>0</v>
      </c>
      <c r="G269" s="172">
        <v>27</v>
      </c>
      <c r="H269" s="172">
        <v>3</v>
      </c>
      <c r="I269" s="172">
        <v>0</v>
      </c>
      <c r="J269" s="172">
        <v>0</v>
      </c>
      <c r="K269" s="172">
        <v>0</v>
      </c>
      <c r="L269" s="172">
        <v>30</v>
      </c>
      <c r="M269" s="172">
        <v>0</v>
      </c>
    </row>
    <row r="270" ht="16.4" spans="1:13">
      <c r="A270" s="124" t="s">
        <v>246</v>
      </c>
      <c r="B270" s="125">
        <v>7650146</v>
      </c>
      <c r="C270" s="172" t="s">
        <v>233</v>
      </c>
      <c r="D270" s="173">
        <v>3.39e-8</v>
      </c>
      <c r="E270" s="124">
        <v>0.4145</v>
      </c>
      <c r="F270" s="172">
        <v>0</v>
      </c>
      <c r="G270" s="172">
        <v>27</v>
      </c>
      <c r="H270" s="172">
        <v>3</v>
      </c>
      <c r="I270" s="172">
        <v>0</v>
      </c>
      <c r="J270" s="172">
        <v>0</v>
      </c>
      <c r="K270" s="172">
        <v>0</v>
      </c>
      <c r="L270" s="172">
        <v>30</v>
      </c>
      <c r="M270" s="172">
        <v>0</v>
      </c>
    </row>
    <row r="271" ht="16.4" spans="1:13">
      <c r="A271" s="124" t="s">
        <v>246</v>
      </c>
      <c r="B271" s="125">
        <v>7650172</v>
      </c>
      <c r="C271" s="172" t="s">
        <v>224</v>
      </c>
      <c r="D271" s="173">
        <v>3.39e-8</v>
      </c>
      <c r="E271" s="124">
        <v>0.4145</v>
      </c>
      <c r="F271" s="172">
        <v>0</v>
      </c>
      <c r="G271" s="172">
        <v>27</v>
      </c>
      <c r="H271" s="172">
        <v>3</v>
      </c>
      <c r="I271" s="172">
        <v>0</v>
      </c>
      <c r="J271" s="172">
        <v>0</v>
      </c>
      <c r="K271" s="172">
        <v>0</v>
      </c>
      <c r="L271" s="172">
        <v>30</v>
      </c>
      <c r="M271" s="172">
        <v>0</v>
      </c>
    </row>
    <row r="272" ht="16.4" spans="1:13">
      <c r="A272" s="124" t="s">
        <v>246</v>
      </c>
      <c r="B272" s="125">
        <v>7650178</v>
      </c>
      <c r="C272" s="172" t="s">
        <v>275</v>
      </c>
      <c r="D272" s="173">
        <v>3.39e-8</v>
      </c>
      <c r="E272" s="124">
        <v>0.4145</v>
      </c>
      <c r="F272" s="172">
        <v>0</v>
      </c>
      <c r="G272" s="172">
        <v>27</v>
      </c>
      <c r="H272" s="172">
        <v>3</v>
      </c>
      <c r="I272" s="172">
        <v>0</v>
      </c>
      <c r="J272" s="172">
        <v>0</v>
      </c>
      <c r="K272" s="172">
        <v>0</v>
      </c>
      <c r="L272" s="172">
        <v>30</v>
      </c>
      <c r="M272" s="172">
        <v>0</v>
      </c>
    </row>
    <row r="273" ht="16.4" spans="1:13">
      <c r="A273" s="124" t="s">
        <v>246</v>
      </c>
      <c r="B273" s="125">
        <v>7650204</v>
      </c>
      <c r="C273" s="172" t="s">
        <v>224</v>
      </c>
      <c r="D273" s="173">
        <v>3.39e-8</v>
      </c>
      <c r="E273" s="124">
        <v>0.4145</v>
      </c>
      <c r="F273" s="172">
        <v>0</v>
      </c>
      <c r="G273" s="172">
        <v>27</v>
      </c>
      <c r="H273" s="172">
        <v>3</v>
      </c>
      <c r="I273" s="172">
        <v>0</v>
      </c>
      <c r="J273" s="172">
        <v>0</v>
      </c>
      <c r="K273" s="172">
        <v>0</v>
      </c>
      <c r="L273" s="172">
        <v>30</v>
      </c>
      <c r="M273" s="172">
        <v>0</v>
      </c>
    </row>
    <row r="274" ht="16.4" spans="1:13">
      <c r="A274" s="124" t="s">
        <v>246</v>
      </c>
      <c r="B274" s="125">
        <v>7650239</v>
      </c>
      <c r="C274" s="172" t="s">
        <v>275</v>
      </c>
      <c r="D274" s="173">
        <v>5.872e-8</v>
      </c>
      <c r="E274" s="124">
        <v>0.718</v>
      </c>
      <c r="F274" s="172">
        <v>0</v>
      </c>
      <c r="G274" s="172">
        <v>26</v>
      </c>
      <c r="H274" s="172">
        <v>4</v>
      </c>
      <c r="I274" s="172">
        <v>0</v>
      </c>
      <c r="J274" s="172">
        <v>1</v>
      </c>
      <c r="K274" s="172">
        <v>0</v>
      </c>
      <c r="L274" s="172">
        <v>29</v>
      </c>
      <c r="M274" s="172">
        <v>0</v>
      </c>
    </row>
    <row r="275" ht="16.4" spans="1:13">
      <c r="A275" s="124" t="s">
        <v>246</v>
      </c>
      <c r="B275" s="125">
        <v>7650382</v>
      </c>
      <c r="C275" s="172" t="s">
        <v>233</v>
      </c>
      <c r="D275" s="173">
        <v>3.39e-8</v>
      </c>
      <c r="E275" s="124">
        <v>0.4145</v>
      </c>
      <c r="F275" s="172">
        <v>27</v>
      </c>
      <c r="G275" s="172">
        <v>0</v>
      </c>
      <c r="H275" s="172">
        <v>3</v>
      </c>
      <c r="I275" s="172">
        <v>0</v>
      </c>
      <c r="J275" s="172">
        <v>0</v>
      </c>
      <c r="K275" s="172">
        <v>0</v>
      </c>
      <c r="L275" s="172">
        <v>30</v>
      </c>
      <c r="M275" s="172">
        <v>0</v>
      </c>
    </row>
    <row r="276" ht="16.4" spans="1:13">
      <c r="A276" s="124" t="s">
        <v>246</v>
      </c>
      <c r="B276" s="125">
        <v>7650388</v>
      </c>
      <c r="C276" s="172" t="s">
        <v>277</v>
      </c>
      <c r="D276" s="173">
        <v>5.872e-8</v>
      </c>
      <c r="E276" s="124">
        <v>0.718</v>
      </c>
      <c r="F276" s="172">
        <v>26</v>
      </c>
      <c r="G276" s="172">
        <v>0</v>
      </c>
      <c r="H276" s="172">
        <v>4</v>
      </c>
      <c r="I276" s="172">
        <v>0</v>
      </c>
      <c r="J276" s="172">
        <v>0</v>
      </c>
      <c r="K276" s="172">
        <v>1</v>
      </c>
      <c r="L276" s="172">
        <v>29</v>
      </c>
      <c r="M276" s="172">
        <v>0</v>
      </c>
    </row>
    <row r="277" ht="16.4" spans="1:13">
      <c r="A277" s="124" t="s">
        <v>246</v>
      </c>
      <c r="B277" s="125">
        <v>7650393</v>
      </c>
      <c r="C277" s="172" t="s">
        <v>213</v>
      </c>
      <c r="D277" s="173">
        <v>3.39e-8</v>
      </c>
      <c r="E277" s="124">
        <v>0.4145</v>
      </c>
      <c r="F277" s="172">
        <v>27</v>
      </c>
      <c r="G277" s="172">
        <v>0</v>
      </c>
      <c r="H277" s="172">
        <v>3</v>
      </c>
      <c r="I277" s="172">
        <v>0</v>
      </c>
      <c r="J277" s="172">
        <v>0</v>
      </c>
      <c r="K277" s="172">
        <v>0</v>
      </c>
      <c r="L277" s="172">
        <v>30</v>
      </c>
      <c r="M277" s="172">
        <v>0</v>
      </c>
    </row>
    <row r="278" ht="16.4" spans="1:13">
      <c r="A278" s="124" t="s">
        <v>246</v>
      </c>
      <c r="B278" s="125">
        <v>7650394</v>
      </c>
      <c r="C278" s="172" t="s">
        <v>213</v>
      </c>
      <c r="D278" s="173">
        <v>3.39e-8</v>
      </c>
      <c r="E278" s="124">
        <v>0.4145</v>
      </c>
      <c r="F278" s="172">
        <v>27</v>
      </c>
      <c r="G278" s="172">
        <v>0</v>
      </c>
      <c r="H278" s="172">
        <v>3</v>
      </c>
      <c r="I278" s="172">
        <v>0</v>
      </c>
      <c r="J278" s="172">
        <v>0</v>
      </c>
      <c r="K278" s="172">
        <v>0</v>
      </c>
      <c r="L278" s="172">
        <v>30</v>
      </c>
      <c r="M278" s="172">
        <v>0</v>
      </c>
    </row>
    <row r="279" ht="16.4" spans="1:13">
      <c r="A279" s="124" t="s">
        <v>246</v>
      </c>
      <c r="B279" s="125">
        <v>7650636</v>
      </c>
      <c r="C279" s="172" t="s">
        <v>207</v>
      </c>
      <c r="D279" s="173">
        <v>5.832e-8</v>
      </c>
      <c r="E279" s="124">
        <v>0.7131</v>
      </c>
      <c r="F279" s="172">
        <v>26</v>
      </c>
      <c r="G279" s="172">
        <v>0</v>
      </c>
      <c r="H279" s="172">
        <v>3</v>
      </c>
      <c r="I279" s="172">
        <v>1</v>
      </c>
      <c r="J279" s="172">
        <v>0</v>
      </c>
      <c r="K279" s="172">
        <v>0</v>
      </c>
      <c r="L279" s="172">
        <v>30</v>
      </c>
      <c r="M279" s="172">
        <v>0</v>
      </c>
    </row>
    <row r="280" ht="16.4" spans="1:13">
      <c r="A280" s="124" t="s">
        <v>246</v>
      </c>
      <c r="B280" s="125">
        <v>7650642</v>
      </c>
      <c r="C280" s="172" t="s">
        <v>207</v>
      </c>
      <c r="D280" s="173">
        <v>5.832e-8</v>
      </c>
      <c r="E280" s="124">
        <v>0.7131</v>
      </c>
      <c r="F280" s="172">
        <v>26</v>
      </c>
      <c r="G280" s="172">
        <v>0</v>
      </c>
      <c r="H280" s="172">
        <v>3</v>
      </c>
      <c r="I280" s="172">
        <v>1</v>
      </c>
      <c r="J280" s="172">
        <v>0</v>
      </c>
      <c r="K280" s="172">
        <v>0</v>
      </c>
      <c r="L280" s="172">
        <v>30</v>
      </c>
      <c r="M280" s="172">
        <v>0</v>
      </c>
    </row>
    <row r="281" ht="16.4" spans="1:13">
      <c r="A281" s="124" t="s">
        <v>246</v>
      </c>
      <c r="B281" s="125">
        <v>7650675</v>
      </c>
      <c r="C281" s="172" t="s">
        <v>233</v>
      </c>
      <c r="D281" s="173">
        <v>5.832e-8</v>
      </c>
      <c r="E281" s="124">
        <v>0.7131</v>
      </c>
      <c r="F281" s="172">
        <v>26</v>
      </c>
      <c r="G281" s="172">
        <v>0</v>
      </c>
      <c r="H281" s="172">
        <v>3</v>
      </c>
      <c r="I281" s="172">
        <v>1</v>
      </c>
      <c r="J281" s="172">
        <v>0</v>
      </c>
      <c r="K281" s="172">
        <v>0</v>
      </c>
      <c r="L281" s="172">
        <v>30</v>
      </c>
      <c r="M281" s="172">
        <v>0</v>
      </c>
    </row>
    <row r="282" ht="16.4" spans="1:13">
      <c r="A282" s="124" t="s">
        <v>246</v>
      </c>
      <c r="B282" s="125">
        <v>7650683</v>
      </c>
      <c r="C282" s="172" t="s">
        <v>275</v>
      </c>
      <c r="D282" s="173">
        <v>3.39e-8</v>
      </c>
      <c r="E282" s="124">
        <v>0.4145</v>
      </c>
      <c r="F282" s="172">
        <v>27</v>
      </c>
      <c r="G282" s="172">
        <v>0</v>
      </c>
      <c r="H282" s="172">
        <v>3</v>
      </c>
      <c r="I282" s="172">
        <v>0</v>
      </c>
      <c r="J282" s="172">
        <v>0</v>
      </c>
      <c r="K282" s="172">
        <v>0</v>
      </c>
      <c r="L282" s="172">
        <v>30</v>
      </c>
      <c r="M282" s="172">
        <v>0</v>
      </c>
    </row>
    <row r="283" ht="16.4" spans="1:13">
      <c r="A283" s="124" t="s">
        <v>246</v>
      </c>
      <c r="B283" s="125">
        <v>7650704</v>
      </c>
      <c r="C283" s="172" t="s">
        <v>207</v>
      </c>
      <c r="D283" s="173">
        <v>1.409e-8</v>
      </c>
      <c r="E283" s="124">
        <v>0.1723</v>
      </c>
      <c r="F283" s="172">
        <v>27</v>
      </c>
      <c r="G283" s="172">
        <v>0</v>
      </c>
      <c r="H283" s="172">
        <v>3</v>
      </c>
      <c r="I283" s="172">
        <v>0</v>
      </c>
      <c r="J283" s="172">
        <v>0</v>
      </c>
      <c r="K283" s="172">
        <v>1</v>
      </c>
      <c r="L283" s="172">
        <v>29</v>
      </c>
      <c r="M283" s="172">
        <v>0</v>
      </c>
    </row>
    <row r="284" ht="16.4" spans="1:13">
      <c r="A284" s="124" t="s">
        <v>246</v>
      </c>
      <c r="B284" s="125">
        <v>7650707</v>
      </c>
      <c r="C284" s="172" t="s">
        <v>233</v>
      </c>
      <c r="D284" s="173">
        <v>1.409e-8</v>
      </c>
      <c r="E284" s="124">
        <v>0.1723</v>
      </c>
      <c r="F284" s="172">
        <v>27</v>
      </c>
      <c r="G284" s="172">
        <v>0</v>
      </c>
      <c r="H284" s="172">
        <v>3</v>
      </c>
      <c r="I284" s="172">
        <v>0</v>
      </c>
      <c r="J284" s="172">
        <v>0</v>
      </c>
      <c r="K284" s="172">
        <v>1</v>
      </c>
      <c r="L284" s="172">
        <v>29</v>
      </c>
      <c r="M284" s="172">
        <v>0</v>
      </c>
    </row>
    <row r="285" ht="16.4" spans="1:13">
      <c r="A285" s="124" t="s">
        <v>246</v>
      </c>
      <c r="B285" s="125">
        <v>7650718</v>
      </c>
      <c r="C285" s="172" t="s">
        <v>207</v>
      </c>
      <c r="D285" s="173">
        <v>1.574e-8</v>
      </c>
      <c r="E285" s="124">
        <v>0.1924</v>
      </c>
      <c r="F285" s="172">
        <v>27</v>
      </c>
      <c r="G285" s="172">
        <v>0</v>
      </c>
      <c r="H285" s="172">
        <v>3</v>
      </c>
      <c r="I285" s="172">
        <v>0</v>
      </c>
      <c r="J285" s="172">
        <v>0</v>
      </c>
      <c r="K285" s="172">
        <v>1</v>
      </c>
      <c r="L285" s="172">
        <v>28</v>
      </c>
      <c r="M285" s="172">
        <v>1</v>
      </c>
    </row>
    <row r="286" ht="16.4" spans="1:13">
      <c r="A286" s="124" t="s">
        <v>246</v>
      </c>
      <c r="B286" s="125">
        <v>7650720</v>
      </c>
      <c r="C286" s="172" t="s">
        <v>275</v>
      </c>
      <c r="D286" s="173">
        <v>3.865e-8</v>
      </c>
      <c r="E286" s="124">
        <v>0.4726</v>
      </c>
      <c r="F286" s="172">
        <v>27</v>
      </c>
      <c r="G286" s="172">
        <v>0</v>
      </c>
      <c r="H286" s="172">
        <v>3</v>
      </c>
      <c r="I286" s="172">
        <v>0</v>
      </c>
      <c r="J286" s="172">
        <v>0</v>
      </c>
      <c r="K286" s="172">
        <v>0</v>
      </c>
      <c r="L286" s="172">
        <v>29</v>
      </c>
      <c r="M286" s="172">
        <v>1</v>
      </c>
    </row>
    <row r="287" ht="16.4" spans="1:13">
      <c r="A287" s="124" t="s">
        <v>246</v>
      </c>
      <c r="B287" s="125">
        <v>7650730</v>
      </c>
      <c r="C287" s="172" t="s">
        <v>207</v>
      </c>
      <c r="D287" s="173">
        <v>1.574e-8</v>
      </c>
      <c r="E287" s="124">
        <v>0.1924</v>
      </c>
      <c r="F287" s="172">
        <v>27</v>
      </c>
      <c r="G287" s="172">
        <v>0</v>
      </c>
      <c r="H287" s="172">
        <v>3</v>
      </c>
      <c r="I287" s="172">
        <v>0</v>
      </c>
      <c r="J287" s="172">
        <v>0</v>
      </c>
      <c r="K287" s="172">
        <v>1</v>
      </c>
      <c r="L287" s="172">
        <v>28</v>
      </c>
      <c r="M287" s="172">
        <v>1</v>
      </c>
    </row>
    <row r="288" ht="16.4" spans="1:13">
      <c r="A288" s="124" t="s">
        <v>246</v>
      </c>
      <c r="B288" s="125">
        <v>7650732</v>
      </c>
      <c r="C288" s="172" t="s">
        <v>275</v>
      </c>
      <c r="D288" s="173">
        <v>3.865e-8</v>
      </c>
      <c r="E288" s="124">
        <v>0.4726</v>
      </c>
      <c r="F288" s="172">
        <v>27</v>
      </c>
      <c r="G288" s="172">
        <v>0</v>
      </c>
      <c r="H288" s="172">
        <v>3</v>
      </c>
      <c r="I288" s="172">
        <v>0</v>
      </c>
      <c r="J288" s="172">
        <v>0</v>
      </c>
      <c r="K288" s="172">
        <v>0</v>
      </c>
      <c r="L288" s="172">
        <v>29</v>
      </c>
      <c r="M288" s="172">
        <v>1</v>
      </c>
    </row>
    <row r="289" ht="16.4" spans="1:13">
      <c r="A289" s="124" t="s">
        <v>246</v>
      </c>
      <c r="B289" s="125">
        <v>7650931</v>
      </c>
      <c r="C289" s="172" t="s">
        <v>275</v>
      </c>
      <c r="D289" s="173">
        <v>3.39e-8</v>
      </c>
      <c r="E289" s="124">
        <v>0.4145</v>
      </c>
      <c r="F289" s="172">
        <v>27</v>
      </c>
      <c r="G289" s="172">
        <v>0</v>
      </c>
      <c r="H289" s="172">
        <v>3</v>
      </c>
      <c r="I289" s="172">
        <v>0</v>
      </c>
      <c r="J289" s="172">
        <v>0</v>
      </c>
      <c r="K289" s="172">
        <v>0</v>
      </c>
      <c r="L289" s="172">
        <v>30</v>
      </c>
      <c r="M289" s="172">
        <v>0</v>
      </c>
    </row>
    <row r="290" ht="16.4" spans="1:13">
      <c r="A290" s="124" t="s">
        <v>246</v>
      </c>
      <c r="B290" s="125">
        <v>7650939</v>
      </c>
      <c r="C290" s="172" t="s">
        <v>233</v>
      </c>
      <c r="D290" s="173">
        <v>3.39e-8</v>
      </c>
      <c r="E290" s="124">
        <v>0.4145</v>
      </c>
      <c r="F290" s="172">
        <v>0</v>
      </c>
      <c r="G290" s="172">
        <v>27</v>
      </c>
      <c r="H290" s="172">
        <v>3</v>
      </c>
      <c r="I290" s="172">
        <v>0</v>
      </c>
      <c r="J290" s="172">
        <v>0</v>
      </c>
      <c r="K290" s="172">
        <v>0</v>
      </c>
      <c r="L290" s="172">
        <v>30</v>
      </c>
      <c r="M290" s="172">
        <v>0</v>
      </c>
    </row>
    <row r="291" ht="16.4" spans="1:13">
      <c r="A291" s="124" t="s">
        <v>246</v>
      </c>
      <c r="B291" s="125">
        <v>7651042</v>
      </c>
      <c r="C291" s="172" t="s">
        <v>233</v>
      </c>
      <c r="D291" s="173">
        <v>1.297e-8</v>
      </c>
      <c r="E291" s="124">
        <v>0.1586</v>
      </c>
      <c r="F291" s="172">
        <v>0</v>
      </c>
      <c r="G291" s="172">
        <v>27</v>
      </c>
      <c r="H291" s="172">
        <v>2</v>
      </c>
      <c r="I291" s="172">
        <v>1</v>
      </c>
      <c r="J291" s="172">
        <v>0</v>
      </c>
      <c r="K291" s="172">
        <v>0</v>
      </c>
      <c r="L291" s="172">
        <v>30</v>
      </c>
      <c r="M291" s="172">
        <v>0</v>
      </c>
    </row>
    <row r="292" ht="16.4" spans="1:13">
      <c r="A292" s="124" t="s">
        <v>246</v>
      </c>
      <c r="B292" s="125">
        <v>7652137</v>
      </c>
      <c r="C292" s="172" t="s">
        <v>233</v>
      </c>
      <c r="D292" s="173">
        <v>4.708e-8</v>
      </c>
      <c r="E292" s="124">
        <v>0.5756</v>
      </c>
      <c r="F292" s="172">
        <v>26</v>
      </c>
      <c r="G292" s="172">
        <v>0</v>
      </c>
      <c r="H292" s="172">
        <v>2</v>
      </c>
      <c r="I292" s="172">
        <v>2</v>
      </c>
      <c r="J292" s="172">
        <v>0</v>
      </c>
      <c r="K292" s="172">
        <v>1</v>
      </c>
      <c r="L292" s="172">
        <v>16</v>
      </c>
      <c r="M292" s="172">
        <v>13</v>
      </c>
    </row>
    <row r="293" ht="16.4" spans="1:13">
      <c r="A293" s="124" t="s">
        <v>246</v>
      </c>
      <c r="B293" s="125">
        <v>7749756</v>
      </c>
      <c r="C293" s="172" t="s">
        <v>213</v>
      </c>
      <c r="D293" s="173">
        <v>3.39e-8</v>
      </c>
      <c r="E293" s="124">
        <v>0.4145</v>
      </c>
      <c r="F293" s="172">
        <v>27</v>
      </c>
      <c r="G293" s="172">
        <v>0</v>
      </c>
      <c r="H293" s="172">
        <v>3</v>
      </c>
      <c r="I293" s="172">
        <v>0</v>
      </c>
      <c r="J293" s="172">
        <v>0</v>
      </c>
      <c r="K293" s="172">
        <v>0</v>
      </c>
      <c r="L293" s="172">
        <v>30</v>
      </c>
      <c r="M293" s="172">
        <v>0</v>
      </c>
    </row>
    <row r="294" ht="16.4" spans="1:13">
      <c r="A294" s="124" t="s">
        <v>246</v>
      </c>
      <c r="B294" s="125">
        <v>7749776</v>
      </c>
      <c r="C294" s="172" t="s">
        <v>274</v>
      </c>
      <c r="D294" s="173">
        <v>3.865e-8</v>
      </c>
      <c r="E294" s="124">
        <v>0.4726</v>
      </c>
      <c r="F294" s="172">
        <v>27</v>
      </c>
      <c r="G294" s="172">
        <v>0</v>
      </c>
      <c r="H294" s="172">
        <v>3</v>
      </c>
      <c r="I294" s="172">
        <v>0</v>
      </c>
      <c r="J294" s="172">
        <v>0</v>
      </c>
      <c r="K294" s="172">
        <v>0</v>
      </c>
      <c r="L294" s="172">
        <v>29</v>
      </c>
      <c r="M294" s="172">
        <v>1</v>
      </c>
    </row>
    <row r="295" ht="16.4" spans="1:13">
      <c r="A295" s="124" t="s">
        <v>246</v>
      </c>
      <c r="B295" s="125">
        <v>7749832</v>
      </c>
      <c r="C295" s="172" t="s">
        <v>280</v>
      </c>
      <c r="D295" s="173">
        <v>3.39e-8</v>
      </c>
      <c r="E295" s="124">
        <v>0.4145</v>
      </c>
      <c r="F295" s="172">
        <v>27</v>
      </c>
      <c r="G295" s="172">
        <v>0</v>
      </c>
      <c r="H295" s="172">
        <v>3</v>
      </c>
      <c r="I295" s="172">
        <v>0</v>
      </c>
      <c r="J295" s="172">
        <v>0</v>
      </c>
      <c r="K295" s="172">
        <v>0</v>
      </c>
      <c r="L295" s="172">
        <v>30</v>
      </c>
      <c r="M295" s="172">
        <v>0</v>
      </c>
    </row>
    <row r="296" ht="16.4" spans="1:13">
      <c r="A296" s="124" t="s">
        <v>246</v>
      </c>
      <c r="B296" s="125">
        <v>7749851</v>
      </c>
      <c r="C296" s="172" t="s">
        <v>278</v>
      </c>
      <c r="D296" s="173">
        <v>3.39e-8</v>
      </c>
      <c r="E296" s="124">
        <v>0.4145</v>
      </c>
      <c r="F296" s="172">
        <v>0</v>
      </c>
      <c r="G296" s="172">
        <v>27</v>
      </c>
      <c r="H296" s="172">
        <v>3</v>
      </c>
      <c r="I296" s="172">
        <v>0</v>
      </c>
      <c r="J296" s="172">
        <v>0</v>
      </c>
      <c r="K296" s="172">
        <v>0</v>
      </c>
      <c r="L296" s="172">
        <v>30</v>
      </c>
      <c r="M296" s="172">
        <v>0</v>
      </c>
    </row>
    <row r="297" ht="16.4" spans="1:13">
      <c r="A297" s="124" t="s">
        <v>246</v>
      </c>
      <c r="B297" s="125">
        <v>7749915</v>
      </c>
      <c r="C297" s="172" t="s">
        <v>207</v>
      </c>
      <c r="D297" s="173">
        <v>3.39e-8</v>
      </c>
      <c r="E297" s="124">
        <v>0.4145</v>
      </c>
      <c r="F297" s="172">
        <v>27</v>
      </c>
      <c r="G297" s="172">
        <v>0</v>
      </c>
      <c r="H297" s="172">
        <v>3</v>
      </c>
      <c r="I297" s="172">
        <v>0</v>
      </c>
      <c r="J297" s="172">
        <v>0</v>
      </c>
      <c r="K297" s="172">
        <v>0</v>
      </c>
      <c r="L297" s="172">
        <v>30</v>
      </c>
      <c r="M297" s="172">
        <v>0</v>
      </c>
    </row>
    <row r="298" ht="16.4" spans="1:13">
      <c r="A298" s="124" t="s">
        <v>246</v>
      </c>
      <c r="B298" s="125">
        <v>7855152</v>
      </c>
      <c r="C298" s="172" t="s">
        <v>213</v>
      </c>
      <c r="D298" s="173">
        <v>3.39e-8</v>
      </c>
      <c r="E298" s="124">
        <v>0.4145</v>
      </c>
      <c r="F298" s="172">
        <v>27</v>
      </c>
      <c r="G298" s="172">
        <v>0</v>
      </c>
      <c r="H298" s="172">
        <v>3</v>
      </c>
      <c r="I298" s="172">
        <v>0</v>
      </c>
      <c r="J298" s="172">
        <v>0</v>
      </c>
      <c r="K298" s="172">
        <v>0</v>
      </c>
      <c r="L298" s="172">
        <v>30</v>
      </c>
      <c r="M298" s="172">
        <v>0</v>
      </c>
    </row>
    <row r="299" ht="16.4" spans="1:13">
      <c r="A299" s="124" t="s">
        <v>246</v>
      </c>
      <c r="B299" s="125">
        <v>7855187</v>
      </c>
      <c r="C299" s="172" t="s">
        <v>213</v>
      </c>
      <c r="D299" s="173">
        <v>3.39e-8</v>
      </c>
      <c r="E299" s="124">
        <v>0.4145</v>
      </c>
      <c r="F299" s="172">
        <v>27</v>
      </c>
      <c r="G299" s="172">
        <v>0</v>
      </c>
      <c r="H299" s="172">
        <v>3</v>
      </c>
      <c r="I299" s="172">
        <v>0</v>
      </c>
      <c r="J299" s="172">
        <v>0</v>
      </c>
      <c r="K299" s="172">
        <v>0</v>
      </c>
      <c r="L299" s="172">
        <v>30</v>
      </c>
      <c r="M299" s="172">
        <v>0</v>
      </c>
    </row>
    <row r="300" ht="16.4" spans="1:13">
      <c r="A300" s="124" t="s">
        <v>246</v>
      </c>
      <c r="B300" s="125">
        <v>7855256</v>
      </c>
      <c r="C300" s="172" t="s">
        <v>233</v>
      </c>
      <c r="D300" s="173">
        <v>3.527e-8</v>
      </c>
      <c r="E300" s="124">
        <v>0.4312</v>
      </c>
      <c r="F300" s="172">
        <v>27</v>
      </c>
      <c r="G300" s="172">
        <v>0</v>
      </c>
      <c r="H300" s="172">
        <v>2</v>
      </c>
      <c r="I300" s="172">
        <v>1</v>
      </c>
      <c r="J300" s="172">
        <v>1</v>
      </c>
      <c r="K300" s="172">
        <v>0</v>
      </c>
      <c r="L300" s="172">
        <v>28</v>
      </c>
      <c r="M300" s="172">
        <v>1</v>
      </c>
    </row>
    <row r="301" ht="16.4" spans="1:13">
      <c r="A301" s="124" t="s">
        <v>246</v>
      </c>
      <c r="B301" s="125">
        <v>8027411</v>
      </c>
      <c r="C301" s="172" t="s">
        <v>233</v>
      </c>
      <c r="D301" s="173">
        <v>6.951e-8</v>
      </c>
      <c r="E301" s="124">
        <v>0.8499</v>
      </c>
      <c r="F301" s="172">
        <v>24</v>
      </c>
      <c r="G301" s="172">
        <v>0</v>
      </c>
      <c r="H301" s="172">
        <v>0</v>
      </c>
      <c r="I301" s="172">
        <v>6</v>
      </c>
      <c r="J301" s="172">
        <v>1</v>
      </c>
      <c r="K301" s="172">
        <v>0</v>
      </c>
      <c r="L301" s="172">
        <v>19</v>
      </c>
      <c r="M301" s="172">
        <v>10</v>
      </c>
    </row>
    <row r="302" ht="16.4" spans="1:13">
      <c r="A302" s="124" t="s">
        <v>246</v>
      </c>
      <c r="B302" s="125">
        <v>8618552</v>
      </c>
      <c r="C302" s="172" t="s">
        <v>280</v>
      </c>
      <c r="D302" s="173">
        <v>9.498e-9</v>
      </c>
      <c r="E302" s="124">
        <v>0.1161</v>
      </c>
      <c r="F302" s="172">
        <v>28</v>
      </c>
      <c r="G302" s="172">
        <v>0</v>
      </c>
      <c r="H302" s="172">
        <v>1</v>
      </c>
      <c r="I302" s="172">
        <v>1</v>
      </c>
      <c r="J302" s="172">
        <v>1</v>
      </c>
      <c r="K302" s="172">
        <v>0</v>
      </c>
      <c r="L302" s="172">
        <v>26</v>
      </c>
      <c r="M302" s="172">
        <v>3</v>
      </c>
    </row>
    <row r="303" ht="16.4" spans="1:13">
      <c r="A303" s="124" t="s">
        <v>246</v>
      </c>
      <c r="B303" s="125">
        <v>8618597</v>
      </c>
      <c r="C303" s="172" t="s">
        <v>207</v>
      </c>
      <c r="D303" s="173">
        <v>9.704e-9</v>
      </c>
      <c r="E303" s="124">
        <v>0.1187</v>
      </c>
      <c r="F303" s="172">
        <v>28</v>
      </c>
      <c r="G303" s="172">
        <v>0</v>
      </c>
      <c r="H303" s="172">
        <v>2</v>
      </c>
      <c r="I303" s="172">
        <v>0</v>
      </c>
      <c r="J303" s="172">
        <v>0</v>
      </c>
      <c r="K303" s="172">
        <v>0</v>
      </c>
      <c r="L303" s="172">
        <v>28</v>
      </c>
      <c r="M303" s="172">
        <v>2</v>
      </c>
    </row>
    <row r="304" ht="16.4" spans="1:13">
      <c r="A304" s="124" t="s">
        <v>246</v>
      </c>
      <c r="B304" s="125">
        <v>8885738</v>
      </c>
      <c r="C304" s="172" t="s">
        <v>233</v>
      </c>
      <c r="D304" s="173">
        <v>5.832e-8</v>
      </c>
      <c r="E304" s="124">
        <v>0.7131</v>
      </c>
      <c r="F304" s="172">
        <v>26</v>
      </c>
      <c r="G304" s="172">
        <v>0</v>
      </c>
      <c r="H304" s="172">
        <v>3</v>
      </c>
      <c r="I304" s="172">
        <v>1</v>
      </c>
      <c r="J304" s="172">
        <v>0</v>
      </c>
      <c r="K304" s="172">
        <v>0</v>
      </c>
      <c r="L304" s="172">
        <v>30</v>
      </c>
      <c r="M304" s="172">
        <v>0</v>
      </c>
    </row>
    <row r="305" ht="16.4" spans="1:13">
      <c r="A305" s="124" t="s">
        <v>246</v>
      </c>
      <c r="B305" s="125">
        <v>8885755</v>
      </c>
      <c r="C305" s="172" t="s">
        <v>213</v>
      </c>
      <c r="D305" s="173">
        <v>5.832e-8</v>
      </c>
      <c r="E305" s="124">
        <v>0.7131</v>
      </c>
      <c r="F305" s="172">
        <v>26</v>
      </c>
      <c r="G305" s="172">
        <v>0</v>
      </c>
      <c r="H305" s="172">
        <v>3</v>
      </c>
      <c r="I305" s="172">
        <v>1</v>
      </c>
      <c r="J305" s="172">
        <v>0</v>
      </c>
      <c r="K305" s="172">
        <v>0</v>
      </c>
      <c r="L305" s="172">
        <v>30</v>
      </c>
      <c r="M305" s="172">
        <v>0</v>
      </c>
    </row>
    <row r="306" ht="16.4" spans="1:13">
      <c r="A306" s="124" t="s">
        <v>246</v>
      </c>
      <c r="B306" s="125">
        <v>8885777</v>
      </c>
      <c r="C306" s="172" t="s">
        <v>213</v>
      </c>
      <c r="D306" s="173">
        <v>5.832e-8</v>
      </c>
      <c r="E306" s="124">
        <v>0.7131</v>
      </c>
      <c r="F306" s="172">
        <v>26</v>
      </c>
      <c r="G306" s="172">
        <v>0</v>
      </c>
      <c r="H306" s="172">
        <v>3</v>
      </c>
      <c r="I306" s="172">
        <v>1</v>
      </c>
      <c r="J306" s="172">
        <v>0</v>
      </c>
      <c r="K306" s="172">
        <v>0</v>
      </c>
      <c r="L306" s="172">
        <v>30</v>
      </c>
      <c r="M306" s="172">
        <v>0</v>
      </c>
    </row>
    <row r="307" ht="16.4" spans="1:13">
      <c r="A307" s="124" t="s">
        <v>246</v>
      </c>
      <c r="B307" s="125">
        <v>8885800</v>
      </c>
      <c r="C307" s="172" t="s">
        <v>233</v>
      </c>
      <c r="D307" s="173">
        <v>5.832e-8</v>
      </c>
      <c r="E307" s="124">
        <v>0.7131</v>
      </c>
      <c r="F307" s="172">
        <v>26</v>
      </c>
      <c r="G307" s="172">
        <v>0</v>
      </c>
      <c r="H307" s="172">
        <v>3</v>
      </c>
      <c r="I307" s="172">
        <v>1</v>
      </c>
      <c r="J307" s="172">
        <v>0</v>
      </c>
      <c r="K307" s="172">
        <v>0</v>
      </c>
      <c r="L307" s="172">
        <v>30</v>
      </c>
      <c r="M307" s="172">
        <v>0</v>
      </c>
    </row>
    <row r="308" ht="16.4" spans="1:13">
      <c r="A308" s="124" t="s">
        <v>246</v>
      </c>
      <c r="B308" s="125">
        <v>8885872</v>
      </c>
      <c r="C308" s="172" t="s">
        <v>274</v>
      </c>
      <c r="D308" s="173">
        <v>6.621e-8</v>
      </c>
      <c r="E308" s="124">
        <v>0.8095</v>
      </c>
      <c r="F308" s="172">
        <v>26</v>
      </c>
      <c r="G308" s="172">
        <v>0</v>
      </c>
      <c r="H308" s="172">
        <v>3</v>
      </c>
      <c r="I308" s="172">
        <v>1</v>
      </c>
      <c r="J308" s="172">
        <v>0</v>
      </c>
      <c r="K308" s="172">
        <v>0</v>
      </c>
      <c r="L308" s="172">
        <v>29</v>
      </c>
      <c r="M308" s="172">
        <v>1</v>
      </c>
    </row>
    <row r="309" ht="16.4" spans="1:13">
      <c r="A309" s="124" t="s">
        <v>246</v>
      </c>
      <c r="B309" s="125">
        <v>8885875</v>
      </c>
      <c r="C309" s="172" t="s">
        <v>207</v>
      </c>
      <c r="D309" s="173">
        <v>5.832e-8</v>
      </c>
      <c r="E309" s="124">
        <v>0.7131</v>
      </c>
      <c r="F309" s="172">
        <v>26</v>
      </c>
      <c r="G309" s="172">
        <v>0</v>
      </c>
      <c r="H309" s="172">
        <v>3</v>
      </c>
      <c r="I309" s="172">
        <v>1</v>
      </c>
      <c r="J309" s="172">
        <v>0</v>
      </c>
      <c r="K309" s="172">
        <v>0</v>
      </c>
      <c r="L309" s="172">
        <v>30</v>
      </c>
      <c r="M309" s="172">
        <v>0</v>
      </c>
    </row>
    <row r="310" ht="16.4" spans="1:13">
      <c r="A310" s="124" t="s">
        <v>246</v>
      </c>
      <c r="B310" s="125">
        <v>8885878</v>
      </c>
      <c r="C310" s="172" t="s">
        <v>224</v>
      </c>
      <c r="D310" s="173">
        <v>3.39e-8</v>
      </c>
      <c r="E310" s="124">
        <v>0.4145</v>
      </c>
      <c r="F310" s="172">
        <v>27</v>
      </c>
      <c r="G310" s="172">
        <v>0</v>
      </c>
      <c r="H310" s="172">
        <v>3</v>
      </c>
      <c r="I310" s="172">
        <v>0</v>
      </c>
      <c r="J310" s="172">
        <v>0</v>
      </c>
      <c r="K310" s="172">
        <v>0</v>
      </c>
      <c r="L310" s="172">
        <v>30</v>
      </c>
      <c r="M310" s="172">
        <v>0</v>
      </c>
    </row>
    <row r="311" ht="16.4" spans="1:13">
      <c r="A311" s="124" t="s">
        <v>246</v>
      </c>
      <c r="B311" s="125">
        <v>8885909</v>
      </c>
      <c r="C311" s="172" t="s">
        <v>275</v>
      </c>
      <c r="D311" s="173">
        <v>5.832e-8</v>
      </c>
      <c r="E311" s="124">
        <v>0.7131</v>
      </c>
      <c r="F311" s="172">
        <v>26</v>
      </c>
      <c r="G311" s="172">
        <v>0</v>
      </c>
      <c r="H311" s="172">
        <v>3</v>
      </c>
      <c r="I311" s="172">
        <v>1</v>
      </c>
      <c r="J311" s="172">
        <v>0</v>
      </c>
      <c r="K311" s="172">
        <v>0</v>
      </c>
      <c r="L311" s="172">
        <v>30</v>
      </c>
      <c r="M311" s="172">
        <v>0</v>
      </c>
    </row>
    <row r="312" ht="16.4" spans="1:13">
      <c r="A312" s="124" t="s">
        <v>246</v>
      </c>
      <c r="B312" s="125">
        <v>8885914</v>
      </c>
      <c r="C312" s="172" t="s">
        <v>233</v>
      </c>
      <c r="D312" s="173">
        <v>5.832e-8</v>
      </c>
      <c r="E312" s="124">
        <v>0.7131</v>
      </c>
      <c r="F312" s="172">
        <v>26</v>
      </c>
      <c r="G312" s="172">
        <v>0</v>
      </c>
      <c r="H312" s="172">
        <v>3</v>
      </c>
      <c r="I312" s="172">
        <v>1</v>
      </c>
      <c r="J312" s="172">
        <v>0</v>
      </c>
      <c r="K312" s="172">
        <v>0</v>
      </c>
      <c r="L312" s="172">
        <v>30</v>
      </c>
      <c r="M312" s="172">
        <v>0</v>
      </c>
    </row>
    <row r="313" ht="16.4" spans="1:13">
      <c r="A313" s="124" t="s">
        <v>246</v>
      </c>
      <c r="B313" s="125">
        <v>8886802</v>
      </c>
      <c r="C313" s="172" t="s">
        <v>233</v>
      </c>
      <c r="D313" s="173">
        <v>3.39e-8</v>
      </c>
      <c r="E313" s="124">
        <v>0.4145</v>
      </c>
      <c r="F313" s="172">
        <v>27</v>
      </c>
      <c r="G313" s="172">
        <v>0</v>
      </c>
      <c r="H313" s="172">
        <v>3</v>
      </c>
      <c r="I313" s="172">
        <v>0</v>
      </c>
      <c r="J313" s="172">
        <v>0</v>
      </c>
      <c r="K313" s="172">
        <v>0</v>
      </c>
      <c r="L313" s="172">
        <v>30</v>
      </c>
      <c r="M313" s="172">
        <v>0</v>
      </c>
    </row>
    <row r="314" ht="16.4" spans="1:13">
      <c r="A314" s="124" t="s">
        <v>246</v>
      </c>
      <c r="B314" s="125">
        <v>8886820</v>
      </c>
      <c r="C314" s="172" t="s">
        <v>207</v>
      </c>
      <c r="D314" s="173">
        <v>3.39e-8</v>
      </c>
      <c r="E314" s="124">
        <v>0.4145</v>
      </c>
      <c r="F314" s="172">
        <v>0</v>
      </c>
      <c r="G314" s="172">
        <v>27</v>
      </c>
      <c r="H314" s="172">
        <v>3</v>
      </c>
      <c r="I314" s="172">
        <v>0</v>
      </c>
      <c r="J314" s="172">
        <v>0</v>
      </c>
      <c r="K314" s="172">
        <v>0</v>
      </c>
      <c r="L314" s="172">
        <v>30</v>
      </c>
      <c r="M314" s="172">
        <v>0</v>
      </c>
    </row>
    <row r="315" ht="16.4" spans="1:13">
      <c r="A315" s="124" t="s">
        <v>246</v>
      </c>
      <c r="B315" s="125">
        <v>8886880</v>
      </c>
      <c r="C315" s="172" t="s">
        <v>207</v>
      </c>
      <c r="D315" s="173">
        <v>3.39e-8</v>
      </c>
      <c r="E315" s="124">
        <v>0.4145</v>
      </c>
      <c r="F315" s="172">
        <v>27</v>
      </c>
      <c r="G315" s="172">
        <v>0</v>
      </c>
      <c r="H315" s="172">
        <v>3</v>
      </c>
      <c r="I315" s="172">
        <v>0</v>
      </c>
      <c r="J315" s="172">
        <v>0</v>
      </c>
      <c r="K315" s="172">
        <v>0</v>
      </c>
      <c r="L315" s="172">
        <v>30</v>
      </c>
      <c r="M315" s="172">
        <v>0</v>
      </c>
    </row>
    <row r="316" ht="16.4" spans="1:13">
      <c r="A316" s="124" t="s">
        <v>246</v>
      </c>
      <c r="B316" s="125">
        <v>8886882</v>
      </c>
      <c r="C316" s="172" t="s">
        <v>275</v>
      </c>
      <c r="D316" s="173">
        <v>3.39e-8</v>
      </c>
      <c r="E316" s="124">
        <v>0.4145</v>
      </c>
      <c r="F316" s="172">
        <v>27</v>
      </c>
      <c r="G316" s="172">
        <v>0</v>
      </c>
      <c r="H316" s="172">
        <v>3</v>
      </c>
      <c r="I316" s="172">
        <v>0</v>
      </c>
      <c r="J316" s="172">
        <v>0</v>
      </c>
      <c r="K316" s="172">
        <v>0</v>
      </c>
      <c r="L316" s="172">
        <v>30</v>
      </c>
      <c r="M316" s="172">
        <v>0</v>
      </c>
    </row>
    <row r="317" ht="16.4" spans="1:13">
      <c r="A317" s="124" t="s">
        <v>246</v>
      </c>
      <c r="B317" s="125">
        <v>8886891</v>
      </c>
      <c r="C317" s="172" t="s">
        <v>224</v>
      </c>
      <c r="D317" s="173">
        <v>3.39e-8</v>
      </c>
      <c r="E317" s="124">
        <v>0.4145</v>
      </c>
      <c r="F317" s="172">
        <v>0</v>
      </c>
      <c r="G317" s="172">
        <v>27</v>
      </c>
      <c r="H317" s="172">
        <v>3</v>
      </c>
      <c r="I317" s="172">
        <v>0</v>
      </c>
      <c r="J317" s="172">
        <v>0</v>
      </c>
      <c r="K317" s="172">
        <v>0</v>
      </c>
      <c r="L317" s="172">
        <v>30</v>
      </c>
      <c r="M317" s="172">
        <v>0</v>
      </c>
    </row>
    <row r="318" ht="16.4" spans="1:13">
      <c r="A318" s="124" t="s">
        <v>246</v>
      </c>
      <c r="B318" s="125">
        <v>8886929</v>
      </c>
      <c r="C318" s="172" t="s">
        <v>207</v>
      </c>
      <c r="D318" s="173">
        <v>3.865e-8</v>
      </c>
      <c r="E318" s="124">
        <v>0.4726</v>
      </c>
      <c r="F318" s="172">
        <v>0</v>
      </c>
      <c r="G318" s="172">
        <v>27</v>
      </c>
      <c r="H318" s="172">
        <v>3</v>
      </c>
      <c r="I318" s="172">
        <v>0</v>
      </c>
      <c r="J318" s="172">
        <v>0</v>
      </c>
      <c r="K318" s="172">
        <v>0</v>
      </c>
      <c r="L318" s="172">
        <v>29</v>
      </c>
      <c r="M318" s="172">
        <v>1</v>
      </c>
    </row>
    <row r="319" ht="16.4" spans="1:13">
      <c r="A319" s="124" t="s">
        <v>246</v>
      </c>
      <c r="B319" s="125">
        <v>8886951</v>
      </c>
      <c r="C319" s="172" t="s">
        <v>276</v>
      </c>
      <c r="D319" s="173">
        <v>3.39e-8</v>
      </c>
      <c r="E319" s="124">
        <v>0.4145</v>
      </c>
      <c r="F319" s="172">
        <v>0</v>
      </c>
      <c r="G319" s="172">
        <v>27</v>
      </c>
      <c r="H319" s="172">
        <v>3</v>
      </c>
      <c r="I319" s="172">
        <v>0</v>
      </c>
      <c r="J319" s="172">
        <v>0</v>
      </c>
      <c r="K319" s="172">
        <v>0</v>
      </c>
      <c r="L319" s="172">
        <v>30</v>
      </c>
      <c r="M319" s="172">
        <v>0</v>
      </c>
    </row>
    <row r="320" ht="16.4" spans="1:13">
      <c r="A320" s="124" t="s">
        <v>246</v>
      </c>
      <c r="B320" s="125">
        <v>8886979</v>
      </c>
      <c r="C320" s="172" t="s">
        <v>233</v>
      </c>
      <c r="D320" s="173">
        <v>3.865e-8</v>
      </c>
      <c r="E320" s="124">
        <v>0.4726</v>
      </c>
      <c r="F320" s="172">
        <v>0</v>
      </c>
      <c r="G320" s="172">
        <v>27</v>
      </c>
      <c r="H320" s="172">
        <v>3</v>
      </c>
      <c r="I320" s="172">
        <v>0</v>
      </c>
      <c r="J320" s="172">
        <v>0</v>
      </c>
      <c r="K320" s="172">
        <v>0</v>
      </c>
      <c r="L320" s="172">
        <v>29</v>
      </c>
      <c r="M320" s="172">
        <v>1</v>
      </c>
    </row>
    <row r="321" ht="16.4" spans="1:13">
      <c r="A321" s="124" t="s">
        <v>246</v>
      </c>
      <c r="B321" s="125">
        <v>8886982</v>
      </c>
      <c r="C321" s="172" t="s">
        <v>213</v>
      </c>
      <c r="D321" s="173">
        <v>3.865e-8</v>
      </c>
      <c r="E321" s="124">
        <v>0.4726</v>
      </c>
      <c r="F321" s="172">
        <v>0</v>
      </c>
      <c r="G321" s="172">
        <v>27</v>
      </c>
      <c r="H321" s="172">
        <v>3</v>
      </c>
      <c r="I321" s="172">
        <v>0</v>
      </c>
      <c r="J321" s="172">
        <v>0</v>
      </c>
      <c r="K321" s="172">
        <v>0</v>
      </c>
      <c r="L321" s="172">
        <v>29</v>
      </c>
      <c r="M321" s="172">
        <v>1</v>
      </c>
    </row>
    <row r="322" ht="16.4" spans="1:13">
      <c r="A322" s="124" t="s">
        <v>246</v>
      </c>
      <c r="B322" s="125">
        <v>8886986</v>
      </c>
      <c r="C322" s="172" t="s">
        <v>275</v>
      </c>
      <c r="D322" s="173">
        <v>3.865e-8</v>
      </c>
      <c r="E322" s="124">
        <v>0.4726</v>
      </c>
      <c r="F322" s="172">
        <v>0</v>
      </c>
      <c r="G322" s="172">
        <v>27</v>
      </c>
      <c r="H322" s="172">
        <v>3</v>
      </c>
      <c r="I322" s="172">
        <v>0</v>
      </c>
      <c r="J322" s="172">
        <v>0</v>
      </c>
      <c r="K322" s="172">
        <v>0</v>
      </c>
      <c r="L322" s="172">
        <v>29</v>
      </c>
      <c r="M322" s="172">
        <v>1</v>
      </c>
    </row>
    <row r="323" ht="16.4" spans="1:13">
      <c r="A323" s="124" t="s">
        <v>246</v>
      </c>
      <c r="B323" s="125">
        <v>8887012</v>
      </c>
      <c r="C323" s="172" t="s">
        <v>213</v>
      </c>
      <c r="D323" s="173">
        <v>3.865e-8</v>
      </c>
      <c r="E323" s="124">
        <v>0.4726</v>
      </c>
      <c r="F323" s="172">
        <v>0</v>
      </c>
      <c r="G323" s="172">
        <v>27</v>
      </c>
      <c r="H323" s="172">
        <v>3</v>
      </c>
      <c r="I323" s="172">
        <v>0</v>
      </c>
      <c r="J323" s="172">
        <v>0</v>
      </c>
      <c r="K323" s="172">
        <v>0</v>
      </c>
      <c r="L323" s="172">
        <v>29</v>
      </c>
      <c r="M323" s="172">
        <v>1</v>
      </c>
    </row>
    <row r="324" ht="16.4" spans="1:13">
      <c r="A324" s="124" t="s">
        <v>246</v>
      </c>
      <c r="B324" s="125">
        <v>8928041</v>
      </c>
      <c r="C324" s="172" t="s">
        <v>233</v>
      </c>
      <c r="D324" s="173">
        <v>7.483e-8</v>
      </c>
      <c r="E324" s="124">
        <v>0.9149</v>
      </c>
      <c r="F324" s="172">
        <v>23</v>
      </c>
      <c r="G324" s="172">
        <v>0</v>
      </c>
      <c r="H324" s="172">
        <v>0</v>
      </c>
      <c r="I324" s="172">
        <v>7</v>
      </c>
      <c r="J324" s="172">
        <v>0</v>
      </c>
      <c r="K324" s="172">
        <v>0</v>
      </c>
      <c r="L324" s="172">
        <v>16</v>
      </c>
      <c r="M324" s="172">
        <v>14</v>
      </c>
    </row>
    <row r="325" ht="17.15" spans="1:13">
      <c r="A325" s="157" t="s">
        <v>246</v>
      </c>
      <c r="B325" s="158">
        <v>8928042</v>
      </c>
      <c r="C325" s="178" t="s">
        <v>213</v>
      </c>
      <c r="D325" s="179">
        <v>6.507e-8</v>
      </c>
      <c r="E325" s="157">
        <v>0.7955</v>
      </c>
      <c r="F325" s="178">
        <v>23</v>
      </c>
      <c r="G325" s="178">
        <v>0</v>
      </c>
      <c r="H325" s="178">
        <v>0</v>
      </c>
      <c r="I325" s="178">
        <v>7</v>
      </c>
      <c r="J325" s="178">
        <v>0</v>
      </c>
      <c r="K325" s="178">
        <v>0</v>
      </c>
      <c r="L325" s="178">
        <v>17</v>
      </c>
      <c r="M325" s="178">
        <v>13</v>
      </c>
    </row>
    <row r="326" ht="13.15"/>
    <row r="328" spans="7:7">
      <c r="G328" s="24"/>
    </row>
  </sheetData>
  <mergeCells count="16">
    <mergeCell ref="A1:N1"/>
    <mergeCell ref="F3:I3"/>
    <mergeCell ref="J3:M3"/>
    <mergeCell ref="Q3:R3"/>
    <mergeCell ref="T3:V3"/>
    <mergeCell ref="W3:Y3"/>
    <mergeCell ref="T6:V6"/>
    <mergeCell ref="W6:Y6"/>
    <mergeCell ref="A3:A4"/>
    <mergeCell ref="B3:B4"/>
    <mergeCell ref="C3:C4"/>
    <mergeCell ref="D3:D4"/>
    <mergeCell ref="E3:E4"/>
    <mergeCell ref="P3:P4"/>
    <mergeCell ref="S3:S4"/>
    <mergeCell ref="P8:Y9"/>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I255"/>
  <sheetViews>
    <sheetView zoomScale="68" zoomScaleNormal="68" workbookViewId="0">
      <selection activeCell="V21" sqref="V21"/>
    </sheetView>
  </sheetViews>
  <sheetFormatPr defaultColWidth="9" defaultRowHeight="16.4"/>
  <cols>
    <col min="1" max="1" width="15.625" style="135" customWidth="1"/>
    <col min="2" max="2" width="22.625" style="135" customWidth="1"/>
    <col min="3" max="3" width="15.625" style="124" customWidth="1"/>
    <col min="4" max="4" width="15.625" style="135" customWidth="1"/>
    <col min="5" max="5" width="15.625" style="124" customWidth="1"/>
    <col min="6" max="13" width="15.625" style="134" customWidth="1"/>
    <col min="14" max="15" width="9" style="135"/>
    <col min="16" max="16" width="9.625" style="135" customWidth="1"/>
    <col min="17" max="19" width="17" style="135" customWidth="1"/>
    <col min="20" max="20" width="17" style="124" customWidth="1"/>
    <col min="21" max="21" width="17" style="135" customWidth="1"/>
    <col min="22" max="22" width="17" style="124" customWidth="1"/>
    <col min="23" max="28" width="17" style="134" customWidth="1"/>
    <col min="29" max="29" width="15.125" style="134" customWidth="1"/>
    <col min="30" max="30" width="9" style="134"/>
    <col min="31" max="35" width="9" style="135"/>
    <col min="36" max="36" width="10.125" style="135" customWidth="1"/>
    <col min="37" max="16384" width="9" style="135"/>
  </cols>
  <sheetData>
    <row r="1" ht="17" spans="1:35">
      <c r="A1" s="1" t="s">
        <v>373</v>
      </c>
      <c r="B1" s="1"/>
      <c r="C1" s="1"/>
      <c r="D1" s="1"/>
      <c r="E1" s="1"/>
      <c r="F1" s="1"/>
      <c r="G1" s="1"/>
      <c r="H1" s="1"/>
      <c r="I1" s="1"/>
      <c r="J1" s="1"/>
      <c r="K1" s="1"/>
      <c r="L1" s="1"/>
      <c r="M1" s="1"/>
      <c r="N1" s="1"/>
      <c r="O1" s="1"/>
      <c r="P1" s="1"/>
      <c r="Q1" s="164"/>
      <c r="R1" s="164"/>
      <c r="S1" s="164"/>
      <c r="T1" s="164"/>
      <c r="U1" s="164"/>
      <c r="V1" s="164"/>
      <c r="W1" s="164"/>
      <c r="X1" s="164"/>
      <c r="Y1" s="164"/>
      <c r="Z1" s="164"/>
      <c r="AA1" s="164"/>
      <c r="AB1" s="164"/>
      <c r="AC1" s="164"/>
      <c r="AD1" s="164"/>
      <c r="AE1" s="164"/>
      <c r="AF1" s="164"/>
      <c r="AG1" s="164"/>
      <c r="AH1" s="164"/>
      <c r="AI1" s="164"/>
    </row>
    <row r="2" ht="17.15" spans="3:30">
      <c r="C2" s="135"/>
      <c r="D2" s="124"/>
      <c r="E2" s="135"/>
      <c r="F2" s="124"/>
      <c r="N2" s="134"/>
      <c r="T2" s="135"/>
      <c r="V2" s="135"/>
      <c r="W2" s="135"/>
      <c r="X2" s="135"/>
      <c r="Y2" s="135"/>
      <c r="Z2" s="135"/>
      <c r="AA2" s="135"/>
      <c r="AB2" s="135"/>
      <c r="AC2" s="135"/>
      <c r="AD2" s="135"/>
    </row>
    <row r="3" ht="17.9" spans="1:30">
      <c r="A3" s="2" t="s">
        <v>189</v>
      </c>
      <c r="B3" s="2" t="s">
        <v>374</v>
      </c>
      <c r="C3" s="2" t="s">
        <v>190</v>
      </c>
      <c r="D3" s="2" t="s">
        <v>282</v>
      </c>
      <c r="E3" s="2" t="s">
        <v>192</v>
      </c>
      <c r="F3" s="2" t="s">
        <v>193</v>
      </c>
      <c r="G3" s="128" t="s">
        <v>5</v>
      </c>
      <c r="H3" s="128"/>
      <c r="I3" s="128"/>
      <c r="J3" s="131"/>
      <c r="K3" s="128" t="s">
        <v>6</v>
      </c>
      <c r="L3" s="128"/>
      <c r="M3" s="128"/>
      <c r="N3" s="128"/>
      <c r="Q3" s="136" t="s">
        <v>194</v>
      </c>
      <c r="R3" s="142" t="s">
        <v>195</v>
      </c>
      <c r="S3" s="142"/>
      <c r="T3" s="136" t="s">
        <v>196</v>
      </c>
      <c r="U3" s="143" t="s">
        <v>197</v>
      </c>
      <c r="V3" s="143"/>
      <c r="W3" s="143"/>
      <c r="X3" s="143" t="s">
        <v>198</v>
      </c>
      <c r="Y3" s="143"/>
      <c r="Z3" s="143"/>
      <c r="AA3" s="166"/>
      <c r="AB3" s="135"/>
      <c r="AC3" s="135"/>
      <c r="AD3" s="135"/>
    </row>
    <row r="4" ht="17.9" spans="1:30">
      <c r="A4" s="6"/>
      <c r="B4" s="6"/>
      <c r="C4" s="6"/>
      <c r="D4" s="6"/>
      <c r="E4" s="6"/>
      <c r="F4" s="6"/>
      <c r="G4" s="6" t="s">
        <v>199</v>
      </c>
      <c r="H4" s="6" t="s">
        <v>200</v>
      </c>
      <c r="I4" s="6" t="s">
        <v>201</v>
      </c>
      <c r="J4" s="132" t="s">
        <v>202</v>
      </c>
      <c r="K4" s="6" t="s">
        <v>199</v>
      </c>
      <c r="L4" s="6" t="s">
        <v>200</v>
      </c>
      <c r="M4" s="6" t="s">
        <v>201</v>
      </c>
      <c r="N4" s="6" t="s">
        <v>202</v>
      </c>
      <c r="Q4" s="136"/>
      <c r="R4" s="144" t="s">
        <v>203</v>
      </c>
      <c r="S4" s="144" t="s">
        <v>204</v>
      </c>
      <c r="T4" s="136"/>
      <c r="U4" s="145" t="s">
        <v>205</v>
      </c>
      <c r="V4" s="145" t="s">
        <v>201</v>
      </c>
      <c r="W4" s="145" t="s">
        <v>202</v>
      </c>
      <c r="X4" s="145" t="s">
        <v>205</v>
      </c>
      <c r="Y4" s="145" t="s">
        <v>201</v>
      </c>
      <c r="Z4" s="145" t="s">
        <v>202</v>
      </c>
      <c r="AA4" s="166"/>
      <c r="AB4" s="135"/>
      <c r="AC4" s="135"/>
      <c r="AD4" s="135"/>
    </row>
    <row r="5" ht="17.15" spans="1:30">
      <c r="A5" s="124" t="s">
        <v>375</v>
      </c>
      <c r="B5" s="124" t="s">
        <v>375</v>
      </c>
      <c r="C5" s="125">
        <v>11752269</v>
      </c>
      <c r="D5" s="124" t="s">
        <v>224</v>
      </c>
      <c r="E5" s="126">
        <v>9.216e-9</v>
      </c>
      <c r="F5" s="126">
        <v>0.0293</v>
      </c>
      <c r="G5" s="130">
        <v>30</v>
      </c>
      <c r="H5" s="130">
        <v>0</v>
      </c>
      <c r="I5" s="130">
        <v>0</v>
      </c>
      <c r="J5" s="133">
        <v>0</v>
      </c>
      <c r="K5" s="134">
        <v>3</v>
      </c>
      <c r="L5" s="134">
        <v>0</v>
      </c>
      <c r="M5" s="134">
        <v>22</v>
      </c>
      <c r="N5" s="134">
        <v>1</v>
      </c>
      <c r="O5" s="134"/>
      <c r="P5" s="155"/>
      <c r="Q5" s="137" t="s">
        <v>375</v>
      </c>
      <c r="R5" s="146">
        <v>11752269</v>
      </c>
      <c r="S5" s="146">
        <v>11752269</v>
      </c>
      <c r="T5" s="147">
        <v>1</v>
      </c>
      <c r="U5" s="148" t="s">
        <v>223</v>
      </c>
      <c r="V5" s="148" t="s">
        <v>209</v>
      </c>
      <c r="W5" s="148" t="s">
        <v>209</v>
      </c>
      <c r="X5" s="148" t="s">
        <v>376</v>
      </c>
      <c r="Y5" s="148" t="s">
        <v>377</v>
      </c>
      <c r="Z5" s="148" t="s">
        <v>378</v>
      </c>
      <c r="AA5" s="167"/>
      <c r="AB5" s="167"/>
      <c r="AC5" s="165"/>
      <c r="AD5" s="165"/>
    </row>
    <row r="6" spans="1:30">
      <c r="A6" s="124" t="s">
        <v>379</v>
      </c>
      <c r="B6" s="124" t="s">
        <v>379</v>
      </c>
      <c r="C6" s="125">
        <v>12501967</v>
      </c>
      <c r="D6" s="124" t="s">
        <v>233</v>
      </c>
      <c r="E6" s="126">
        <v>9.216e-9</v>
      </c>
      <c r="F6" s="126">
        <v>0.0293</v>
      </c>
      <c r="G6" s="130">
        <v>30</v>
      </c>
      <c r="H6" s="130">
        <v>0</v>
      </c>
      <c r="I6" s="130">
        <v>0</v>
      </c>
      <c r="J6" s="133">
        <v>0</v>
      </c>
      <c r="K6" s="134">
        <v>3</v>
      </c>
      <c r="L6" s="134">
        <v>0</v>
      </c>
      <c r="M6" s="134">
        <v>22</v>
      </c>
      <c r="N6" s="134">
        <v>1</v>
      </c>
      <c r="O6" s="134"/>
      <c r="P6" s="155"/>
      <c r="Q6" s="137" t="s">
        <v>379</v>
      </c>
      <c r="R6" s="146">
        <v>12501967</v>
      </c>
      <c r="S6" s="146">
        <v>12501976</v>
      </c>
      <c r="T6" s="147">
        <v>3</v>
      </c>
      <c r="U6" s="148" t="s">
        <v>380</v>
      </c>
      <c r="V6" s="148" t="s">
        <v>209</v>
      </c>
      <c r="W6" s="148" t="s">
        <v>209</v>
      </c>
      <c r="X6" s="148" t="s">
        <v>381</v>
      </c>
      <c r="Y6" s="148" t="s">
        <v>382</v>
      </c>
      <c r="Z6" s="148" t="s">
        <v>383</v>
      </c>
      <c r="AA6" s="167"/>
      <c r="AB6" s="167"/>
      <c r="AC6" s="165"/>
      <c r="AD6" s="165"/>
    </row>
    <row r="7" spans="1:30">
      <c r="A7" s="124" t="s">
        <v>379</v>
      </c>
      <c r="B7" s="124" t="s">
        <v>379</v>
      </c>
      <c r="C7" s="125">
        <v>12501971</v>
      </c>
      <c r="D7" s="124" t="s">
        <v>277</v>
      </c>
      <c r="E7" s="126">
        <v>9.216e-9</v>
      </c>
      <c r="F7" s="126">
        <v>0.0293</v>
      </c>
      <c r="G7" s="130">
        <v>30</v>
      </c>
      <c r="H7" s="130">
        <v>0</v>
      </c>
      <c r="I7" s="130">
        <v>0</v>
      </c>
      <c r="J7" s="133">
        <v>0</v>
      </c>
      <c r="K7" s="134">
        <v>3</v>
      </c>
      <c r="L7" s="134">
        <v>0</v>
      </c>
      <c r="M7" s="134">
        <v>22</v>
      </c>
      <c r="N7" s="134">
        <v>1</v>
      </c>
      <c r="O7" s="134"/>
      <c r="P7" s="155"/>
      <c r="Q7" s="137" t="s">
        <v>384</v>
      </c>
      <c r="R7" s="146">
        <v>6421775</v>
      </c>
      <c r="S7" s="146">
        <v>6421777</v>
      </c>
      <c r="T7" s="147">
        <v>2</v>
      </c>
      <c r="U7" s="148" t="s">
        <v>385</v>
      </c>
      <c r="V7" s="148" t="s">
        <v>209</v>
      </c>
      <c r="W7" s="148" t="s">
        <v>386</v>
      </c>
      <c r="X7" s="148" t="s">
        <v>387</v>
      </c>
      <c r="Y7" s="148" t="s">
        <v>388</v>
      </c>
      <c r="Z7" s="148" t="s">
        <v>209</v>
      </c>
      <c r="AA7" s="167"/>
      <c r="AB7" s="167"/>
      <c r="AC7" s="165"/>
      <c r="AD7" s="165"/>
    </row>
    <row r="8" spans="1:30">
      <c r="A8" s="124" t="s">
        <v>379</v>
      </c>
      <c r="B8" s="124" t="s">
        <v>379</v>
      </c>
      <c r="C8" s="125">
        <v>12501976</v>
      </c>
      <c r="D8" s="124" t="s">
        <v>213</v>
      </c>
      <c r="E8" s="126">
        <v>9.216e-9</v>
      </c>
      <c r="F8" s="126">
        <v>0.0293</v>
      </c>
      <c r="G8" s="130">
        <v>30</v>
      </c>
      <c r="H8" s="130">
        <v>0</v>
      </c>
      <c r="I8" s="130">
        <v>0</v>
      </c>
      <c r="J8" s="133">
        <v>0</v>
      </c>
      <c r="K8" s="134">
        <v>3</v>
      </c>
      <c r="L8" s="134">
        <v>0</v>
      </c>
      <c r="M8" s="134">
        <v>22</v>
      </c>
      <c r="N8" s="134">
        <v>1</v>
      </c>
      <c r="O8" s="134"/>
      <c r="P8" s="155"/>
      <c r="Q8" s="137" t="s">
        <v>389</v>
      </c>
      <c r="R8" s="146">
        <v>8215160</v>
      </c>
      <c r="S8" s="146">
        <v>8215160</v>
      </c>
      <c r="T8" s="147">
        <v>1</v>
      </c>
      <c r="U8" s="148" t="s">
        <v>223</v>
      </c>
      <c r="V8" s="148" t="s">
        <v>209</v>
      </c>
      <c r="W8" s="148" t="s">
        <v>209</v>
      </c>
      <c r="X8" s="148" t="s">
        <v>376</v>
      </c>
      <c r="Y8" s="168" t="s">
        <v>377</v>
      </c>
      <c r="Z8" s="168" t="s">
        <v>378</v>
      </c>
      <c r="AA8" s="167"/>
      <c r="AB8" s="167"/>
      <c r="AC8" s="165"/>
      <c r="AD8" s="165"/>
    </row>
    <row r="9" spans="1:30">
      <c r="A9" s="124" t="s">
        <v>384</v>
      </c>
      <c r="B9" s="124" t="s">
        <v>384</v>
      </c>
      <c r="C9" s="125">
        <v>6421775</v>
      </c>
      <c r="D9" s="124" t="s">
        <v>207</v>
      </c>
      <c r="E9" s="126">
        <v>1.188e-10</v>
      </c>
      <c r="F9" s="126">
        <v>0.0003775</v>
      </c>
      <c r="G9" s="130">
        <v>0</v>
      </c>
      <c r="H9" s="130">
        <v>20</v>
      </c>
      <c r="I9" s="130">
        <v>0</v>
      </c>
      <c r="J9" s="133">
        <v>10</v>
      </c>
      <c r="K9" s="134">
        <v>8</v>
      </c>
      <c r="L9" s="134">
        <v>0</v>
      </c>
      <c r="M9" s="134">
        <v>18</v>
      </c>
      <c r="N9" s="134">
        <v>0</v>
      </c>
      <c r="O9" s="134"/>
      <c r="P9" s="155"/>
      <c r="Q9" s="137" t="s">
        <v>389</v>
      </c>
      <c r="R9" s="146">
        <v>9982222</v>
      </c>
      <c r="S9" s="146">
        <v>9983521</v>
      </c>
      <c r="T9" s="147">
        <v>4</v>
      </c>
      <c r="U9" s="148" t="s">
        <v>390</v>
      </c>
      <c r="V9" s="148" t="s">
        <v>209</v>
      </c>
      <c r="W9" s="148" t="s">
        <v>209</v>
      </c>
      <c r="X9" s="148" t="s">
        <v>391</v>
      </c>
      <c r="Y9" s="148" t="s">
        <v>392</v>
      </c>
      <c r="Z9" s="148" t="s">
        <v>393</v>
      </c>
      <c r="AA9" s="165"/>
      <c r="AB9" s="165"/>
      <c r="AC9" s="135"/>
      <c r="AD9" s="135"/>
    </row>
    <row r="10" spans="1:30">
      <c r="A10" s="124" t="s">
        <v>384</v>
      </c>
      <c r="B10" s="124" t="s">
        <v>384</v>
      </c>
      <c r="C10" s="125">
        <v>6421777</v>
      </c>
      <c r="D10" s="124" t="s">
        <v>233</v>
      </c>
      <c r="E10" s="126">
        <v>1.188e-10</v>
      </c>
      <c r="F10" s="126">
        <v>0.0003775</v>
      </c>
      <c r="G10" s="130">
        <v>0</v>
      </c>
      <c r="H10" s="130">
        <v>20</v>
      </c>
      <c r="I10" s="130">
        <v>0</v>
      </c>
      <c r="J10" s="133">
        <v>10</v>
      </c>
      <c r="K10" s="134">
        <v>8</v>
      </c>
      <c r="L10" s="134">
        <v>0</v>
      </c>
      <c r="M10" s="134">
        <v>18</v>
      </c>
      <c r="N10" s="134">
        <v>0</v>
      </c>
      <c r="O10" s="134"/>
      <c r="P10" s="155"/>
      <c r="Q10" s="137" t="s">
        <v>389</v>
      </c>
      <c r="R10" s="146">
        <v>12777669</v>
      </c>
      <c r="S10" s="146">
        <v>12777669</v>
      </c>
      <c r="T10" s="147">
        <v>1</v>
      </c>
      <c r="U10" s="148" t="s">
        <v>223</v>
      </c>
      <c r="V10" s="148" t="s">
        <v>209</v>
      </c>
      <c r="W10" s="148" t="s">
        <v>209</v>
      </c>
      <c r="X10" s="148" t="s">
        <v>394</v>
      </c>
      <c r="Y10" s="148" t="s">
        <v>395</v>
      </c>
      <c r="Z10" s="148" t="s">
        <v>396</v>
      </c>
      <c r="AA10" s="165"/>
      <c r="AB10" s="165"/>
      <c r="AC10" s="135"/>
      <c r="AD10" s="135"/>
    </row>
    <row r="11" spans="1:30">
      <c r="A11" s="124" t="s">
        <v>389</v>
      </c>
      <c r="B11" s="124" t="s">
        <v>389</v>
      </c>
      <c r="C11" s="125">
        <v>8215160</v>
      </c>
      <c r="D11" s="124" t="s">
        <v>277</v>
      </c>
      <c r="E11" s="126">
        <v>9.216e-9</v>
      </c>
      <c r="F11" s="126">
        <v>0.0293</v>
      </c>
      <c r="G11" s="130">
        <v>0</v>
      </c>
      <c r="H11" s="130">
        <v>30</v>
      </c>
      <c r="I11" s="130">
        <v>0</v>
      </c>
      <c r="J11" s="133">
        <v>0</v>
      </c>
      <c r="K11" s="134">
        <v>0</v>
      </c>
      <c r="L11" s="134">
        <v>3</v>
      </c>
      <c r="M11" s="134">
        <v>22</v>
      </c>
      <c r="N11" s="134">
        <v>1</v>
      </c>
      <c r="O11" s="134"/>
      <c r="P11" s="155"/>
      <c r="Q11" s="138" t="s">
        <v>397</v>
      </c>
      <c r="R11" s="149">
        <v>6319542</v>
      </c>
      <c r="S11" s="149">
        <v>7510506</v>
      </c>
      <c r="T11" s="150">
        <v>7</v>
      </c>
      <c r="U11" s="151" t="s">
        <v>398</v>
      </c>
      <c r="V11" s="151" t="s">
        <v>209</v>
      </c>
      <c r="W11" s="151" t="s">
        <v>399</v>
      </c>
      <c r="X11" s="151" t="s">
        <v>400</v>
      </c>
      <c r="Y11" s="151" t="s">
        <v>401</v>
      </c>
      <c r="Z11" s="151" t="s">
        <v>402</v>
      </c>
      <c r="AA11" s="165"/>
      <c r="AB11" s="165"/>
      <c r="AC11" s="135"/>
      <c r="AD11" s="135"/>
    </row>
    <row r="12" spans="1:30">
      <c r="A12" s="124" t="s">
        <v>389</v>
      </c>
      <c r="B12" s="124" t="s">
        <v>389</v>
      </c>
      <c r="C12" s="125">
        <v>9982222</v>
      </c>
      <c r="D12" s="124" t="s">
        <v>213</v>
      </c>
      <c r="E12" s="126">
        <v>9.216e-9</v>
      </c>
      <c r="F12" s="126">
        <v>0.0293</v>
      </c>
      <c r="G12" s="130">
        <v>30</v>
      </c>
      <c r="H12" s="130">
        <v>0</v>
      </c>
      <c r="I12" s="130">
        <v>0</v>
      </c>
      <c r="J12" s="133">
        <v>0</v>
      </c>
      <c r="K12" s="134">
        <v>3</v>
      </c>
      <c r="L12" s="134">
        <v>0</v>
      </c>
      <c r="M12" s="134">
        <v>22</v>
      </c>
      <c r="N12" s="134">
        <v>1</v>
      </c>
      <c r="O12" s="134"/>
      <c r="P12" s="155"/>
      <c r="Q12" s="138" t="s">
        <v>397</v>
      </c>
      <c r="R12" s="149">
        <v>11107828</v>
      </c>
      <c r="S12" s="149">
        <v>13154117</v>
      </c>
      <c r="T12" s="150">
        <v>54</v>
      </c>
      <c r="U12" s="151" t="s">
        <v>403</v>
      </c>
      <c r="V12" s="151" t="s">
        <v>404</v>
      </c>
      <c r="W12" s="151" t="s">
        <v>405</v>
      </c>
      <c r="X12" s="151" t="s">
        <v>406</v>
      </c>
      <c r="Y12" s="151" t="s">
        <v>407</v>
      </c>
      <c r="Z12" s="151" t="s">
        <v>408</v>
      </c>
      <c r="AA12" s="165"/>
      <c r="AB12" s="165"/>
      <c r="AC12" s="135"/>
      <c r="AD12" s="135"/>
    </row>
    <row r="13" spans="1:30">
      <c r="A13" s="124" t="s">
        <v>389</v>
      </c>
      <c r="B13" s="124" t="s">
        <v>389</v>
      </c>
      <c r="C13" s="125">
        <v>9983517</v>
      </c>
      <c r="D13" s="124" t="s">
        <v>275</v>
      </c>
      <c r="E13" s="126">
        <v>9.216e-9</v>
      </c>
      <c r="F13" s="126">
        <v>0.0293</v>
      </c>
      <c r="G13" s="130">
        <v>30</v>
      </c>
      <c r="H13" s="130">
        <v>0</v>
      </c>
      <c r="I13" s="130">
        <v>0</v>
      </c>
      <c r="J13" s="133">
        <v>0</v>
      </c>
      <c r="K13" s="134">
        <v>3</v>
      </c>
      <c r="L13" s="134">
        <v>0</v>
      </c>
      <c r="M13" s="134">
        <v>22</v>
      </c>
      <c r="N13" s="134">
        <v>1</v>
      </c>
      <c r="O13" s="134"/>
      <c r="P13" s="155"/>
      <c r="Q13" s="138" t="s">
        <v>409</v>
      </c>
      <c r="R13" s="149">
        <v>6544</v>
      </c>
      <c r="S13" s="149">
        <v>72847</v>
      </c>
      <c r="T13" s="150">
        <v>53</v>
      </c>
      <c r="U13" s="151" t="s">
        <v>410</v>
      </c>
      <c r="V13" s="151" t="s">
        <v>411</v>
      </c>
      <c r="W13" s="151" t="s">
        <v>412</v>
      </c>
      <c r="X13" s="151" t="s">
        <v>413</v>
      </c>
      <c r="Y13" s="151" t="s">
        <v>414</v>
      </c>
      <c r="Z13" s="151" t="s">
        <v>415</v>
      </c>
      <c r="AA13" s="165"/>
      <c r="AB13" s="165"/>
      <c r="AC13" s="135"/>
      <c r="AD13" s="135"/>
    </row>
    <row r="14" spans="1:30">
      <c r="A14" s="124" t="s">
        <v>389</v>
      </c>
      <c r="B14" s="124" t="s">
        <v>389</v>
      </c>
      <c r="C14" s="125">
        <v>9983518</v>
      </c>
      <c r="D14" s="124" t="s">
        <v>207</v>
      </c>
      <c r="E14" s="126">
        <v>9.216e-9</v>
      </c>
      <c r="F14" s="126">
        <v>0.0293</v>
      </c>
      <c r="G14" s="130">
        <v>30</v>
      </c>
      <c r="H14" s="130">
        <v>0</v>
      </c>
      <c r="I14" s="130">
        <v>0</v>
      </c>
      <c r="J14" s="133">
        <v>0</v>
      </c>
      <c r="K14" s="134">
        <v>3</v>
      </c>
      <c r="L14" s="134">
        <v>0</v>
      </c>
      <c r="M14" s="134">
        <v>22</v>
      </c>
      <c r="N14" s="134">
        <v>1</v>
      </c>
      <c r="O14" s="134"/>
      <c r="P14" s="155"/>
      <c r="Q14" s="139" t="s">
        <v>264</v>
      </c>
      <c r="R14" s="315" t="s">
        <v>265</v>
      </c>
      <c r="S14" s="315" t="s">
        <v>265</v>
      </c>
      <c r="T14" s="152">
        <v>126</v>
      </c>
      <c r="U14" s="153" t="s">
        <v>416</v>
      </c>
      <c r="V14" s="153" t="s">
        <v>417</v>
      </c>
      <c r="W14" s="153" t="s">
        <v>418</v>
      </c>
      <c r="X14" s="153" t="s">
        <v>419</v>
      </c>
      <c r="Y14" s="153" t="s">
        <v>420</v>
      </c>
      <c r="Z14" s="153" t="s">
        <v>421</v>
      </c>
      <c r="AA14" s="165"/>
      <c r="AB14" s="165"/>
      <c r="AC14" s="135"/>
      <c r="AD14" s="135"/>
    </row>
    <row r="15" ht="17.15" spans="1:30">
      <c r="A15" s="124" t="s">
        <v>389</v>
      </c>
      <c r="B15" s="124" t="s">
        <v>389</v>
      </c>
      <c r="C15" s="125">
        <v>9983521</v>
      </c>
      <c r="D15" s="124" t="s">
        <v>213</v>
      </c>
      <c r="E15" s="126">
        <v>9.216e-9</v>
      </c>
      <c r="F15" s="126">
        <v>0.0293</v>
      </c>
      <c r="G15" s="130">
        <v>30</v>
      </c>
      <c r="H15" s="130">
        <v>0</v>
      </c>
      <c r="I15" s="130">
        <v>0</v>
      </c>
      <c r="J15" s="133">
        <v>0</v>
      </c>
      <c r="K15" s="134">
        <v>3</v>
      </c>
      <c r="L15" s="134">
        <v>0</v>
      </c>
      <c r="M15" s="134">
        <v>22</v>
      </c>
      <c r="N15" s="134">
        <v>1</v>
      </c>
      <c r="O15" s="134"/>
      <c r="P15" s="155"/>
      <c r="Q15" s="140"/>
      <c r="R15" s="145"/>
      <c r="S15" s="145"/>
      <c r="T15" s="144"/>
      <c r="U15" s="154" t="s">
        <v>422</v>
      </c>
      <c r="V15" s="154"/>
      <c r="W15" s="154"/>
      <c r="X15" s="154" t="s">
        <v>423</v>
      </c>
      <c r="Y15" s="154"/>
      <c r="Z15" s="154"/>
      <c r="AA15" s="165"/>
      <c r="AB15" s="165"/>
      <c r="AC15" s="135"/>
      <c r="AD15" s="135"/>
    </row>
    <row r="16" ht="17.15" spans="1:30">
      <c r="A16" s="124" t="s">
        <v>389</v>
      </c>
      <c r="B16" s="124" t="s">
        <v>389</v>
      </c>
      <c r="C16" s="125">
        <v>12777669</v>
      </c>
      <c r="D16" s="124" t="s">
        <v>279</v>
      </c>
      <c r="E16" s="126">
        <v>6.215e-9</v>
      </c>
      <c r="F16" s="126">
        <v>0.01976</v>
      </c>
      <c r="G16" s="130">
        <v>30</v>
      </c>
      <c r="H16" s="130">
        <v>0</v>
      </c>
      <c r="I16" s="130">
        <v>0</v>
      </c>
      <c r="J16" s="133">
        <v>0</v>
      </c>
      <c r="K16" s="134">
        <v>2</v>
      </c>
      <c r="L16" s="134">
        <v>0</v>
      </c>
      <c r="M16" s="134">
        <v>20</v>
      </c>
      <c r="N16" s="134">
        <v>4</v>
      </c>
      <c r="O16" s="134"/>
      <c r="P16" s="155"/>
      <c r="T16" s="135"/>
      <c r="V16" s="135"/>
      <c r="W16" s="165"/>
      <c r="X16" s="165"/>
      <c r="Y16" s="165"/>
      <c r="Z16" s="165"/>
      <c r="AA16" s="165"/>
      <c r="AB16" s="165"/>
      <c r="AC16" s="165"/>
      <c r="AD16" s="165"/>
    </row>
    <row r="17" spans="1:30">
      <c r="A17" s="124" t="s">
        <v>424</v>
      </c>
      <c r="B17" s="124" t="s">
        <v>424</v>
      </c>
      <c r="C17" s="125">
        <v>6319542</v>
      </c>
      <c r="D17" s="124" t="s">
        <v>254</v>
      </c>
      <c r="E17" s="126">
        <v>1.26e-8</v>
      </c>
      <c r="F17" s="126">
        <v>0.04004</v>
      </c>
      <c r="G17" s="130">
        <v>29</v>
      </c>
      <c r="H17" s="130">
        <v>0</v>
      </c>
      <c r="I17" s="130">
        <v>0</v>
      </c>
      <c r="J17" s="133">
        <v>1</v>
      </c>
      <c r="K17" s="134">
        <v>2</v>
      </c>
      <c r="L17" s="134">
        <v>0</v>
      </c>
      <c r="M17" s="134">
        <v>19</v>
      </c>
      <c r="N17" s="134">
        <v>5</v>
      </c>
      <c r="O17" s="134"/>
      <c r="P17" s="155"/>
      <c r="Q17" s="141" t="s">
        <v>361</v>
      </c>
      <c r="R17" s="141"/>
      <c r="S17" s="141"/>
      <c r="T17" s="141"/>
      <c r="U17" s="141"/>
      <c r="V17" s="141"/>
      <c r="W17" s="141"/>
      <c r="X17" s="141"/>
      <c r="Y17" s="141"/>
      <c r="Z17" s="141"/>
      <c r="AA17" s="165"/>
      <c r="AB17" s="165"/>
      <c r="AC17" s="165"/>
      <c r="AD17" s="165"/>
    </row>
    <row r="18" spans="1:30">
      <c r="A18" s="124" t="s">
        <v>424</v>
      </c>
      <c r="B18" s="124" t="s">
        <v>424</v>
      </c>
      <c r="C18" s="125">
        <v>6543666</v>
      </c>
      <c r="D18" s="124" t="s">
        <v>274</v>
      </c>
      <c r="E18" s="126">
        <v>1.504e-8</v>
      </c>
      <c r="F18" s="126">
        <v>0.0478</v>
      </c>
      <c r="G18" s="130">
        <v>29</v>
      </c>
      <c r="H18" s="130">
        <v>0</v>
      </c>
      <c r="I18" s="130">
        <v>0</v>
      </c>
      <c r="J18" s="133">
        <v>1</v>
      </c>
      <c r="K18" s="134">
        <v>3</v>
      </c>
      <c r="L18" s="134">
        <v>0</v>
      </c>
      <c r="M18" s="134">
        <v>22</v>
      </c>
      <c r="N18" s="134">
        <v>1</v>
      </c>
      <c r="O18" s="134"/>
      <c r="P18" s="155"/>
      <c r="Q18" s="141"/>
      <c r="R18" s="141"/>
      <c r="S18" s="141"/>
      <c r="T18" s="141"/>
      <c r="U18" s="141"/>
      <c r="V18" s="141"/>
      <c r="W18" s="141"/>
      <c r="X18" s="141"/>
      <c r="Y18" s="141"/>
      <c r="Z18" s="141"/>
      <c r="AA18" s="165"/>
      <c r="AB18" s="165"/>
      <c r="AC18" s="165"/>
      <c r="AD18" s="165"/>
    </row>
    <row r="19" spans="1:30">
      <c r="A19" s="124" t="s">
        <v>424</v>
      </c>
      <c r="B19" s="124" t="s">
        <v>424</v>
      </c>
      <c r="C19" s="125">
        <v>6543668</v>
      </c>
      <c r="D19" s="124" t="s">
        <v>233</v>
      </c>
      <c r="E19" s="126">
        <v>9.216e-9</v>
      </c>
      <c r="F19" s="126">
        <v>0.0293</v>
      </c>
      <c r="G19" s="130">
        <v>30</v>
      </c>
      <c r="H19" s="130">
        <v>0</v>
      </c>
      <c r="I19" s="130">
        <v>0</v>
      </c>
      <c r="J19" s="133">
        <v>0</v>
      </c>
      <c r="K19" s="134">
        <v>3</v>
      </c>
      <c r="L19" s="134">
        <v>0</v>
      </c>
      <c r="M19" s="134">
        <v>22</v>
      </c>
      <c r="N19" s="134">
        <v>1</v>
      </c>
      <c r="O19" s="134"/>
      <c r="P19" s="155"/>
      <c r="T19" s="135"/>
      <c r="V19" s="135"/>
      <c r="W19" s="165"/>
      <c r="X19" s="165"/>
      <c r="Y19" s="165"/>
      <c r="Z19" s="165"/>
      <c r="AA19" s="165"/>
      <c r="AB19" s="165"/>
      <c r="AC19" s="165"/>
      <c r="AD19" s="165"/>
    </row>
    <row r="20" spans="1:30">
      <c r="A20" s="124" t="s">
        <v>424</v>
      </c>
      <c r="B20" s="124" t="s">
        <v>424</v>
      </c>
      <c r="C20" s="125">
        <v>6916061</v>
      </c>
      <c r="D20" s="124" t="s">
        <v>280</v>
      </c>
      <c r="E20" s="126">
        <v>6.294e-10</v>
      </c>
      <c r="F20" s="126">
        <v>0.002001</v>
      </c>
      <c r="G20" s="130">
        <v>23</v>
      </c>
      <c r="H20" s="130">
        <v>0</v>
      </c>
      <c r="I20" s="130">
        <v>0</v>
      </c>
      <c r="J20" s="133">
        <v>7</v>
      </c>
      <c r="K20" s="134">
        <v>1</v>
      </c>
      <c r="L20" s="134">
        <v>5</v>
      </c>
      <c r="M20" s="134">
        <v>19</v>
      </c>
      <c r="N20" s="134">
        <v>1</v>
      </c>
      <c r="O20" s="134"/>
      <c r="P20" s="155"/>
      <c r="Q20" s="135" t="s">
        <v>425</v>
      </c>
      <c r="T20" s="135"/>
      <c r="V20" s="135"/>
      <c r="W20" s="165"/>
      <c r="X20" s="165"/>
      <c r="Y20" s="165"/>
      <c r="Z20" s="165"/>
      <c r="AA20" s="165"/>
      <c r="AB20" s="165"/>
      <c r="AC20" s="165"/>
      <c r="AD20" s="165"/>
    </row>
    <row r="21" spans="1:30">
      <c r="A21" s="124" t="s">
        <v>424</v>
      </c>
      <c r="B21" s="124" t="s">
        <v>424</v>
      </c>
      <c r="C21" s="125">
        <v>6935531</v>
      </c>
      <c r="D21" s="124" t="s">
        <v>275</v>
      </c>
      <c r="E21" s="126">
        <v>9.216e-9</v>
      </c>
      <c r="F21" s="126">
        <v>0.0293</v>
      </c>
      <c r="G21" s="130">
        <v>30</v>
      </c>
      <c r="H21" s="130">
        <v>0</v>
      </c>
      <c r="I21" s="130">
        <v>0</v>
      </c>
      <c r="J21" s="133">
        <v>0</v>
      </c>
      <c r="K21" s="134">
        <v>3</v>
      </c>
      <c r="L21" s="134">
        <v>0</v>
      </c>
      <c r="M21" s="134">
        <v>22</v>
      </c>
      <c r="N21" s="134">
        <v>1</v>
      </c>
      <c r="O21" s="134"/>
      <c r="P21" s="155"/>
      <c r="T21" s="135"/>
      <c r="V21" s="135"/>
      <c r="W21" s="165"/>
      <c r="X21" s="165"/>
      <c r="Y21" s="165"/>
      <c r="Z21" s="165"/>
      <c r="AA21" s="165"/>
      <c r="AB21" s="165"/>
      <c r="AC21" s="165"/>
      <c r="AD21" s="165"/>
    </row>
    <row r="22" spans="1:30">
      <c r="A22" s="124" t="s">
        <v>424</v>
      </c>
      <c r="B22" s="124" t="s">
        <v>424</v>
      </c>
      <c r="C22" s="125">
        <v>6952877</v>
      </c>
      <c r="D22" s="124" t="s">
        <v>275</v>
      </c>
      <c r="E22" s="126">
        <v>1.888e-9</v>
      </c>
      <c r="F22" s="126">
        <v>0.006002</v>
      </c>
      <c r="G22" s="130">
        <v>0</v>
      </c>
      <c r="H22" s="130">
        <v>29</v>
      </c>
      <c r="I22" s="130">
        <v>0</v>
      </c>
      <c r="J22" s="133">
        <v>1</v>
      </c>
      <c r="K22" s="134">
        <v>1</v>
      </c>
      <c r="L22" s="134">
        <v>2</v>
      </c>
      <c r="M22" s="134">
        <v>23</v>
      </c>
      <c r="N22" s="134">
        <v>0</v>
      </c>
      <c r="O22" s="134"/>
      <c r="P22" s="155"/>
      <c r="T22" s="135"/>
      <c r="V22" s="135"/>
      <c r="W22" s="165"/>
      <c r="X22" s="165"/>
      <c r="Y22" s="165"/>
      <c r="Z22" s="165"/>
      <c r="AA22" s="165"/>
      <c r="AB22" s="165"/>
      <c r="AC22" s="165"/>
      <c r="AD22" s="165"/>
    </row>
    <row r="23" spans="1:30">
      <c r="A23" s="124" t="s">
        <v>424</v>
      </c>
      <c r="B23" s="124" t="s">
        <v>424</v>
      </c>
      <c r="C23" s="125">
        <v>7510506</v>
      </c>
      <c r="D23" s="124" t="s">
        <v>213</v>
      </c>
      <c r="E23" s="126">
        <v>9.216e-9</v>
      </c>
      <c r="F23" s="126">
        <v>0.0293</v>
      </c>
      <c r="G23" s="130">
        <v>30</v>
      </c>
      <c r="H23" s="130">
        <v>0</v>
      </c>
      <c r="I23" s="130">
        <v>0</v>
      </c>
      <c r="J23" s="133">
        <v>0</v>
      </c>
      <c r="K23" s="134">
        <v>3</v>
      </c>
      <c r="L23" s="134">
        <v>0</v>
      </c>
      <c r="M23" s="134">
        <v>22</v>
      </c>
      <c r="N23" s="134">
        <v>1</v>
      </c>
      <c r="O23" s="134"/>
      <c r="P23" s="155"/>
      <c r="T23" s="135"/>
      <c r="V23" s="135"/>
      <c r="W23" s="165"/>
      <c r="X23" s="165"/>
      <c r="Y23" s="165"/>
      <c r="Z23" s="165"/>
      <c r="AA23" s="165"/>
      <c r="AB23" s="165"/>
      <c r="AC23" s="165"/>
      <c r="AD23" s="165"/>
    </row>
    <row r="24" spans="1:30">
      <c r="A24" s="124" t="s">
        <v>424</v>
      </c>
      <c r="B24" s="124" t="s">
        <v>424</v>
      </c>
      <c r="C24" s="125">
        <v>11107828</v>
      </c>
      <c r="D24" s="124" t="s">
        <v>275</v>
      </c>
      <c r="E24" s="126">
        <v>2.096e-11</v>
      </c>
      <c r="F24" s="126">
        <v>6.662e-5</v>
      </c>
      <c r="G24" s="130">
        <v>30</v>
      </c>
      <c r="H24" s="130">
        <v>0</v>
      </c>
      <c r="I24" s="130">
        <v>0</v>
      </c>
      <c r="J24" s="133">
        <v>0</v>
      </c>
      <c r="K24" s="134">
        <v>0</v>
      </c>
      <c r="L24" s="134">
        <v>3</v>
      </c>
      <c r="M24" s="134">
        <v>19</v>
      </c>
      <c r="N24" s="134">
        <v>4</v>
      </c>
      <c r="O24" s="134"/>
      <c r="P24" s="155"/>
      <c r="T24" s="135"/>
      <c r="V24" s="135"/>
      <c r="W24" s="165"/>
      <c r="X24" s="165"/>
      <c r="Y24" s="165"/>
      <c r="Z24" s="165"/>
      <c r="AA24" s="165"/>
      <c r="AB24" s="165"/>
      <c r="AC24" s="165"/>
      <c r="AD24" s="165"/>
    </row>
    <row r="25" spans="1:30">
      <c r="A25" s="124" t="s">
        <v>424</v>
      </c>
      <c r="B25" s="124" t="s">
        <v>424</v>
      </c>
      <c r="C25" s="125">
        <v>11585407</v>
      </c>
      <c r="D25" s="124" t="s">
        <v>279</v>
      </c>
      <c r="E25" s="126">
        <v>2.456e-9</v>
      </c>
      <c r="F25" s="126">
        <v>0.007808</v>
      </c>
      <c r="G25" s="130">
        <v>0</v>
      </c>
      <c r="H25" s="130">
        <v>21</v>
      </c>
      <c r="I25" s="130">
        <v>0</v>
      </c>
      <c r="J25" s="133">
        <v>9</v>
      </c>
      <c r="K25" s="134">
        <v>4</v>
      </c>
      <c r="L25" s="134">
        <v>0</v>
      </c>
      <c r="M25" s="134">
        <v>21</v>
      </c>
      <c r="N25" s="134">
        <v>1</v>
      </c>
      <c r="O25" s="134"/>
      <c r="P25" s="155"/>
      <c r="T25" s="135"/>
      <c r="V25" s="135"/>
      <c r="W25" s="165"/>
      <c r="X25" s="165"/>
      <c r="Y25" s="165"/>
      <c r="Z25" s="165"/>
      <c r="AA25" s="165"/>
      <c r="AB25" s="165"/>
      <c r="AC25" s="165"/>
      <c r="AD25" s="165"/>
    </row>
    <row r="26" spans="1:30">
      <c r="A26" s="124" t="s">
        <v>424</v>
      </c>
      <c r="B26" s="124" t="s">
        <v>424</v>
      </c>
      <c r="C26" s="125">
        <v>11612876</v>
      </c>
      <c r="D26" s="124" t="s">
        <v>254</v>
      </c>
      <c r="E26" s="126">
        <v>9.216e-9</v>
      </c>
      <c r="F26" s="126">
        <v>0.0293</v>
      </c>
      <c r="G26" s="130">
        <v>30</v>
      </c>
      <c r="H26" s="130">
        <v>0</v>
      </c>
      <c r="I26" s="130">
        <v>0</v>
      </c>
      <c r="J26" s="133">
        <v>0</v>
      </c>
      <c r="K26" s="134">
        <v>3</v>
      </c>
      <c r="L26" s="134">
        <v>0</v>
      </c>
      <c r="M26" s="134">
        <v>22</v>
      </c>
      <c r="N26" s="134">
        <v>1</v>
      </c>
      <c r="O26" s="134"/>
      <c r="P26" s="155"/>
      <c r="T26" s="135"/>
      <c r="V26" s="135"/>
      <c r="W26" s="165"/>
      <c r="X26" s="165"/>
      <c r="Y26" s="165"/>
      <c r="Z26" s="165"/>
      <c r="AA26" s="165"/>
      <c r="AB26" s="165"/>
      <c r="AC26" s="165"/>
      <c r="AD26" s="165"/>
    </row>
    <row r="27" spans="1:30">
      <c r="A27" s="124" t="s">
        <v>424</v>
      </c>
      <c r="B27" s="124" t="s">
        <v>424</v>
      </c>
      <c r="C27" s="125">
        <v>11622308</v>
      </c>
      <c r="D27" s="124" t="s">
        <v>275</v>
      </c>
      <c r="E27" s="126">
        <v>2.026e-12</v>
      </c>
      <c r="F27" s="126">
        <v>6.44e-6</v>
      </c>
      <c r="G27" s="130">
        <v>0</v>
      </c>
      <c r="H27" s="130">
        <v>30</v>
      </c>
      <c r="I27" s="130">
        <v>0</v>
      </c>
      <c r="J27" s="133">
        <v>0</v>
      </c>
      <c r="K27" s="134">
        <v>5</v>
      </c>
      <c r="L27" s="134">
        <v>0</v>
      </c>
      <c r="M27" s="134">
        <v>21</v>
      </c>
      <c r="N27" s="134">
        <v>0</v>
      </c>
      <c r="O27" s="134"/>
      <c r="P27" s="155"/>
      <c r="T27" s="135"/>
      <c r="V27" s="135"/>
      <c r="W27" s="165"/>
      <c r="X27" s="165"/>
      <c r="Y27" s="165"/>
      <c r="Z27" s="165"/>
      <c r="AA27" s="165"/>
      <c r="AB27" s="165"/>
      <c r="AC27" s="165"/>
      <c r="AD27" s="165"/>
    </row>
    <row r="28" spans="1:30">
      <c r="A28" s="124" t="s">
        <v>424</v>
      </c>
      <c r="B28" s="124" t="s">
        <v>424</v>
      </c>
      <c r="C28" s="125">
        <v>11655860</v>
      </c>
      <c r="D28" s="124" t="s">
        <v>213</v>
      </c>
      <c r="E28" s="126">
        <v>6.077e-9</v>
      </c>
      <c r="F28" s="126">
        <v>0.01932</v>
      </c>
      <c r="G28" s="130">
        <v>0</v>
      </c>
      <c r="H28" s="130">
        <v>21</v>
      </c>
      <c r="I28" s="130">
        <v>0</v>
      </c>
      <c r="J28" s="133">
        <v>9</v>
      </c>
      <c r="K28" s="134">
        <v>3</v>
      </c>
      <c r="L28" s="134">
        <v>0</v>
      </c>
      <c r="M28" s="134">
        <v>22</v>
      </c>
      <c r="N28" s="134">
        <v>1</v>
      </c>
      <c r="O28" s="134"/>
      <c r="P28" s="155"/>
      <c r="T28" s="135"/>
      <c r="V28" s="135"/>
      <c r="W28" s="165"/>
      <c r="X28" s="165"/>
      <c r="Y28" s="165"/>
      <c r="Z28" s="165"/>
      <c r="AA28" s="165"/>
      <c r="AB28" s="165"/>
      <c r="AC28" s="165"/>
      <c r="AD28" s="165"/>
    </row>
    <row r="29" spans="1:30">
      <c r="A29" s="124" t="s">
        <v>424</v>
      </c>
      <c r="B29" s="124" t="s">
        <v>424</v>
      </c>
      <c r="C29" s="125">
        <v>11655865</v>
      </c>
      <c r="D29" s="124" t="s">
        <v>213</v>
      </c>
      <c r="E29" s="126">
        <v>6.077e-9</v>
      </c>
      <c r="F29" s="126">
        <v>0.01932</v>
      </c>
      <c r="G29" s="130">
        <v>0</v>
      </c>
      <c r="H29" s="130">
        <v>21</v>
      </c>
      <c r="I29" s="130">
        <v>0</v>
      </c>
      <c r="J29" s="133">
        <v>9</v>
      </c>
      <c r="K29" s="134">
        <v>3</v>
      </c>
      <c r="L29" s="134">
        <v>0</v>
      </c>
      <c r="M29" s="134">
        <v>22</v>
      </c>
      <c r="N29" s="134">
        <v>1</v>
      </c>
      <c r="O29" s="134"/>
      <c r="P29" s="155"/>
      <c r="T29" s="135"/>
      <c r="V29" s="135"/>
      <c r="W29" s="165"/>
      <c r="X29" s="165"/>
      <c r="Y29" s="165"/>
      <c r="Z29" s="165"/>
      <c r="AA29" s="165"/>
      <c r="AB29" s="165"/>
      <c r="AC29" s="165"/>
      <c r="AD29" s="165"/>
    </row>
    <row r="30" spans="1:30">
      <c r="A30" s="124" t="s">
        <v>424</v>
      </c>
      <c r="B30" s="124" t="s">
        <v>424</v>
      </c>
      <c r="C30" s="125">
        <v>11658279</v>
      </c>
      <c r="D30" s="124" t="s">
        <v>213</v>
      </c>
      <c r="E30" s="126">
        <v>1.14e-8</v>
      </c>
      <c r="F30" s="126">
        <v>0.03625</v>
      </c>
      <c r="G30" s="130">
        <v>30</v>
      </c>
      <c r="H30" s="130">
        <v>0</v>
      </c>
      <c r="I30" s="130">
        <v>0</v>
      </c>
      <c r="J30" s="133">
        <v>0</v>
      </c>
      <c r="K30" s="134">
        <v>3</v>
      </c>
      <c r="L30" s="134">
        <v>0</v>
      </c>
      <c r="M30" s="134">
        <v>21</v>
      </c>
      <c r="N30" s="134">
        <v>2</v>
      </c>
      <c r="O30" s="134"/>
      <c r="P30" s="155"/>
      <c r="T30" s="135"/>
      <c r="V30" s="135"/>
      <c r="W30" s="165"/>
      <c r="X30" s="165"/>
      <c r="Y30" s="165"/>
      <c r="Z30" s="165"/>
      <c r="AA30" s="165"/>
      <c r="AB30" s="165"/>
      <c r="AC30" s="165"/>
      <c r="AD30" s="165"/>
    </row>
    <row r="31" spans="1:30">
      <c r="A31" s="124" t="s">
        <v>424</v>
      </c>
      <c r="B31" s="124" t="s">
        <v>424</v>
      </c>
      <c r="C31" s="125">
        <v>11763567</v>
      </c>
      <c r="D31" s="124" t="s">
        <v>213</v>
      </c>
      <c r="E31" s="126">
        <v>2.717e-21</v>
      </c>
      <c r="F31" s="126">
        <v>8.636e-15</v>
      </c>
      <c r="G31" s="130">
        <v>0</v>
      </c>
      <c r="H31" s="130">
        <v>30</v>
      </c>
      <c r="I31" s="130">
        <v>0</v>
      </c>
      <c r="J31" s="133">
        <v>0</v>
      </c>
      <c r="K31" s="134">
        <v>16</v>
      </c>
      <c r="L31" s="134">
        <v>0</v>
      </c>
      <c r="M31" s="134">
        <v>1</v>
      </c>
      <c r="N31" s="134">
        <v>9</v>
      </c>
      <c r="O31" s="134"/>
      <c r="P31" s="155"/>
      <c r="T31" s="135"/>
      <c r="V31" s="135"/>
      <c r="W31" s="165"/>
      <c r="X31" s="165"/>
      <c r="Y31" s="165"/>
      <c r="Z31" s="165"/>
      <c r="AA31" s="165"/>
      <c r="AB31" s="165"/>
      <c r="AC31" s="165"/>
      <c r="AD31" s="165"/>
    </row>
    <row r="32" spans="1:30">
      <c r="A32" s="124" t="s">
        <v>424</v>
      </c>
      <c r="B32" s="124" t="s">
        <v>424</v>
      </c>
      <c r="C32" s="125">
        <v>11763577</v>
      </c>
      <c r="D32" s="124" t="s">
        <v>274</v>
      </c>
      <c r="E32" s="126">
        <v>2.717e-21</v>
      </c>
      <c r="F32" s="126">
        <v>8.636e-15</v>
      </c>
      <c r="G32" s="130">
        <v>0</v>
      </c>
      <c r="H32" s="130">
        <v>30</v>
      </c>
      <c r="I32" s="130">
        <v>0</v>
      </c>
      <c r="J32" s="133">
        <v>0</v>
      </c>
      <c r="K32" s="134">
        <v>16</v>
      </c>
      <c r="L32" s="134">
        <v>0</v>
      </c>
      <c r="M32" s="134">
        <v>1</v>
      </c>
      <c r="N32" s="134">
        <v>9</v>
      </c>
      <c r="O32" s="134"/>
      <c r="P32" s="155"/>
      <c r="T32" s="135"/>
      <c r="V32" s="135"/>
      <c r="W32" s="165"/>
      <c r="X32" s="165"/>
      <c r="Y32" s="165"/>
      <c r="Z32" s="165"/>
      <c r="AA32" s="165"/>
      <c r="AB32" s="165"/>
      <c r="AC32" s="165"/>
      <c r="AD32" s="165"/>
    </row>
    <row r="33" spans="1:30">
      <c r="A33" s="124" t="s">
        <v>424</v>
      </c>
      <c r="B33" s="124" t="s">
        <v>424</v>
      </c>
      <c r="C33" s="125">
        <v>11768386</v>
      </c>
      <c r="D33" s="124" t="s">
        <v>278</v>
      </c>
      <c r="E33" s="126">
        <v>7.673e-9</v>
      </c>
      <c r="F33" s="126">
        <v>0.02439</v>
      </c>
      <c r="G33" s="130">
        <v>30</v>
      </c>
      <c r="H33" s="130">
        <v>0</v>
      </c>
      <c r="I33" s="130">
        <v>0</v>
      </c>
      <c r="J33" s="133">
        <v>0</v>
      </c>
      <c r="K33" s="134">
        <v>2</v>
      </c>
      <c r="L33" s="134">
        <v>0</v>
      </c>
      <c r="M33" s="134">
        <v>19</v>
      </c>
      <c r="N33" s="134">
        <v>5</v>
      </c>
      <c r="O33" s="134"/>
      <c r="P33" s="155"/>
      <c r="T33" s="135"/>
      <c r="V33" s="135"/>
      <c r="W33" s="165"/>
      <c r="X33" s="165"/>
      <c r="Y33" s="165"/>
      <c r="Z33" s="165"/>
      <c r="AA33" s="165"/>
      <c r="AB33" s="165"/>
      <c r="AC33" s="165"/>
      <c r="AD33" s="165"/>
    </row>
    <row r="34" spans="1:30">
      <c r="A34" s="124" t="s">
        <v>424</v>
      </c>
      <c r="B34" s="124" t="s">
        <v>424</v>
      </c>
      <c r="C34" s="125">
        <v>11778223</v>
      </c>
      <c r="D34" s="124" t="s">
        <v>275</v>
      </c>
      <c r="E34" s="126">
        <v>9.216e-9</v>
      </c>
      <c r="F34" s="126">
        <v>0.0293</v>
      </c>
      <c r="G34" s="130">
        <v>30</v>
      </c>
      <c r="H34" s="130">
        <v>0</v>
      </c>
      <c r="I34" s="130">
        <v>0</v>
      </c>
      <c r="J34" s="133">
        <v>0</v>
      </c>
      <c r="K34" s="134">
        <v>3</v>
      </c>
      <c r="L34" s="134">
        <v>0</v>
      </c>
      <c r="M34" s="134">
        <v>22</v>
      </c>
      <c r="N34" s="134">
        <v>1</v>
      </c>
      <c r="O34" s="134"/>
      <c r="P34" s="155"/>
      <c r="T34" s="135"/>
      <c r="V34" s="135"/>
      <c r="W34" s="165"/>
      <c r="X34" s="165"/>
      <c r="Y34" s="165"/>
      <c r="Z34" s="165"/>
      <c r="AA34" s="165"/>
      <c r="AB34" s="165"/>
      <c r="AC34" s="165"/>
      <c r="AD34" s="165"/>
    </row>
    <row r="35" spans="1:30">
      <c r="A35" s="124" t="s">
        <v>424</v>
      </c>
      <c r="B35" s="124" t="s">
        <v>424</v>
      </c>
      <c r="C35" s="125">
        <v>11821733</v>
      </c>
      <c r="D35" s="124" t="s">
        <v>275</v>
      </c>
      <c r="E35" s="126">
        <v>2.226e-16</v>
      </c>
      <c r="F35" s="126">
        <v>7.077e-10</v>
      </c>
      <c r="G35" s="130">
        <v>30</v>
      </c>
      <c r="H35" s="130">
        <v>0</v>
      </c>
      <c r="I35" s="130">
        <v>0</v>
      </c>
      <c r="J35" s="133">
        <v>0</v>
      </c>
      <c r="K35" s="134">
        <v>0</v>
      </c>
      <c r="L35" s="134">
        <v>11</v>
      </c>
      <c r="M35" s="134">
        <v>9</v>
      </c>
      <c r="N35" s="134">
        <v>6</v>
      </c>
      <c r="O35" s="134"/>
      <c r="P35" s="155"/>
      <c r="T35" s="135"/>
      <c r="V35" s="135"/>
      <c r="W35" s="165"/>
      <c r="X35" s="165"/>
      <c r="Y35" s="165"/>
      <c r="Z35" s="165"/>
      <c r="AA35" s="165"/>
      <c r="AB35" s="165"/>
      <c r="AC35" s="165"/>
      <c r="AD35" s="165"/>
    </row>
    <row r="36" spans="1:30">
      <c r="A36" s="124" t="s">
        <v>424</v>
      </c>
      <c r="B36" s="124" t="s">
        <v>424</v>
      </c>
      <c r="C36" s="125">
        <v>11842894</v>
      </c>
      <c r="D36" s="124" t="s">
        <v>278</v>
      </c>
      <c r="E36" s="126">
        <v>1.14e-8</v>
      </c>
      <c r="F36" s="126">
        <v>0.03625</v>
      </c>
      <c r="G36" s="130">
        <v>30</v>
      </c>
      <c r="H36" s="130">
        <v>0</v>
      </c>
      <c r="I36" s="130">
        <v>0</v>
      </c>
      <c r="J36" s="133">
        <v>0</v>
      </c>
      <c r="K36" s="134">
        <v>3</v>
      </c>
      <c r="L36" s="134">
        <v>0</v>
      </c>
      <c r="M36" s="134">
        <v>21</v>
      </c>
      <c r="N36" s="134">
        <v>2</v>
      </c>
      <c r="O36" s="134"/>
      <c r="P36" s="155"/>
      <c r="T36" s="135"/>
      <c r="V36" s="135"/>
      <c r="W36" s="165"/>
      <c r="X36" s="165"/>
      <c r="Y36" s="165"/>
      <c r="Z36" s="165"/>
      <c r="AA36" s="165"/>
      <c r="AB36" s="165"/>
      <c r="AC36" s="165"/>
      <c r="AD36" s="165"/>
    </row>
    <row r="37" spans="1:30">
      <c r="A37" s="124" t="s">
        <v>424</v>
      </c>
      <c r="B37" s="124" t="s">
        <v>424</v>
      </c>
      <c r="C37" s="125">
        <v>11881553</v>
      </c>
      <c r="D37" s="124" t="s">
        <v>224</v>
      </c>
      <c r="E37" s="126">
        <v>1.433e-9</v>
      </c>
      <c r="F37" s="126">
        <v>0.004555</v>
      </c>
      <c r="G37" s="130">
        <v>30</v>
      </c>
      <c r="H37" s="130">
        <v>0</v>
      </c>
      <c r="I37" s="130">
        <v>0</v>
      </c>
      <c r="J37" s="133">
        <v>0</v>
      </c>
      <c r="K37" s="134">
        <v>1</v>
      </c>
      <c r="L37" s="134">
        <v>1</v>
      </c>
      <c r="M37" s="134">
        <v>15</v>
      </c>
      <c r="N37" s="134">
        <v>9</v>
      </c>
      <c r="O37" s="134"/>
      <c r="P37" s="155"/>
      <c r="T37" s="135"/>
      <c r="V37" s="135"/>
      <c r="W37" s="165"/>
      <c r="X37" s="165"/>
      <c r="Y37" s="165"/>
      <c r="Z37" s="165"/>
      <c r="AA37" s="165"/>
      <c r="AB37" s="165"/>
      <c r="AC37" s="165"/>
      <c r="AD37" s="165"/>
    </row>
    <row r="38" spans="1:30">
      <c r="A38" s="124" t="s">
        <v>424</v>
      </c>
      <c r="B38" s="124" t="s">
        <v>424</v>
      </c>
      <c r="C38" s="125">
        <v>11955181</v>
      </c>
      <c r="D38" s="124" t="s">
        <v>280</v>
      </c>
      <c r="E38" s="126">
        <v>1.14e-8</v>
      </c>
      <c r="F38" s="126">
        <v>0.03625</v>
      </c>
      <c r="G38" s="130">
        <v>0</v>
      </c>
      <c r="H38" s="130">
        <v>30</v>
      </c>
      <c r="I38" s="130">
        <v>0</v>
      </c>
      <c r="J38" s="133">
        <v>0</v>
      </c>
      <c r="K38" s="134">
        <v>0</v>
      </c>
      <c r="L38" s="134">
        <v>3</v>
      </c>
      <c r="M38" s="134">
        <v>21</v>
      </c>
      <c r="N38" s="134">
        <v>2</v>
      </c>
      <c r="O38" s="134"/>
      <c r="P38" s="155"/>
      <c r="T38" s="135"/>
      <c r="V38" s="135"/>
      <c r="W38" s="135"/>
      <c r="X38" s="135"/>
      <c r="Y38" s="135"/>
      <c r="Z38" s="135"/>
      <c r="AA38" s="135"/>
      <c r="AB38" s="135"/>
      <c r="AC38" s="135"/>
      <c r="AD38" s="135"/>
    </row>
    <row r="39" spans="1:30">
      <c r="A39" s="124" t="s">
        <v>424</v>
      </c>
      <c r="B39" s="124" t="s">
        <v>424</v>
      </c>
      <c r="C39" s="125">
        <v>11958163</v>
      </c>
      <c r="D39" s="124" t="s">
        <v>213</v>
      </c>
      <c r="E39" s="126">
        <v>1.195e-10</v>
      </c>
      <c r="F39" s="126">
        <v>0.0003799</v>
      </c>
      <c r="G39" s="130">
        <v>29</v>
      </c>
      <c r="H39" s="130">
        <v>0</v>
      </c>
      <c r="I39" s="130">
        <v>1</v>
      </c>
      <c r="J39" s="133">
        <v>0</v>
      </c>
      <c r="K39" s="134">
        <v>0</v>
      </c>
      <c r="L39" s="134">
        <v>3</v>
      </c>
      <c r="M39" s="134">
        <v>22</v>
      </c>
      <c r="N39" s="134">
        <v>1</v>
      </c>
      <c r="O39" s="134"/>
      <c r="P39" s="155"/>
      <c r="T39" s="135"/>
      <c r="V39" s="135"/>
      <c r="W39" s="135"/>
      <c r="X39" s="135"/>
      <c r="Y39" s="135"/>
      <c r="Z39" s="135"/>
      <c r="AA39" s="135"/>
      <c r="AB39" s="135"/>
      <c r="AC39" s="135"/>
      <c r="AD39" s="135"/>
    </row>
    <row r="40" spans="1:30">
      <c r="A40" s="124" t="s">
        <v>424</v>
      </c>
      <c r="B40" s="124" t="s">
        <v>424</v>
      </c>
      <c r="C40" s="125">
        <v>11964153</v>
      </c>
      <c r="D40" s="124" t="s">
        <v>213</v>
      </c>
      <c r="E40" s="126">
        <v>4.418e-9</v>
      </c>
      <c r="F40" s="126">
        <v>0.01404</v>
      </c>
      <c r="G40" s="130">
        <v>30</v>
      </c>
      <c r="H40" s="130">
        <v>0</v>
      </c>
      <c r="I40" s="130">
        <v>0</v>
      </c>
      <c r="J40" s="133">
        <v>0</v>
      </c>
      <c r="K40" s="134">
        <v>1</v>
      </c>
      <c r="L40" s="134">
        <v>0</v>
      </c>
      <c r="M40" s="134">
        <v>17</v>
      </c>
      <c r="N40" s="134">
        <v>8</v>
      </c>
      <c r="O40" s="134"/>
      <c r="P40" s="155"/>
      <c r="T40" s="135"/>
      <c r="V40" s="135"/>
      <c r="W40" s="135"/>
      <c r="X40" s="135"/>
      <c r="Y40" s="135"/>
      <c r="Z40" s="135"/>
      <c r="AA40" s="135"/>
      <c r="AB40" s="135"/>
      <c r="AC40" s="135"/>
      <c r="AD40" s="135"/>
    </row>
    <row r="41" spans="1:30">
      <c r="A41" s="124" t="s">
        <v>424</v>
      </c>
      <c r="B41" s="124" t="s">
        <v>424</v>
      </c>
      <c r="C41" s="125">
        <v>11968565</v>
      </c>
      <c r="D41" s="124" t="s">
        <v>207</v>
      </c>
      <c r="E41" s="126">
        <v>1.504e-8</v>
      </c>
      <c r="F41" s="126">
        <v>0.0478</v>
      </c>
      <c r="G41" s="130">
        <v>29</v>
      </c>
      <c r="H41" s="130">
        <v>0</v>
      </c>
      <c r="I41" s="130">
        <v>0</v>
      </c>
      <c r="J41" s="133">
        <v>1</v>
      </c>
      <c r="K41" s="134">
        <v>3</v>
      </c>
      <c r="L41" s="134">
        <v>0</v>
      </c>
      <c r="M41" s="134">
        <v>22</v>
      </c>
      <c r="N41" s="134">
        <v>1</v>
      </c>
      <c r="O41" s="134"/>
      <c r="P41" s="155"/>
      <c r="T41" s="135"/>
      <c r="V41" s="135"/>
      <c r="W41" s="135"/>
      <c r="X41" s="135"/>
      <c r="Y41" s="135"/>
      <c r="Z41" s="135"/>
      <c r="AA41" s="135"/>
      <c r="AB41" s="135"/>
      <c r="AC41" s="135"/>
      <c r="AD41" s="135"/>
    </row>
    <row r="42" spans="1:30">
      <c r="A42" s="124" t="s">
        <v>424</v>
      </c>
      <c r="B42" s="124" t="s">
        <v>424</v>
      </c>
      <c r="C42" s="125">
        <v>11971967</v>
      </c>
      <c r="D42" s="124" t="s">
        <v>233</v>
      </c>
      <c r="E42" s="126">
        <v>9.216e-9</v>
      </c>
      <c r="F42" s="126">
        <v>0.0293</v>
      </c>
      <c r="G42" s="130">
        <v>0</v>
      </c>
      <c r="H42" s="130">
        <v>30</v>
      </c>
      <c r="I42" s="130">
        <v>0</v>
      </c>
      <c r="J42" s="133">
        <v>0</v>
      </c>
      <c r="K42" s="134">
        <v>0</v>
      </c>
      <c r="L42" s="134">
        <v>3</v>
      </c>
      <c r="M42" s="134">
        <v>22</v>
      </c>
      <c r="N42" s="134">
        <v>1</v>
      </c>
      <c r="O42" s="134"/>
      <c r="P42" s="155"/>
      <c r="T42" s="135"/>
      <c r="V42" s="135"/>
      <c r="W42" s="135"/>
      <c r="X42" s="135"/>
      <c r="Y42" s="135"/>
      <c r="Z42" s="135"/>
      <c r="AA42" s="135"/>
      <c r="AB42" s="135"/>
      <c r="AC42" s="135"/>
      <c r="AD42" s="135"/>
    </row>
    <row r="43" spans="1:30">
      <c r="A43" s="124" t="s">
        <v>424</v>
      </c>
      <c r="B43" s="124" t="s">
        <v>424</v>
      </c>
      <c r="C43" s="125">
        <v>11986632</v>
      </c>
      <c r="D43" s="124" t="s">
        <v>278</v>
      </c>
      <c r="E43" s="126">
        <v>3.624e-9</v>
      </c>
      <c r="F43" s="126">
        <v>0.01152</v>
      </c>
      <c r="G43" s="130">
        <v>0</v>
      </c>
      <c r="H43" s="130">
        <v>30</v>
      </c>
      <c r="I43" s="130">
        <v>0</v>
      </c>
      <c r="J43" s="133">
        <v>0</v>
      </c>
      <c r="K43" s="134">
        <v>0</v>
      </c>
      <c r="L43" s="134">
        <v>1</v>
      </c>
      <c r="M43" s="134">
        <v>18</v>
      </c>
      <c r="N43" s="134">
        <v>7</v>
      </c>
      <c r="O43" s="134"/>
      <c r="P43" s="155"/>
      <c r="T43" s="135"/>
      <c r="V43" s="135"/>
      <c r="W43" s="135"/>
      <c r="X43" s="135"/>
      <c r="Y43" s="135"/>
      <c r="Z43" s="135"/>
      <c r="AA43" s="135"/>
      <c r="AB43" s="135"/>
      <c r="AC43" s="135"/>
      <c r="AD43" s="135"/>
    </row>
    <row r="44" spans="1:30">
      <c r="A44" s="124" t="s">
        <v>424</v>
      </c>
      <c r="B44" s="124" t="s">
        <v>424</v>
      </c>
      <c r="C44" s="125">
        <v>11986740</v>
      </c>
      <c r="D44" s="124" t="s">
        <v>233</v>
      </c>
      <c r="E44" s="126">
        <v>6.215e-9</v>
      </c>
      <c r="F44" s="126">
        <v>0.01976</v>
      </c>
      <c r="G44" s="130">
        <v>30</v>
      </c>
      <c r="H44" s="130">
        <v>0</v>
      </c>
      <c r="I44" s="130">
        <v>0</v>
      </c>
      <c r="J44" s="133">
        <v>0</v>
      </c>
      <c r="K44" s="134">
        <v>2</v>
      </c>
      <c r="L44" s="134">
        <v>0</v>
      </c>
      <c r="M44" s="134">
        <v>20</v>
      </c>
      <c r="N44" s="134">
        <v>4</v>
      </c>
      <c r="O44" s="134"/>
      <c r="P44" s="155"/>
      <c r="T44" s="135"/>
      <c r="V44" s="135"/>
      <c r="W44" s="135"/>
      <c r="X44" s="135"/>
      <c r="Y44" s="135"/>
      <c r="Z44" s="135"/>
      <c r="AA44" s="135"/>
      <c r="AB44" s="135"/>
      <c r="AC44" s="135"/>
      <c r="AD44" s="135"/>
    </row>
    <row r="45" spans="1:30">
      <c r="A45" s="124" t="s">
        <v>424</v>
      </c>
      <c r="B45" s="124" t="s">
        <v>424</v>
      </c>
      <c r="C45" s="125">
        <v>11986750</v>
      </c>
      <c r="D45" s="124" t="s">
        <v>213</v>
      </c>
      <c r="E45" s="126">
        <v>6.215e-9</v>
      </c>
      <c r="F45" s="126">
        <v>0.01976</v>
      </c>
      <c r="G45" s="130">
        <v>0</v>
      </c>
      <c r="H45" s="130">
        <v>30</v>
      </c>
      <c r="I45" s="130">
        <v>0</v>
      </c>
      <c r="J45" s="133">
        <v>0</v>
      </c>
      <c r="K45" s="134">
        <v>0</v>
      </c>
      <c r="L45" s="134">
        <v>2</v>
      </c>
      <c r="M45" s="134">
        <v>20</v>
      </c>
      <c r="N45" s="134">
        <v>4</v>
      </c>
      <c r="O45" s="134"/>
      <c r="P45" s="155"/>
      <c r="T45" s="135"/>
      <c r="V45" s="135"/>
      <c r="W45" s="135"/>
      <c r="X45" s="135"/>
      <c r="Y45" s="135"/>
      <c r="Z45" s="135"/>
      <c r="AA45" s="135"/>
      <c r="AB45" s="135"/>
      <c r="AC45" s="135"/>
      <c r="AD45" s="135"/>
    </row>
    <row r="46" spans="1:30">
      <c r="A46" s="124" t="s">
        <v>424</v>
      </c>
      <c r="B46" s="124" t="s">
        <v>424</v>
      </c>
      <c r="C46" s="125">
        <v>12025865</v>
      </c>
      <c r="D46" s="124" t="s">
        <v>207</v>
      </c>
      <c r="E46" s="126">
        <v>6.155e-12</v>
      </c>
      <c r="F46" s="126">
        <v>1.957e-5</v>
      </c>
      <c r="G46" s="130">
        <v>30</v>
      </c>
      <c r="H46" s="130">
        <v>0</v>
      </c>
      <c r="I46" s="130">
        <v>0</v>
      </c>
      <c r="J46" s="133">
        <v>0</v>
      </c>
      <c r="K46" s="134">
        <v>0</v>
      </c>
      <c r="L46" s="134">
        <v>4</v>
      </c>
      <c r="M46" s="134">
        <v>22</v>
      </c>
      <c r="N46" s="134">
        <v>0</v>
      </c>
      <c r="O46" s="134"/>
      <c r="P46" s="155"/>
      <c r="T46" s="135"/>
      <c r="V46" s="135"/>
      <c r="W46" s="135"/>
      <c r="X46" s="135"/>
      <c r="Y46" s="135"/>
      <c r="Z46" s="135"/>
      <c r="AA46" s="135"/>
      <c r="AB46" s="135"/>
      <c r="AC46" s="135"/>
      <c r="AD46" s="135"/>
    </row>
    <row r="47" spans="1:30">
      <c r="A47" s="124" t="s">
        <v>424</v>
      </c>
      <c r="B47" s="124" t="s">
        <v>424</v>
      </c>
      <c r="C47" s="125">
        <v>12044589</v>
      </c>
      <c r="D47" s="124" t="s">
        <v>274</v>
      </c>
      <c r="E47" s="126">
        <v>6.237e-12</v>
      </c>
      <c r="F47" s="126">
        <v>1.983e-5</v>
      </c>
      <c r="G47" s="130">
        <v>0</v>
      </c>
      <c r="H47" s="130">
        <v>30</v>
      </c>
      <c r="I47" s="130">
        <v>0</v>
      </c>
      <c r="J47" s="133">
        <v>0</v>
      </c>
      <c r="K47" s="134">
        <v>4</v>
      </c>
      <c r="L47" s="134">
        <v>0</v>
      </c>
      <c r="M47" s="134">
        <v>19</v>
      </c>
      <c r="N47" s="134">
        <v>3</v>
      </c>
      <c r="O47" s="134"/>
      <c r="P47" s="155"/>
      <c r="T47" s="135"/>
      <c r="V47" s="135"/>
      <c r="W47" s="135"/>
      <c r="X47" s="135"/>
      <c r="Y47" s="135"/>
      <c r="Z47" s="135"/>
      <c r="AA47" s="135"/>
      <c r="AB47" s="135"/>
      <c r="AC47" s="135"/>
      <c r="AD47" s="135"/>
    </row>
    <row r="48" spans="1:30">
      <c r="A48" s="124" t="s">
        <v>424</v>
      </c>
      <c r="B48" s="124" t="s">
        <v>424</v>
      </c>
      <c r="C48" s="125">
        <v>12048282</v>
      </c>
      <c r="D48" s="124" t="s">
        <v>275</v>
      </c>
      <c r="E48" s="126">
        <v>1.195e-10</v>
      </c>
      <c r="F48" s="126">
        <v>0.0003799</v>
      </c>
      <c r="G48" s="130">
        <v>0</v>
      </c>
      <c r="H48" s="130">
        <v>29</v>
      </c>
      <c r="I48" s="130">
        <v>1</v>
      </c>
      <c r="J48" s="133">
        <v>0</v>
      </c>
      <c r="K48" s="134">
        <v>3</v>
      </c>
      <c r="L48" s="134">
        <v>0</v>
      </c>
      <c r="M48" s="134">
        <v>22</v>
      </c>
      <c r="N48" s="134">
        <v>1</v>
      </c>
      <c r="O48" s="134"/>
      <c r="P48" s="155"/>
      <c r="T48" s="135"/>
      <c r="V48" s="135"/>
      <c r="W48" s="135"/>
      <c r="X48" s="135"/>
      <c r="Y48" s="135"/>
      <c r="Z48" s="135"/>
      <c r="AA48" s="135"/>
      <c r="AB48" s="135"/>
      <c r="AC48" s="135"/>
      <c r="AD48" s="135"/>
    </row>
    <row r="49" spans="1:30">
      <c r="A49" s="124" t="s">
        <v>424</v>
      </c>
      <c r="B49" s="124" t="s">
        <v>424</v>
      </c>
      <c r="C49" s="125">
        <v>12136154</v>
      </c>
      <c r="D49" s="124" t="s">
        <v>279</v>
      </c>
      <c r="E49" s="126">
        <v>5.435e-9</v>
      </c>
      <c r="F49" s="126">
        <v>0.01728</v>
      </c>
      <c r="G49" s="130">
        <v>30</v>
      </c>
      <c r="H49" s="130">
        <v>0</v>
      </c>
      <c r="I49" s="130">
        <v>0</v>
      </c>
      <c r="J49" s="133">
        <v>0</v>
      </c>
      <c r="K49" s="134">
        <v>1</v>
      </c>
      <c r="L49" s="134">
        <v>0</v>
      </c>
      <c r="M49" s="134">
        <v>16</v>
      </c>
      <c r="N49" s="134">
        <v>9</v>
      </c>
      <c r="O49" s="134"/>
      <c r="P49" s="155"/>
      <c r="T49" s="135"/>
      <c r="V49" s="135"/>
      <c r="W49" s="135"/>
      <c r="X49" s="135"/>
      <c r="Y49" s="135"/>
      <c r="Z49" s="135"/>
      <c r="AA49" s="135"/>
      <c r="AB49" s="135"/>
      <c r="AC49" s="135"/>
      <c r="AD49" s="135"/>
    </row>
    <row r="50" spans="1:30">
      <c r="A50" s="124" t="s">
        <v>424</v>
      </c>
      <c r="B50" s="124" t="s">
        <v>424</v>
      </c>
      <c r="C50" s="125">
        <v>12363726</v>
      </c>
      <c r="D50" s="124" t="s">
        <v>275</v>
      </c>
      <c r="E50" s="126">
        <v>3.624e-9</v>
      </c>
      <c r="F50" s="126">
        <v>0.01152</v>
      </c>
      <c r="G50" s="130">
        <v>30</v>
      </c>
      <c r="H50" s="130">
        <v>0</v>
      </c>
      <c r="I50" s="130">
        <v>0</v>
      </c>
      <c r="J50" s="133">
        <v>0</v>
      </c>
      <c r="K50" s="134">
        <v>1</v>
      </c>
      <c r="L50" s="134">
        <v>0</v>
      </c>
      <c r="M50" s="134">
        <v>18</v>
      </c>
      <c r="N50" s="134">
        <v>7</v>
      </c>
      <c r="O50" s="134"/>
      <c r="P50" s="155"/>
      <c r="T50" s="135"/>
      <c r="V50" s="135"/>
      <c r="W50" s="135"/>
      <c r="X50" s="135"/>
      <c r="Y50" s="135"/>
      <c r="Z50" s="135"/>
      <c r="AA50" s="135"/>
      <c r="AB50" s="135"/>
      <c r="AC50" s="135"/>
      <c r="AD50" s="135"/>
    </row>
    <row r="51" spans="1:30">
      <c r="A51" s="124" t="s">
        <v>424</v>
      </c>
      <c r="B51" s="124" t="s">
        <v>424</v>
      </c>
      <c r="C51" s="125">
        <v>12448543</v>
      </c>
      <c r="D51" s="124" t="s">
        <v>233</v>
      </c>
      <c r="E51" s="126">
        <v>3.602e-10</v>
      </c>
      <c r="F51" s="126">
        <v>0.001145</v>
      </c>
      <c r="G51" s="130">
        <v>0</v>
      </c>
      <c r="H51" s="130">
        <v>24</v>
      </c>
      <c r="I51" s="130">
        <v>1</v>
      </c>
      <c r="J51" s="133">
        <v>5</v>
      </c>
      <c r="K51" s="134">
        <v>5</v>
      </c>
      <c r="L51" s="134">
        <v>0</v>
      </c>
      <c r="M51" s="134">
        <v>20</v>
      </c>
      <c r="N51" s="134">
        <v>1</v>
      </c>
      <c r="O51" s="134"/>
      <c r="P51" s="155"/>
      <c r="T51" s="135"/>
      <c r="V51" s="135"/>
      <c r="W51" s="135"/>
      <c r="X51" s="135"/>
      <c r="Y51" s="135"/>
      <c r="Z51" s="135"/>
      <c r="AA51" s="135"/>
      <c r="AB51" s="135"/>
      <c r="AC51" s="135"/>
      <c r="AD51" s="135"/>
    </row>
    <row r="52" spans="1:30">
      <c r="A52" s="124" t="s">
        <v>424</v>
      </c>
      <c r="B52" s="124" t="s">
        <v>424</v>
      </c>
      <c r="C52" s="125">
        <v>12448550</v>
      </c>
      <c r="D52" s="124" t="s">
        <v>275</v>
      </c>
      <c r="E52" s="126">
        <v>6.889e-12</v>
      </c>
      <c r="F52" s="126">
        <v>2.19e-5</v>
      </c>
      <c r="G52" s="130">
        <v>0</v>
      </c>
      <c r="H52" s="130">
        <v>25</v>
      </c>
      <c r="I52" s="130">
        <v>0</v>
      </c>
      <c r="J52" s="133">
        <v>5</v>
      </c>
      <c r="K52" s="134">
        <v>7</v>
      </c>
      <c r="L52" s="134">
        <v>0</v>
      </c>
      <c r="M52" s="134">
        <v>18</v>
      </c>
      <c r="N52" s="134">
        <v>1</v>
      </c>
      <c r="O52" s="134"/>
      <c r="P52" s="155"/>
      <c r="T52" s="135"/>
      <c r="V52" s="135"/>
      <c r="W52" s="135"/>
      <c r="X52" s="135"/>
      <c r="Y52" s="135"/>
      <c r="Z52" s="135"/>
      <c r="AA52" s="135"/>
      <c r="AB52" s="135"/>
      <c r="AC52" s="135"/>
      <c r="AD52" s="135"/>
    </row>
    <row r="53" spans="1:30">
      <c r="A53" s="124" t="s">
        <v>424</v>
      </c>
      <c r="B53" s="124" t="s">
        <v>424</v>
      </c>
      <c r="C53" s="125">
        <v>12465921</v>
      </c>
      <c r="D53" s="124" t="s">
        <v>213</v>
      </c>
      <c r="E53" s="126">
        <v>1.207e-8</v>
      </c>
      <c r="F53" s="126">
        <v>0.03837</v>
      </c>
      <c r="G53" s="130">
        <v>30</v>
      </c>
      <c r="H53" s="130">
        <v>0</v>
      </c>
      <c r="I53" s="130">
        <v>0</v>
      </c>
      <c r="J53" s="133">
        <v>0</v>
      </c>
      <c r="K53" s="134">
        <v>2</v>
      </c>
      <c r="L53" s="134">
        <v>0</v>
      </c>
      <c r="M53" s="134">
        <v>17</v>
      </c>
      <c r="N53" s="134">
        <v>7</v>
      </c>
      <c r="O53" s="134"/>
      <c r="P53" s="155"/>
      <c r="T53" s="135"/>
      <c r="V53" s="135"/>
      <c r="W53" s="135"/>
      <c r="X53" s="135"/>
      <c r="Y53" s="135"/>
      <c r="Z53" s="135"/>
      <c r="AA53" s="135"/>
      <c r="AB53" s="135"/>
      <c r="AC53" s="135"/>
      <c r="AD53" s="135"/>
    </row>
    <row r="54" spans="1:30">
      <c r="A54" s="124" t="s">
        <v>424</v>
      </c>
      <c r="B54" s="124" t="s">
        <v>424</v>
      </c>
      <c r="C54" s="125">
        <v>12481760</v>
      </c>
      <c r="D54" s="124" t="s">
        <v>280</v>
      </c>
      <c r="E54" s="126">
        <v>1.118e-8</v>
      </c>
      <c r="F54" s="126">
        <v>0.03553</v>
      </c>
      <c r="G54" s="130">
        <v>29</v>
      </c>
      <c r="H54" s="130">
        <v>0</v>
      </c>
      <c r="I54" s="130">
        <v>0</v>
      </c>
      <c r="J54" s="133">
        <v>1</v>
      </c>
      <c r="K54" s="134">
        <v>1</v>
      </c>
      <c r="L54" s="134">
        <v>0</v>
      </c>
      <c r="M54" s="134">
        <v>15</v>
      </c>
      <c r="N54" s="134">
        <v>10</v>
      </c>
      <c r="O54" s="134"/>
      <c r="P54" s="155"/>
      <c r="T54" s="135"/>
      <c r="V54" s="135"/>
      <c r="W54" s="135"/>
      <c r="X54" s="135"/>
      <c r="Y54" s="135"/>
      <c r="Z54" s="135"/>
      <c r="AA54" s="135"/>
      <c r="AB54" s="135"/>
      <c r="AC54" s="135"/>
      <c r="AD54" s="135"/>
    </row>
    <row r="55" spans="1:30">
      <c r="A55" s="124" t="s">
        <v>424</v>
      </c>
      <c r="B55" s="124" t="s">
        <v>424</v>
      </c>
      <c r="C55" s="125">
        <v>12519795</v>
      </c>
      <c r="D55" s="124" t="s">
        <v>278</v>
      </c>
      <c r="E55" s="126">
        <v>1.502e-8</v>
      </c>
      <c r="F55" s="126">
        <v>0.04774</v>
      </c>
      <c r="G55" s="130">
        <v>28</v>
      </c>
      <c r="H55" s="130">
        <v>0</v>
      </c>
      <c r="I55" s="130">
        <v>0</v>
      </c>
      <c r="J55" s="133">
        <v>2</v>
      </c>
      <c r="K55" s="134">
        <v>1</v>
      </c>
      <c r="L55" s="134">
        <v>0</v>
      </c>
      <c r="M55" s="134">
        <v>16</v>
      </c>
      <c r="N55" s="134">
        <v>9</v>
      </c>
      <c r="O55" s="134"/>
      <c r="P55" s="155"/>
      <c r="T55" s="135"/>
      <c r="V55" s="135"/>
      <c r="W55" s="135"/>
      <c r="X55" s="135"/>
      <c r="Y55" s="135"/>
      <c r="Z55" s="135"/>
      <c r="AA55" s="135"/>
      <c r="AB55" s="135"/>
      <c r="AC55" s="135"/>
      <c r="AD55" s="135"/>
    </row>
    <row r="56" spans="1:30">
      <c r="A56" s="124" t="s">
        <v>424</v>
      </c>
      <c r="B56" s="124" t="s">
        <v>424</v>
      </c>
      <c r="C56" s="125">
        <v>12539351</v>
      </c>
      <c r="D56" s="124" t="s">
        <v>280</v>
      </c>
      <c r="E56" s="126">
        <v>4.236e-9</v>
      </c>
      <c r="F56" s="126">
        <v>0.01347</v>
      </c>
      <c r="G56" s="130">
        <v>0</v>
      </c>
      <c r="H56" s="130">
        <v>19</v>
      </c>
      <c r="I56" s="130">
        <v>3</v>
      </c>
      <c r="J56" s="133">
        <v>8</v>
      </c>
      <c r="K56" s="134">
        <v>8</v>
      </c>
      <c r="L56" s="134">
        <v>0</v>
      </c>
      <c r="M56" s="134">
        <v>18</v>
      </c>
      <c r="N56" s="134">
        <v>0</v>
      </c>
      <c r="O56" s="134"/>
      <c r="P56" s="155"/>
      <c r="T56" s="135"/>
      <c r="V56" s="135"/>
      <c r="W56" s="135"/>
      <c r="X56" s="135"/>
      <c r="Y56" s="135"/>
      <c r="Z56" s="135"/>
      <c r="AA56" s="135"/>
      <c r="AB56" s="135"/>
      <c r="AC56" s="135"/>
      <c r="AD56" s="135"/>
    </row>
    <row r="57" spans="1:30">
      <c r="A57" s="124" t="s">
        <v>424</v>
      </c>
      <c r="B57" s="124" t="s">
        <v>424</v>
      </c>
      <c r="C57" s="125">
        <v>12539386</v>
      </c>
      <c r="D57" s="124" t="s">
        <v>275</v>
      </c>
      <c r="E57" s="126">
        <v>8.959e-11</v>
      </c>
      <c r="F57" s="126">
        <v>0.0002848</v>
      </c>
      <c r="G57" s="130">
        <v>0</v>
      </c>
      <c r="H57" s="130">
        <v>23</v>
      </c>
      <c r="I57" s="130">
        <v>1</v>
      </c>
      <c r="J57" s="133">
        <v>6</v>
      </c>
      <c r="K57" s="134">
        <v>7</v>
      </c>
      <c r="L57" s="134">
        <v>0</v>
      </c>
      <c r="M57" s="134">
        <v>18</v>
      </c>
      <c r="N57" s="134">
        <v>1</v>
      </c>
      <c r="O57" s="134"/>
      <c r="P57" s="155"/>
      <c r="T57" s="135"/>
      <c r="V57" s="135"/>
      <c r="W57" s="135"/>
      <c r="X57" s="135"/>
      <c r="Y57" s="135"/>
      <c r="Z57" s="135"/>
      <c r="AA57" s="135"/>
      <c r="AB57" s="135"/>
      <c r="AC57" s="135"/>
      <c r="AD57" s="135"/>
    </row>
    <row r="58" spans="1:30">
      <c r="A58" s="124" t="s">
        <v>424</v>
      </c>
      <c r="B58" s="124" t="s">
        <v>424</v>
      </c>
      <c r="C58" s="125">
        <v>12539417</v>
      </c>
      <c r="D58" s="124" t="s">
        <v>276</v>
      </c>
      <c r="E58" s="126">
        <v>2.51e-9</v>
      </c>
      <c r="F58" s="126">
        <v>0.007978</v>
      </c>
      <c r="G58" s="130">
        <v>0</v>
      </c>
      <c r="H58" s="130">
        <v>24</v>
      </c>
      <c r="I58" s="130">
        <v>3</v>
      </c>
      <c r="J58" s="133">
        <v>3</v>
      </c>
      <c r="K58" s="134">
        <v>5</v>
      </c>
      <c r="L58" s="134">
        <v>0</v>
      </c>
      <c r="M58" s="134">
        <v>18</v>
      </c>
      <c r="N58" s="134">
        <v>3</v>
      </c>
      <c r="O58" s="134"/>
      <c r="P58" s="155"/>
      <c r="T58" s="135"/>
      <c r="V58" s="135"/>
      <c r="W58" s="135"/>
      <c r="X58" s="135"/>
      <c r="Y58" s="135"/>
      <c r="Z58" s="135"/>
      <c r="AA58" s="135"/>
      <c r="AB58" s="135"/>
      <c r="AC58" s="135"/>
      <c r="AD58" s="135"/>
    </row>
    <row r="59" spans="1:30">
      <c r="A59" s="124" t="s">
        <v>424</v>
      </c>
      <c r="B59" s="124" t="s">
        <v>424</v>
      </c>
      <c r="C59" s="125">
        <v>12602638</v>
      </c>
      <c r="D59" s="124" t="s">
        <v>213</v>
      </c>
      <c r="E59" s="126">
        <v>9.216e-9</v>
      </c>
      <c r="F59" s="126">
        <v>0.0293</v>
      </c>
      <c r="G59" s="130">
        <v>30</v>
      </c>
      <c r="H59" s="130">
        <v>0</v>
      </c>
      <c r="I59" s="130">
        <v>0</v>
      </c>
      <c r="J59" s="133">
        <v>0</v>
      </c>
      <c r="K59" s="134">
        <v>3</v>
      </c>
      <c r="L59" s="134">
        <v>0</v>
      </c>
      <c r="M59" s="134">
        <v>22</v>
      </c>
      <c r="N59" s="134">
        <v>1</v>
      </c>
      <c r="O59" s="134"/>
      <c r="P59" s="155"/>
      <c r="T59" s="135"/>
      <c r="V59" s="135"/>
      <c r="W59" s="135"/>
      <c r="X59" s="135"/>
      <c r="Y59" s="135"/>
      <c r="Z59" s="135"/>
      <c r="AA59" s="135"/>
      <c r="AB59" s="135"/>
      <c r="AC59" s="135"/>
      <c r="AD59" s="135"/>
    </row>
    <row r="60" spans="1:30">
      <c r="A60" s="124" t="s">
        <v>424</v>
      </c>
      <c r="B60" s="124" t="s">
        <v>424</v>
      </c>
      <c r="C60" s="125">
        <v>12608099</v>
      </c>
      <c r="D60" s="124" t="s">
        <v>278</v>
      </c>
      <c r="E60" s="126">
        <v>6.215e-9</v>
      </c>
      <c r="F60" s="126">
        <v>0.01976</v>
      </c>
      <c r="G60" s="130">
        <v>30</v>
      </c>
      <c r="H60" s="130">
        <v>0</v>
      </c>
      <c r="I60" s="130">
        <v>0</v>
      </c>
      <c r="J60" s="133">
        <v>0</v>
      </c>
      <c r="K60" s="134">
        <v>2</v>
      </c>
      <c r="L60" s="134">
        <v>0</v>
      </c>
      <c r="M60" s="134">
        <v>20</v>
      </c>
      <c r="N60" s="134">
        <v>4</v>
      </c>
      <c r="O60" s="134"/>
      <c r="P60" s="155"/>
      <c r="T60" s="135"/>
      <c r="V60" s="135"/>
      <c r="W60" s="135"/>
      <c r="X60" s="135"/>
      <c r="Y60" s="135"/>
      <c r="Z60" s="135"/>
      <c r="AA60" s="135"/>
      <c r="AB60" s="135"/>
      <c r="AC60" s="135"/>
      <c r="AD60" s="135"/>
    </row>
    <row r="61" spans="1:30">
      <c r="A61" s="124" t="s">
        <v>424</v>
      </c>
      <c r="B61" s="124" t="s">
        <v>424</v>
      </c>
      <c r="C61" s="125">
        <v>12609187</v>
      </c>
      <c r="D61" s="124" t="s">
        <v>275</v>
      </c>
      <c r="E61" s="126">
        <v>1.542e-8</v>
      </c>
      <c r="F61" s="126">
        <v>0.04901</v>
      </c>
      <c r="G61" s="130">
        <v>30</v>
      </c>
      <c r="H61" s="130">
        <v>0</v>
      </c>
      <c r="I61" s="130">
        <v>0</v>
      </c>
      <c r="J61" s="133">
        <v>0</v>
      </c>
      <c r="K61" s="134">
        <v>2</v>
      </c>
      <c r="L61" s="134">
        <v>0</v>
      </c>
      <c r="M61" s="134">
        <v>16</v>
      </c>
      <c r="N61" s="134">
        <v>8</v>
      </c>
      <c r="O61" s="134"/>
      <c r="P61" s="155"/>
      <c r="T61" s="135"/>
      <c r="V61" s="135"/>
      <c r="W61" s="135"/>
      <c r="X61" s="135"/>
      <c r="Y61" s="135"/>
      <c r="Z61" s="135"/>
      <c r="AA61" s="135"/>
      <c r="AB61" s="135"/>
      <c r="AC61" s="135"/>
      <c r="AD61" s="135"/>
    </row>
    <row r="62" spans="1:30">
      <c r="A62" s="124" t="s">
        <v>424</v>
      </c>
      <c r="B62" s="124" t="s">
        <v>424</v>
      </c>
      <c r="C62" s="125">
        <v>12614203</v>
      </c>
      <c r="D62" s="124" t="s">
        <v>274</v>
      </c>
      <c r="E62" s="126">
        <v>9.216e-9</v>
      </c>
      <c r="F62" s="126">
        <v>0.0293</v>
      </c>
      <c r="G62" s="130">
        <v>30</v>
      </c>
      <c r="H62" s="130">
        <v>0</v>
      </c>
      <c r="I62" s="130">
        <v>0</v>
      </c>
      <c r="J62" s="133">
        <v>0</v>
      </c>
      <c r="K62" s="134">
        <v>3</v>
      </c>
      <c r="L62" s="134">
        <v>0</v>
      </c>
      <c r="M62" s="134">
        <v>22</v>
      </c>
      <c r="N62" s="134">
        <v>1</v>
      </c>
      <c r="O62" s="134"/>
      <c r="P62" s="155"/>
      <c r="T62" s="135"/>
      <c r="V62" s="135"/>
      <c r="W62" s="135"/>
      <c r="X62" s="135"/>
      <c r="Y62" s="135"/>
      <c r="Z62" s="135"/>
      <c r="AA62" s="135"/>
      <c r="AB62" s="135"/>
      <c r="AC62" s="135"/>
      <c r="AD62" s="135"/>
    </row>
    <row r="63" spans="1:30">
      <c r="A63" s="124" t="s">
        <v>424</v>
      </c>
      <c r="B63" s="124" t="s">
        <v>424</v>
      </c>
      <c r="C63" s="125">
        <v>12635997</v>
      </c>
      <c r="D63" s="124" t="s">
        <v>254</v>
      </c>
      <c r="E63" s="126">
        <v>9.216e-9</v>
      </c>
      <c r="F63" s="126">
        <v>0.0293</v>
      </c>
      <c r="G63" s="130">
        <v>30</v>
      </c>
      <c r="H63" s="130">
        <v>0</v>
      </c>
      <c r="I63" s="130">
        <v>0</v>
      </c>
      <c r="J63" s="133">
        <v>0</v>
      </c>
      <c r="K63" s="134">
        <v>3</v>
      </c>
      <c r="L63" s="134">
        <v>0</v>
      </c>
      <c r="M63" s="134">
        <v>22</v>
      </c>
      <c r="N63" s="134">
        <v>1</v>
      </c>
      <c r="O63" s="134"/>
      <c r="P63" s="155"/>
      <c r="T63" s="135"/>
      <c r="V63" s="135"/>
      <c r="W63" s="135"/>
      <c r="X63" s="135"/>
      <c r="Y63" s="135"/>
      <c r="Z63" s="135"/>
      <c r="AA63" s="135"/>
      <c r="AB63" s="135"/>
      <c r="AC63" s="135"/>
      <c r="AD63" s="135"/>
    </row>
    <row r="64" spans="1:30">
      <c r="A64" s="124" t="s">
        <v>424</v>
      </c>
      <c r="B64" s="124" t="s">
        <v>424</v>
      </c>
      <c r="C64" s="125">
        <v>12636010</v>
      </c>
      <c r="D64" s="124" t="s">
        <v>275</v>
      </c>
      <c r="E64" s="126">
        <v>9.216e-9</v>
      </c>
      <c r="F64" s="126">
        <v>0.0293</v>
      </c>
      <c r="G64" s="130">
        <v>30</v>
      </c>
      <c r="H64" s="130">
        <v>0</v>
      </c>
      <c r="I64" s="130">
        <v>0</v>
      </c>
      <c r="J64" s="133">
        <v>0</v>
      </c>
      <c r="K64" s="134">
        <v>3</v>
      </c>
      <c r="L64" s="134">
        <v>0</v>
      </c>
      <c r="M64" s="134">
        <v>22</v>
      </c>
      <c r="N64" s="134">
        <v>1</v>
      </c>
      <c r="O64" s="134"/>
      <c r="P64" s="155"/>
      <c r="T64" s="135"/>
      <c r="V64" s="135"/>
      <c r="W64" s="135"/>
      <c r="X64" s="135"/>
      <c r="Y64" s="135"/>
      <c r="Z64" s="135"/>
      <c r="AA64" s="135"/>
      <c r="AB64" s="135"/>
      <c r="AC64" s="135"/>
      <c r="AD64" s="135"/>
    </row>
    <row r="65" spans="1:30">
      <c r="A65" s="124" t="s">
        <v>424</v>
      </c>
      <c r="B65" s="124" t="s">
        <v>424</v>
      </c>
      <c r="C65" s="125">
        <v>12637177</v>
      </c>
      <c r="D65" s="124" t="s">
        <v>278</v>
      </c>
      <c r="E65" s="126">
        <v>6.065e-9</v>
      </c>
      <c r="F65" s="126">
        <v>0.01928</v>
      </c>
      <c r="G65" s="130">
        <v>29</v>
      </c>
      <c r="H65" s="130">
        <v>0</v>
      </c>
      <c r="I65" s="130">
        <v>0</v>
      </c>
      <c r="J65" s="133">
        <v>1</v>
      </c>
      <c r="K65" s="134">
        <v>1</v>
      </c>
      <c r="L65" s="134">
        <v>0</v>
      </c>
      <c r="M65" s="134">
        <v>18</v>
      </c>
      <c r="N65" s="134">
        <v>7</v>
      </c>
      <c r="O65" s="134"/>
      <c r="P65" s="155"/>
      <c r="T65" s="135"/>
      <c r="V65" s="135"/>
      <c r="W65" s="135"/>
      <c r="X65" s="135"/>
      <c r="Y65" s="135"/>
      <c r="Z65" s="135"/>
      <c r="AA65" s="135"/>
      <c r="AB65" s="135"/>
      <c r="AC65" s="135"/>
      <c r="AD65" s="135"/>
    </row>
    <row r="66" spans="1:30">
      <c r="A66" s="124" t="s">
        <v>424</v>
      </c>
      <c r="B66" s="124" t="s">
        <v>424</v>
      </c>
      <c r="C66" s="125">
        <v>12643514</v>
      </c>
      <c r="D66" s="124" t="s">
        <v>233</v>
      </c>
      <c r="E66" s="126">
        <v>2.798e-11</v>
      </c>
      <c r="F66" s="126">
        <v>8.896e-5</v>
      </c>
      <c r="G66" s="130">
        <v>0</v>
      </c>
      <c r="H66" s="130">
        <v>26</v>
      </c>
      <c r="I66" s="130">
        <v>0</v>
      </c>
      <c r="J66" s="133">
        <v>4</v>
      </c>
      <c r="K66" s="134">
        <v>5</v>
      </c>
      <c r="L66" s="134">
        <v>0</v>
      </c>
      <c r="M66" s="134">
        <v>18</v>
      </c>
      <c r="N66" s="134">
        <v>3</v>
      </c>
      <c r="O66" s="134"/>
      <c r="P66" s="155"/>
      <c r="T66" s="135"/>
      <c r="V66" s="135"/>
      <c r="W66" s="135"/>
      <c r="X66" s="135"/>
      <c r="Y66" s="135"/>
      <c r="Z66" s="135"/>
      <c r="AA66" s="135"/>
      <c r="AB66" s="135"/>
      <c r="AC66" s="135"/>
      <c r="AD66" s="135"/>
    </row>
    <row r="67" spans="1:30">
      <c r="A67" s="124" t="s">
        <v>424</v>
      </c>
      <c r="B67" s="124" t="s">
        <v>424</v>
      </c>
      <c r="C67" s="125">
        <v>12710379</v>
      </c>
      <c r="D67" s="124" t="s">
        <v>279</v>
      </c>
      <c r="E67" s="126">
        <v>9.216e-9</v>
      </c>
      <c r="F67" s="126">
        <v>0.0293</v>
      </c>
      <c r="G67" s="130">
        <v>30</v>
      </c>
      <c r="H67" s="130">
        <v>0</v>
      </c>
      <c r="I67" s="130">
        <v>0</v>
      </c>
      <c r="J67" s="133">
        <v>0</v>
      </c>
      <c r="K67" s="134">
        <v>3</v>
      </c>
      <c r="L67" s="134">
        <v>0</v>
      </c>
      <c r="M67" s="134">
        <v>22</v>
      </c>
      <c r="N67" s="134">
        <v>1</v>
      </c>
      <c r="O67" s="134"/>
      <c r="P67" s="155"/>
      <c r="T67" s="135"/>
      <c r="V67" s="135"/>
      <c r="W67" s="135"/>
      <c r="X67" s="135"/>
      <c r="Y67" s="135"/>
      <c r="Z67" s="135"/>
      <c r="AA67" s="135"/>
      <c r="AB67" s="135"/>
      <c r="AC67" s="135"/>
      <c r="AD67" s="135"/>
    </row>
    <row r="68" spans="1:30">
      <c r="A68" s="124" t="s">
        <v>424</v>
      </c>
      <c r="B68" s="124" t="s">
        <v>424</v>
      </c>
      <c r="C68" s="125">
        <v>12731416</v>
      </c>
      <c r="D68" s="124" t="s">
        <v>233</v>
      </c>
      <c r="E68" s="126">
        <v>1.207e-8</v>
      </c>
      <c r="F68" s="126">
        <v>0.03837</v>
      </c>
      <c r="G68" s="130">
        <v>0</v>
      </c>
      <c r="H68" s="130">
        <v>30</v>
      </c>
      <c r="I68" s="130">
        <v>0</v>
      </c>
      <c r="J68" s="133">
        <v>0</v>
      </c>
      <c r="K68" s="134">
        <v>0</v>
      </c>
      <c r="L68" s="134">
        <v>2</v>
      </c>
      <c r="M68" s="134">
        <v>17</v>
      </c>
      <c r="N68" s="134">
        <v>7</v>
      </c>
      <c r="O68" s="134"/>
      <c r="P68" s="155"/>
      <c r="T68" s="135"/>
      <c r="V68" s="135"/>
      <c r="W68" s="135"/>
      <c r="X68" s="135"/>
      <c r="Y68" s="135"/>
      <c r="Z68" s="135"/>
      <c r="AA68" s="135"/>
      <c r="AB68" s="135"/>
      <c r="AC68" s="135"/>
      <c r="AD68" s="135"/>
    </row>
    <row r="69" spans="1:30">
      <c r="A69" s="124" t="s">
        <v>424</v>
      </c>
      <c r="B69" s="124" t="s">
        <v>424</v>
      </c>
      <c r="C69" s="125">
        <v>12754519</v>
      </c>
      <c r="D69" s="124" t="s">
        <v>275</v>
      </c>
      <c r="E69" s="126">
        <v>1.424e-8</v>
      </c>
      <c r="F69" s="126">
        <v>0.04528</v>
      </c>
      <c r="G69" s="130">
        <v>30</v>
      </c>
      <c r="H69" s="130">
        <v>0</v>
      </c>
      <c r="I69" s="130">
        <v>0</v>
      </c>
      <c r="J69" s="133">
        <v>0</v>
      </c>
      <c r="K69" s="134">
        <v>3</v>
      </c>
      <c r="L69" s="134">
        <v>0</v>
      </c>
      <c r="M69" s="134">
        <v>20</v>
      </c>
      <c r="N69" s="134">
        <v>3</v>
      </c>
      <c r="O69" s="134"/>
      <c r="P69" s="155"/>
      <c r="T69" s="135"/>
      <c r="V69" s="135"/>
      <c r="W69" s="135"/>
      <c r="X69" s="135"/>
      <c r="Y69" s="135"/>
      <c r="Z69" s="135"/>
      <c r="AA69" s="135"/>
      <c r="AB69" s="135"/>
      <c r="AC69" s="135"/>
      <c r="AD69" s="135"/>
    </row>
    <row r="70" spans="1:30">
      <c r="A70" s="124" t="s">
        <v>424</v>
      </c>
      <c r="B70" s="124" t="s">
        <v>424</v>
      </c>
      <c r="C70" s="125">
        <v>12756673</v>
      </c>
      <c r="D70" s="124" t="s">
        <v>233</v>
      </c>
      <c r="E70" s="126">
        <v>1.898e-11</v>
      </c>
      <c r="F70" s="126">
        <v>6.034e-5</v>
      </c>
      <c r="G70" s="130">
        <v>0</v>
      </c>
      <c r="H70" s="130">
        <v>30</v>
      </c>
      <c r="I70" s="130">
        <v>0</v>
      </c>
      <c r="J70" s="133">
        <v>0</v>
      </c>
      <c r="K70" s="134">
        <v>4</v>
      </c>
      <c r="L70" s="134">
        <v>1</v>
      </c>
      <c r="M70" s="134">
        <v>20</v>
      </c>
      <c r="N70" s="134">
        <v>1</v>
      </c>
      <c r="O70" s="134"/>
      <c r="P70" s="155"/>
      <c r="T70" s="135"/>
      <c r="V70" s="135"/>
      <c r="W70" s="135"/>
      <c r="X70" s="135"/>
      <c r="Y70" s="135"/>
      <c r="Z70" s="135"/>
      <c r="AA70" s="135"/>
      <c r="AB70" s="135"/>
      <c r="AC70" s="135"/>
      <c r="AD70" s="135"/>
    </row>
    <row r="71" spans="1:30">
      <c r="A71" s="124" t="s">
        <v>424</v>
      </c>
      <c r="B71" s="124" t="s">
        <v>424</v>
      </c>
      <c r="C71" s="125">
        <v>12764261</v>
      </c>
      <c r="D71" s="124" t="s">
        <v>207</v>
      </c>
      <c r="E71" s="126">
        <v>1.14e-8</v>
      </c>
      <c r="F71" s="126">
        <v>0.03625</v>
      </c>
      <c r="G71" s="130">
        <v>30</v>
      </c>
      <c r="H71" s="130">
        <v>0</v>
      </c>
      <c r="I71" s="130">
        <v>0</v>
      </c>
      <c r="J71" s="133">
        <v>0</v>
      </c>
      <c r="K71" s="134">
        <v>3</v>
      </c>
      <c r="L71" s="134">
        <v>0</v>
      </c>
      <c r="M71" s="134">
        <v>21</v>
      </c>
      <c r="N71" s="134">
        <v>2</v>
      </c>
      <c r="O71" s="134"/>
      <c r="P71" s="155"/>
      <c r="T71" s="135"/>
      <c r="V71" s="135"/>
      <c r="W71" s="135"/>
      <c r="X71" s="135"/>
      <c r="Y71" s="135"/>
      <c r="Z71" s="135"/>
      <c r="AA71" s="135"/>
      <c r="AB71" s="135"/>
      <c r="AC71" s="135"/>
      <c r="AD71" s="135"/>
    </row>
    <row r="72" spans="1:30">
      <c r="A72" s="124" t="s">
        <v>424</v>
      </c>
      <c r="B72" s="124" t="s">
        <v>424</v>
      </c>
      <c r="C72" s="125">
        <v>12764272</v>
      </c>
      <c r="D72" s="124" t="s">
        <v>275</v>
      </c>
      <c r="E72" s="126">
        <v>6.215e-9</v>
      </c>
      <c r="F72" s="126">
        <v>0.01976</v>
      </c>
      <c r="G72" s="130">
        <v>30</v>
      </c>
      <c r="H72" s="130">
        <v>0</v>
      </c>
      <c r="I72" s="130">
        <v>0</v>
      </c>
      <c r="J72" s="133">
        <v>0</v>
      </c>
      <c r="K72" s="134">
        <v>2</v>
      </c>
      <c r="L72" s="134">
        <v>0</v>
      </c>
      <c r="M72" s="134">
        <v>20</v>
      </c>
      <c r="N72" s="134">
        <v>4</v>
      </c>
      <c r="O72" s="134"/>
      <c r="P72" s="155"/>
      <c r="T72" s="135"/>
      <c r="V72" s="135"/>
      <c r="W72" s="135"/>
      <c r="X72" s="135"/>
      <c r="Y72" s="135"/>
      <c r="Z72" s="135"/>
      <c r="AA72" s="135"/>
      <c r="AB72" s="135"/>
      <c r="AC72" s="135"/>
      <c r="AD72" s="135"/>
    </row>
    <row r="73" spans="1:30">
      <c r="A73" s="124" t="s">
        <v>424</v>
      </c>
      <c r="B73" s="124" t="s">
        <v>424</v>
      </c>
      <c r="C73" s="125">
        <v>12768090</v>
      </c>
      <c r="D73" s="124" t="s">
        <v>274</v>
      </c>
      <c r="E73" s="126">
        <v>1.451e-12</v>
      </c>
      <c r="F73" s="126">
        <v>4.612e-6</v>
      </c>
      <c r="G73" s="130">
        <v>0</v>
      </c>
      <c r="H73" s="130">
        <v>21</v>
      </c>
      <c r="I73" s="130">
        <v>0</v>
      </c>
      <c r="J73" s="133">
        <v>9</v>
      </c>
      <c r="K73" s="134">
        <v>11</v>
      </c>
      <c r="L73" s="134">
        <v>0</v>
      </c>
      <c r="M73" s="134">
        <v>13</v>
      </c>
      <c r="N73" s="134">
        <v>2</v>
      </c>
      <c r="O73" s="134"/>
      <c r="P73" s="155"/>
      <c r="T73" s="135"/>
      <c r="V73" s="135"/>
      <c r="W73" s="135"/>
      <c r="X73" s="135"/>
      <c r="Y73" s="135"/>
      <c r="Z73" s="135"/>
      <c r="AA73" s="135"/>
      <c r="AB73" s="135"/>
      <c r="AC73" s="135"/>
      <c r="AD73" s="135"/>
    </row>
    <row r="74" spans="1:30">
      <c r="A74" s="124" t="s">
        <v>424</v>
      </c>
      <c r="B74" s="124" t="s">
        <v>424</v>
      </c>
      <c r="C74" s="125">
        <v>12769126</v>
      </c>
      <c r="D74" s="124" t="s">
        <v>280</v>
      </c>
      <c r="E74" s="126">
        <v>3.919e-11</v>
      </c>
      <c r="F74" s="126">
        <v>0.0001246</v>
      </c>
      <c r="G74" s="130">
        <v>29</v>
      </c>
      <c r="H74" s="130">
        <v>0</v>
      </c>
      <c r="I74" s="130">
        <v>0</v>
      </c>
      <c r="J74" s="133">
        <v>1</v>
      </c>
      <c r="K74" s="134">
        <v>0</v>
      </c>
      <c r="L74" s="134">
        <v>3</v>
      </c>
      <c r="M74" s="134">
        <v>19</v>
      </c>
      <c r="N74" s="134">
        <v>4</v>
      </c>
      <c r="O74" s="134"/>
      <c r="P74" s="155"/>
      <c r="T74" s="135"/>
      <c r="V74" s="135"/>
      <c r="W74" s="135"/>
      <c r="X74" s="135"/>
      <c r="Y74" s="135"/>
      <c r="Z74" s="135"/>
      <c r="AA74" s="135"/>
      <c r="AB74" s="135"/>
      <c r="AC74" s="135"/>
      <c r="AD74" s="135"/>
    </row>
    <row r="75" spans="1:30">
      <c r="A75" s="124" t="s">
        <v>424</v>
      </c>
      <c r="B75" s="124" t="s">
        <v>424</v>
      </c>
      <c r="C75" s="125">
        <v>12769127</v>
      </c>
      <c r="D75" s="124" t="s">
        <v>233</v>
      </c>
      <c r="E75" s="126">
        <v>3.808e-11</v>
      </c>
      <c r="F75" s="126">
        <v>0.000121</v>
      </c>
      <c r="G75" s="130">
        <v>29</v>
      </c>
      <c r="H75" s="130">
        <v>0</v>
      </c>
      <c r="I75" s="130">
        <v>0</v>
      </c>
      <c r="J75" s="133">
        <v>1</v>
      </c>
      <c r="K75" s="134">
        <v>0</v>
      </c>
      <c r="L75" s="134">
        <v>3</v>
      </c>
      <c r="M75" s="134">
        <v>20</v>
      </c>
      <c r="N75" s="134">
        <v>3</v>
      </c>
      <c r="O75" s="134"/>
      <c r="P75" s="155"/>
      <c r="T75" s="135"/>
      <c r="V75" s="135"/>
      <c r="W75" s="135"/>
      <c r="X75" s="135"/>
      <c r="Y75" s="135"/>
      <c r="Z75" s="135"/>
      <c r="AA75" s="135"/>
      <c r="AB75" s="135"/>
      <c r="AC75" s="135"/>
      <c r="AD75" s="135"/>
    </row>
    <row r="76" spans="1:30">
      <c r="A76" s="124" t="s">
        <v>424</v>
      </c>
      <c r="B76" s="124" t="s">
        <v>424</v>
      </c>
      <c r="C76" s="125">
        <v>12829307</v>
      </c>
      <c r="D76" s="124" t="s">
        <v>274</v>
      </c>
      <c r="E76" s="126">
        <v>1.69e-9</v>
      </c>
      <c r="F76" s="126">
        <v>0.005371</v>
      </c>
      <c r="G76" s="130">
        <v>0</v>
      </c>
      <c r="H76" s="130">
        <v>23</v>
      </c>
      <c r="I76" s="130">
        <v>0</v>
      </c>
      <c r="J76" s="133">
        <v>7</v>
      </c>
      <c r="K76" s="134">
        <v>5</v>
      </c>
      <c r="L76" s="134">
        <v>2</v>
      </c>
      <c r="M76" s="134">
        <v>17</v>
      </c>
      <c r="N76" s="134">
        <v>2</v>
      </c>
      <c r="O76" s="134"/>
      <c r="P76" s="155"/>
      <c r="T76" s="135"/>
      <c r="V76" s="135"/>
      <c r="W76" s="135"/>
      <c r="X76" s="135"/>
      <c r="Y76" s="135"/>
      <c r="Z76" s="135"/>
      <c r="AA76" s="135"/>
      <c r="AB76" s="135"/>
      <c r="AC76" s="135"/>
      <c r="AD76" s="135"/>
    </row>
    <row r="77" spans="1:30">
      <c r="A77" s="124" t="s">
        <v>424</v>
      </c>
      <c r="B77" s="124" t="s">
        <v>424</v>
      </c>
      <c r="C77" s="125">
        <v>13154117</v>
      </c>
      <c r="D77" s="124" t="s">
        <v>277</v>
      </c>
      <c r="E77" s="126">
        <v>9.216e-9</v>
      </c>
      <c r="F77" s="126">
        <v>0.0293</v>
      </c>
      <c r="G77" s="130">
        <v>30</v>
      </c>
      <c r="H77" s="130">
        <v>0</v>
      </c>
      <c r="I77" s="130">
        <v>0</v>
      </c>
      <c r="J77" s="133">
        <v>0</v>
      </c>
      <c r="K77" s="134">
        <v>3</v>
      </c>
      <c r="L77" s="134">
        <v>0</v>
      </c>
      <c r="M77" s="134">
        <v>22</v>
      </c>
      <c r="N77" s="134">
        <v>1</v>
      </c>
      <c r="O77" s="134"/>
      <c r="P77" s="155"/>
      <c r="T77" s="135"/>
      <c r="V77" s="135"/>
      <c r="W77" s="135"/>
      <c r="X77" s="135"/>
      <c r="Y77" s="135"/>
      <c r="Z77" s="135"/>
      <c r="AA77" s="135"/>
      <c r="AB77" s="135"/>
      <c r="AC77" s="135"/>
      <c r="AD77" s="135"/>
    </row>
    <row r="78" spans="1:30">
      <c r="A78" s="124" t="s">
        <v>426</v>
      </c>
      <c r="B78" s="124" t="s">
        <v>424</v>
      </c>
      <c r="C78" s="125">
        <v>6544</v>
      </c>
      <c r="D78" s="124" t="s">
        <v>275</v>
      </c>
      <c r="E78" s="126">
        <v>7.014e-10</v>
      </c>
      <c r="F78" s="126">
        <v>0.00223</v>
      </c>
      <c r="G78" s="130">
        <v>0</v>
      </c>
      <c r="H78" s="130">
        <v>28</v>
      </c>
      <c r="I78" s="130">
        <v>2</v>
      </c>
      <c r="J78" s="133">
        <v>0</v>
      </c>
      <c r="K78" s="134">
        <v>3</v>
      </c>
      <c r="L78" s="134">
        <v>0</v>
      </c>
      <c r="M78" s="134">
        <v>21</v>
      </c>
      <c r="N78" s="134">
        <v>2</v>
      </c>
      <c r="O78" s="134"/>
      <c r="P78" s="155"/>
      <c r="T78" s="135"/>
      <c r="V78" s="135"/>
      <c r="W78" s="135"/>
      <c r="X78" s="135"/>
      <c r="Y78" s="135"/>
      <c r="Z78" s="135"/>
      <c r="AA78" s="135"/>
      <c r="AB78" s="135"/>
      <c r="AC78" s="135"/>
      <c r="AD78" s="135"/>
    </row>
    <row r="79" spans="1:30">
      <c r="A79" s="124" t="s">
        <v>426</v>
      </c>
      <c r="B79" s="124" t="s">
        <v>424</v>
      </c>
      <c r="C79" s="125">
        <v>6553</v>
      </c>
      <c r="D79" s="124" t="s">
        <v>233</v>
      </c>
      <c r="E79" s="126">
        <v>1.897e-12</v>
      </c>
      <c r="F79" s="126">
        <v>6.032e-6</v>
      </c>
      <c r="G79" s="130">
        <v>0</v>
      </c>
      <c r="H79" s="130">
        <v>28</v>
      </c>
      <c r="I79" s="130">
        <v>2</v>
      </c>
      <c r="J79" s="133">
        <v>0</v>
      </c>
      <c r="K79" s="134">
        <v>8</v>
      </c>
      <c r="L79" s="134">
        <v>0</v>
      </c>
      <c r="M79" s="134">
        <v>16</v>
      </c>
      <c r="N79" s="134">
        <v>2</v>
      </c>
      <c r="O79" s="134"/>
      <c r="P79" s="155"/>
      <c r="T79" s="135"/>
      <c r="V79" s="135"/>
      <c r="W79" s="135"/>
      <c r="X79" s="135"/>
      <c r="Y79" s="135"/>
      <c r="Z79" s="135"/>
      <c r="AA79" s="135"/>
      <c r="AB79" s="135"/>
      <c r="AC79" s="135"/>
      <c r="AD79" s="135"/>
    </row>
    <row r="80" spans="1:30">
      <c r="A80" s="124" t="s">
        <v>426</v>
      </c>
      <c r="B80" s="124" t="s">
        <v>424</v>
      </c>
      <c r="C80" s="125">
        <v>8055</v>
      </c>
      <c r="D80" s="124" t="s">
        <v>254</v>
      </c>
      <c r="E80" s="126">
        <v>4.075e-11</v>
      </c>
      <c r="F80" s="126">
        <v>0.0001295</v>
      </c>
      <c r="G80" s="130">
        <v>29</v>
      </c>
      <c r="H80" s="130">
        <v>0</v>
      </c>
      <c r="I80" s="130">
        <v>0</v>
      </c>
      <c r="J80" s="133">
        <v>1</v>
      </c>
      <c r="K80" s="134">
        <v>0</v>
      </c>
      <c r="L80" s="134">
        <v>3</v>
      </c>
      <c r="M80" s="134">
        <v>17</v>
      </c>
      <c r="N80" s="134">
        <v>6</v>
      </c>
      <c r="O80" s="134"/>
      <c r="P80" s="155"/>
      <c r="T80" s="135"/>
      <c r="V80" s="135"/>
      <c r="W80" s="135"/>
      <c r="X80" s="135"/>
      <c r="Y80" s="135"/>
      <c r="Z80" s="135"/>
      <c r="AA80" s="135"/>
      <c r="AB80" s="135"/>
      <c r="AC80" s="135"/>
      <c r="AD80" s="135"/>
    </row>
    <row r="81" spans="1:30">
      <c r="A81" s="124" t="s">
        <v>426</v>
      </c>
      <c r="B81" s="124" t="s">
        <v>424</v>
      </c>
      <c r="C81" s="125">
        <v>18491</v>
      </c>
      <c r="D81" s="124" t="s">
        <v>275</v>
      </c>
      <c r="E81" s="126">
        <v>6.361e-10</v>
      </c>
      <c r="F81" s="126">
        <v>0.002022</v>
      </c>
      <c r="G81" s="130">
        <v>28</v>
      </c>
      <c r="H81" s="130">
        <v>0</v>
      </c>
      <c r="I81" s="130">
        <v>0</v>
      </c>
      <c r="J81" s="133">
        <v>2</v>
      </c>
      <c r="K81" s="134">
        <v>6</v>
      </c>
      <c r="L81" s="134">
        <v>7</v>
      </c>
      <c r="M81" s="134">
        <v>10</v>
      </c>
      <c r="N81" s="134">
        <v>3</v>
      </c>
      <c r="O81" s="134"/>
      <c r="P81" s="155"/>
      <c r="T81" s="135"/>
      <c r="V81" s="135"/>
      <c r="W81" s="135"/>
      <c r="X81" s="135"/>
      <c r="Y81" s="135"/>
      <c r="Z81" s="135"/>
      <c r="AA81" s="135"/>
      <c r="AB81" s="135"/>
      <c r="AC81" s="135"/>
      <c r="AD81" s="135"/>
    </row>
    <row r="82" spans="1:30">
      <c r="A82" s="124" t="s">
        <v>426</v>
      </c>
      <c r="B82" s="124" t="s">
        <v>424</v>
      </c>
      <c r="C82" s="125">
        <v>23215</v>
      </c>
      <c r="D82" s="124" t="s">
        <v>275</v>
      </c>
      <c r="E82" s="126">
        <v>8.543e-10</v>
      </c>
      <c r="F82" s="126">
        <v>0.002716</v>
      </c>
      <c r="G82" s="130">
        <v>0</v>
      </c>
      <c r="H82" s="130">
        <v>24</v>
      </c>
      <c r="I82" s="130">
        <v>0</v>
      </c>
      <c r="J82" s="133">
        <v>6</v>
      </c>
      <c r="K82" s="134">
        <v>3</v>
      </c>
      <c r="L82" s="134">
        <v>0</v>
      </c>
      <c r="M82" s="134">
        <v>22</v>
      </c>
      <c r="N82" s="134">
        <v>1</v>
      </c>
      <c r="O82" s="134"/>
      <c r="P82" s="155"/>
      <c r="T82" s="135"/>
      <c r="V82" s="135"/>
      <c r="W82" s="135"/>
      <c r="X82" s="135"/>
      <c r="Y82" s="135"/>
      <c r="Z82" s="135"/>
      <c r="AA82" s="135"/>
      <c r="AB82" s="135"/>
      <c r="AC82" s="135"/>
      <c r="AD82" s="135"/>
    </row>
    <row r="83" spans="1:30">
      <c r="A83" s="124" t="s">
        <v>426</v>
      </c>
      <c r="B83" s="124" t="s">
        <v>424</v>
      </c>
      <c r="C83" s="125">
        <v>23228</v>
      </c>
      <c r="D83" s="124" t="s">
        <v>275</v>
      </c>
      <c r="E83" s="126">
        <v>1.299e-10</v>
      </c>
      <c r="F83" s="126">
        <v>0.0004129</v>
      </c>
      <c r="G83" s="130">
        <v>0</v>
      </c>
      <c r="H83" s="130">
        <v>27</v>
      </c>
      <c r="I83" s="130">
        <v>0</v>
      </c>
      <c r="J83" s="133">
        <v>3</v>
      </c>
      <c r="K83" s="134">
        <v>3</v>
      </c>
      <c r="L83" s="134">
        <v>0</v>
      </c>
      <c r="M83" s="134">
        <v>21</v>
      </c>
      <c r="N83" s="134">
        <v>2</v>
      </c>
      <c r="O83" s="134"/>
      <c r="P83" s="155"/>
      <c r="T83" s="135"/>
      <c r="V83" s="135"/>
      <c r="W83" s="135"/>
      <c r="X83" s="135"/>
      <c r="Y83" s="135"/>
      <c r="Z83" s="135"/>
      <c r="AA83" s="135"/>
      <c r="AB83" s="135"/>
      <c r="AC83" s="135"/>
      <c r="AD83" s="135"/>
    </row>
    <row r="84" spans="1:30">
      <c r="A84" s="124" t="s">
        <v>426</v>
      </c>
      <c r="B84" s="124" t="s">
        <v>424</v>
      </c>
      <c r="C84" s="125">
        <v>23229</v>
      </c>
      <c r="D84" s="124" t="s">
        <v>213</v>
      </c>
      <c r="E84" s="126">
        <v>1.299e-10</v>
      </c>
      <c r="F84" s="126">
        <v>0.0004129</v>
      </c>
      <c r="G84" s="130">
        <v>0</v>
      </c>
      <c r="H84" s="130">
        <v>27</v>
      </c>
      <c r="I84" s="130">
        <v>0</v>
      </c>
      <c r="J84" s="133">
        <v>3</v>
      </c>
      <c r="K84" s="134">
        <v>3</v>
      </c>
      <c r="L84" s="134">
        <v>0</v>
      </c>
      <c r="M84" s="134">
        <v>21</v>
      </c>
      <c r="N84" s="134">
        <v>2</v>
      </c>
      <c r="O84" s="134"/>
      <c r="P84" s="155"/>
      <c r="T84" s="135"/>
      <c r="V84" s="135"/>
      <c r="W84" s="135"/>
      <c r="X84" s="135"/>
      <c r="Y84" s="135"/>
      <c r="Z84" s="135"/>
      <c r="AA84" s="135"/>
      <c r="AB84" s="135"/>
      <c r="AC84" s="135"/>
      <c r="AD84" s="135"/>
    </row>
    <row r="85" spans="1:30">
      <c r="A85" s="124" t="s">
        <v>426</v>
      </c>
      <c r="B85" s="124" t="s">
        <v>424</v>
      </c>
      <c r="C85" s="125">
        <v>23232</v>
      </c>
      <c r="D85" s="124" t="s">
        <v>276</v>
      </c>
      <c r="E85" s="126">
        <v>2.282e-11</v>
      </c>
      <c r="F85" s="126">
        <v>7.253e-5</v>
      </c>
      <c r="G85" s="130">
        <v>0</v>
      </c>
      <c r="H85" s="130">
        <v>28</v>
      </c>
      <c r="I85" s="130">
        <v>0</v>
      </c>
      <c r="J85" s="133">
        <v>2</v>
      </c>
      <c r="K85" s="134">
        <v>4</v>
      </c>
      <c r="L85" s="134">
        <v>0</v>
      </c>
      <c r="M85" s="134">
        <v>21</v>
      </c>
      <c r="N85" s="134">
        <v>1</v>
      </c>
      <c r="O85" s="134"/>
      <c r="P85" s="155"/>
      <c r="T85" s="135"/>
      <c r="V85" s="135"/>
      <c r="W85" s="135"/>
      <c r="X85" s="135"/>
      <c r="Y85" s="135"/>
      <c r="Z85" s="135"/>
      <c r="AA85" s="135"/>
      <c r="AB85" s="135"/>
      <c r="AC85" s="135"/>
      <c r="AD85" s="135"/>
    </row>
    <row r="86" spans="1:30">
      <c r="A86" s="124" t="s">
        <v>426</v>
      </c>
      <c r="B86" s="124" t="s">
        <v>424</v>
      </c>
      <c r="C86" s="125">
        <v>23243</v>
      </c>
      <c r="D86" s="124" t="s">
        <v>213</v>
      </c>
      <c r="E86" s="126">
        <v>1.189e-11</v>
      </c>
      <c r="F86" s="126">
        <v>3.781e-5</v>
      </c>
      <c r="G86" s="130">
        <v>0</v>
      </c>
      <c r="H86" s="130">
        <v>29</v>
      </c>
      <c r="I86" s="130">
        <v>0</v>
      </c>
      <c r="J86" s="133">
        <v>1</v>
      </c>
      <c r="K86" s="134">
        <v>4</v>
      </c>
      <c r="L86" s="134">
        <v>0</v>
      </c>
      <c r="M86" s="134">
        <v>21</v>
      </c>
      <c r="N86" s="134">
        <v>1</v>
      </c>
      <c r="O86" s="134"/>
      <c r="P86" s="155"/>
      <c r="T86" s="135"/>
      <c r="V86" s="135"/>
      <c r="W86" s="135"/>
      <c r="X86" s="135"/>
      <c r="Y86" s="135"/>
      <c r="Z86" s="135"/>
      <c r="AA86" s="135"/>
      <c r="AB86" s="135"/>
      <c r="AC86" s="135"/>
      <c r="AD86" s="135"/>
    </row>
    <row r="87" spans="1:30">
      <c r="A87" s="124" t="s">
        <v>426</v>
      </c>
      <c r="B87" s="124" t="s">
        <v>424</v>
      </c>
      <c r="C87" s="125">
        <v>23252</v>
      </c>
      <c r="D87" s="124" t="s">
        <v>254</v>
      </c>
      <c r="E87" s="126">
        <v>3.879e-12</v>
      </c>
      <c r="F87" s="126">
        <v>1.233e-5</v>
      </c>
      <c r="G87" s="130">
        <v>0</v>
      </c>
      <c r="H87" s="130">
        <v>29</v>
      </c>
      <c r="I87" s="130">
        <v>0</v>
      </c>
      <c r="J87" s="133">
        <v>1</v>
      </c>
      <c r="K87" s="134">
        <v>5</v>
      </c>
      <c r="L87" s="134">
        <v>0</v>
      </c>
      <c r="M87" s="134">
        <v>20</v>
      </c>
      <c r="N87" s="134">
        <v>1</v>
      </c>
      <c r="O87" s="134"/>
      <c r="P87" s="155"/>
      <c r="T87" s="135"/>
      <c r="V87" s="135"/>
      <c r="W87" s="135"/>
      <c r="X87" s="135"/>
      <c r="Y87" s="135"/>
      <c r="Z87" s="135"/>
      <c r="AA87" s="135"/>
      <c r="AB87" s="135"/>
      <c r="AC87" s="135"/>
      <c r="AD87" s="135"/>
    </row>
    <row r="88" spans="1:30">
      <c r="A88" s="124" t="s">
        <v>426</v>
      </c>
      <c r="B88" s="124" t="s">
        <v>424</v>
      </c>
      <c r="C88" s="125">
        <v>23260</v>
      </c>
      <c r="D88" s="124" t="s">
        <v>275</v>
      </c>
      <c r="E88" s="126">
        <v>1.23e-12</v>
      </c>
      <c r="F88" s="126">
        <v>3.911e-6</v>
      </c>
      <c r="G88" s="130">
        <v>0</v>
      </c>
      <c r="H88" s="130">
        <v>29</v>
      </c>
      <c r="I88" s="130">
        <v>0</v>
      </c>
      <c r="J88" s="133">
        <v>1</v>
      </c>
      <c r="K88" s="134">
        <v>6</v>
      </c>
      <c r="L88" s="134">
        <v>0</v>
      </c>
      <c r="M88" s="134">
        <v>19</v>
      </c>
      <c r="N88" s="134">
        <v>1</v>
      </c>
      <c r="O88" s="134"/>
      <c r="P88" s="155"/>
      <c r="T88" s="135"/>
      <c r="V88" s="135"/>
      <c r="W88" s="135"/>
      <c r="X88" s="135"/>
      <c r="Y88" s="135"/>
      <c r="Z88" s="135"/>
      <c r="AA88" s="135"/>
      <c r="AB88" s="135"/>
      <c r="AC88" s="135"/>
      <c r="AD88" s="135"/>
    </row>
    <row r="89" spans="1:30">
      <c r="A89" s="124" t="s">
        <v>426</v>
      </c>
      <c r="B89" s="124" t="s">
        <v>424</v>
      </c>
      <c r="C89" s="125">
        <v>23266</v>
      </c>
      <c r="D89" s="124" t="s">
        <v>277</v>
      </c>
      <c r="E89" s="126">
        <v>1.23e-12</v>
      </c>
      <c r="F89" s="126">
        <v>3.911e-6</v>
      </c>
      <c r="G89" s="130">
        <v>0</v>
      </c>
      <c r="H89" s="130">
        <v>29</v>
      </c>
      <c r="I89" s="130">
        <v>0</v>
      </c>
      <c r="J89" s="133">
        <v>1</v>
      </c>
      <c r="K89" s="134">
        <v>6</v>
      </c>
      <c r="L89" s="134">
        <v>0</v>
      </c>
      <c r="M89" s="134">
        <v>19</v>
      </c>
      <c r="N89" s="134">
        <v>1</v>
      </c>
      <c r="O89" s="134"/>
      <c r="P89" s="155"/>
      <c r="T89" s="135"/>
      <c r="V89" s="135"/>
      <c r="W89" s="135"/>
      <c r="X89" s="135"/>
      <c r="Y89" s="135"/>
      <c r="Z89" s="135"/>
      <c r="AA89" s="135"/>
      <c r="AB89" s="135"/>
      <c r="AC89" s="135"/>
      <c r="AD89" s="135"/>
    </row>
    <row r="90" spans="1:30">
      <c r="A90" s="124" t="s">
        <v>426</v>
      </c>
      <c r="B90" s="124" t="s">
        <v>424</v>
      </c>
      <c r="C90" s="125">
        <v>23271</v>
      </c>
      <c r="D90" s="124" t="s">
        <v>207</v>
      </c>
      <c r="E90" s="126">
        <v>3.789e-13</v>
      </c>
      <c r="F90" s="126">
        <v>1.205e-6</v>
      </c>
      <c r="G90" s="130">
        <v>0</v>
      </c>
      <c r="H90" s="130">
        <v>29</v>
      </c>
      <c r="I90" s="130">
        <v>0</v>
      </c>
      <c r="J90" s="133">
        <v>1</v>
      </c>
      <c r="K90" s="134">
        <v>7</v>
      </c>
      <c r="L90" s="134">
        <v>0</v>
      </c>
      <c r="M90" s="134">
        <v>18</v>
      </c>
      <c r="N90" s="134">
        <v>1</v>
      </c>
      <c r="O90" s="134"/>
      <c r="P90" s="155"/>
      <c r="T90" s="135"/>
      <c r="V90" s="135"/>
      <c r="W90" s="135"/>
      <c r="X90" s="135"/>
      <c r="Y90" s="135"/>
      <c r="Z90" s="135"/>
      <c r="AA90" s="135"/>
      <c r="AB90" s="135"/>
      <c r="AC90" s="135"/>
      <c r="AD90" s="135"/>
    </row>
    <row r="91" spans="1:30">
      <c r="A91" s="124" t="s">
        <v>426</v>
      </c>
      <c r="B91" s="124" t="s">
        <v>424</v>
      </c>
      <c r="C91" s="125">
        <v>23272</v>
      </c>
      <c r="D91" s="124" t="s">
        <v>275</v>
      </c>
      <c r="E91" s="126">
        <v>3.789e-13</v>
      </c>
      <c r="F91" s="126">
        <v>1.205e-6</v>
      </c>
      <c r="G91" s="130">
        <v>0</v>
      </c>
      <c r="H91" s="130">
        <v>29</v>
      </c>
      <c r="I91" s="130">
        <v>0</v>
      </c>
      <c r="J91" s="133">
        <v>1</v>
      </c>
      <c r="K91" s="134">
        <v>7</v>
      </c>
      <c r="L91" s="134">
        <v>0</v>
      </c>
      <c r="M91" s="134">
        <v>18</v>
      </c>
      <c r="N91" s="134">
        <v>1</v>
      </c>
      <c r="O91" s="134"/>
      <c r="P91" s="155"/>
      <c r="T91" s="135"/>
      <c r="V91" s="135"/>
      <c r="W91" s="135"/>
      <c r="X91" s="135"/>
      <c r="Y91" s="135"/>
      <c r="Z91" s="135"/>
      <c r="AA91" s="135"/>
      <c r="AB91" s="135"/>
      <c r="AC91" s="135"/>
      <c r="AD91" s="135"/>
    </row>
    <row r="92" spans="1:30">
      <c r="A92" s="124" t="s">
        <v>426</v>
      </c>
      <c r="B92" s="124" t="s">
        <v>424</v>
      </c>
      <c r="C92" s="125">
        <v>23360</v>
      </c>
      <c r="D92" s="124" t="s">
        <v>233</v>
      </c>
      <c r="E92" s="126">
        <v>4.991e-14</v>
      </c>
      <c r="F92" s="126">
        <v>1.587e-7</v>
      </c>
      <c r="G92" s="130">
        <v>0</v>
      </c>
      <c r="H92" s="130">
        <v>22</v>
      </c>
      <c r="I92" s="130">
        <v>0</v>
      </c>
      <c r="J92" s="133">
        <v>8</v>
      </c>
      <c r="K92" s="134">
        <v>13</v>
      </c>
      <c r="L92" s="134">
        <v>0</v>
      </c>
      <c r="M92" s="134">
        <v>11</v>
      </c>
      <c r="N92" s="134">
        <v>2</v>
      </c>
      <c r="O92" s="134"/>
      <c r="P92" s="155"/>
      <c r="T92" s="135"/>
      <c r="V92" s="135"/>
      <c r="W92" s="135"/>
      <c r="X92" s="135"/>
      <c r="Y92" s="135"/>
      <c r="Z92" s="135"/>
      <c r="AA92" s="135"/>
      <c r="AB92" s="135"/>
      <c r="AC92" s="135"/>
      <c r="AD92" s="135"/>
    </row>
    <row r="93" spans="1:30">
      <c r="A93" s="124" t="s">
        <v>426</v>
      </c>
      <c r="B93" s="124" t="s">
        <v>424</v>
      </c>
      <c r="C93" s="125">
        <v>23361</v>
      </c>
      <c r="D93" s="124" t="s">
        <v>207</v>
      </c>
      <c r="E93" s="126">
        <v>4.991e-14</v>
      </c>
      <c r="F93" s="126">
        <v>1.587e-7</v>
      </c>
      <c r="G93" s="130">
        <v>0</v>
      </c>
      <c r="H93" s="130">
        <v>22</v>
      </c>
      <c r="I93" s="130">
        <v>0</v>
      </c>
      <c r="J93" s="133">
        <v>8</v>
      </c>
      <c r="K93" s="134">
        <v>13</v>
      </c>
      <c r="L93" s="134">
        <v>0</v>
      </c>
      <c r="M93" s="134">
        <v>11</v>
      </c>
      <c r="N93" s="134">
        <v>2</v>
      </c>
      <c r="O93" s="134"/>
      <c r="P93" s="155"/>
      <c r="T93" s="135"/>
      <c r="V93" s="135"/>
      <c r="W93" s="135"/>
      <c r="X93" s="135"/>
      <c r="Y93" s="135"/>
      <c r="Z93" s="135"/>
      <c r="AA93" s="135"/>
      <c r="AB93" s="135"/>
      <c r="AC93" s="135"/>
      <c r="AD93" s="135"/>
    </row>
    <row r="94" spans="1:30">
      <c r="A94" s="124" t="s">
        <v>426</v>
      </c>
      <c r="B94" s="124" t="s">
        <v>424</v>
      </c>
      <c r="C94" s="125">
        <v>23374</v>
      </c>
      <c r="D94" s="124" t="s">
        <v>233</v>
      </c>
      <c r="E94" s="126">
        <v>1.295e-12</v>
      </c>
      <c r="F94" s="126">
        <v>4.115e-6</v>
      </c>
      <c r="G94" s="130">
        <v>0</v>
      </c>
      <c r="H94" s="130">
        <v>23</v>
      </c>
      <c r="I94" s="130">
        <v>0</v>
      </c>
      <c r="J94" s="133">
        <v>7</v>
      </c>
      <c r="K94" s="134">
        <v>10</v>
      </c>
      <c r="L94" s="134">
        <v>0</v>
      </c>
      <c r="M94" s="134">
        <v>16</v>
      </c>
      <c r="N94" s="134">
        <v>0</v>
      </c>
      <c r="O94" s="134"/>
      <c r="P94" s="155"/>
      <c r="T94" s="135"/>
      <c r="V94" s="135"/>
      <c r="W94" s="135"/>
      <c r="X94" s="135"/>
      <c r="Y94" s="135"/>
      <c r="Z94" s="135"/>
      <c r="AA94" s="135"/>
      <c r="AB94" s="135"/>
      <c r="AC94" s="135"/>
      <c r="AD94" s="135"/>
    </row>
    <row r="95" spans="1:30">
      <c r="A95" s="124" t="s">
        <v>426</v>
      </c>
      <c r="B95" s="124" t="s">
        <v>424</v>
      </c>
      <c r="C95" s="125">
        <v>23379</v>
      </c>
      <c r="D95" s="124" t="s">
        <v>233</v>
      </c>
      <c r="E95" s="126">
        <v>8.198e-13</v>
      </c>
      <c r="F95" s="126">
        <v>2.606e-6</v>
      </c>
      <c r="G95" s="130">
        <v>0</v>
      </c>
      <c r="H95" s="130">
        <v>25</v>
      </c>
      <c r="I95" s="130">
        <v>0</v>
      </c>
      <c r="J95" s="133">
        <v>5</v>
      </c>
      <c r="K95" s="134">
        <v>9</v>
      </c>
      <c r="L95" s="134">
        <v>0</v>
      </c>
      <c r="M95" s="134">
        <v>17</v>
      </c>
      <c r="N95" s="134">
        <v>0</v>
      </c>
      <c r="O95" s="134"/>
      <c r="P95" s="155"/>
      <c r="T95" s="135"/>
      <c r="V95" s="135"/>
      <c r="W95" s="135"/>
      <c r="X95" s="135"/>
      <c r="Y95" s="135"/>
      <c r="Z95" s="135"/>
      <c r="AA95" s="135"/>
      <c r="AB95" s="135"/>
      <c r="AC95" s="135"/>
      <c r="AD95" s="135"/>
    </row>
    <row r="96" spans="1:30">
      <c r="A96" s="124" t="s">
        <v>426</v>
      </c>
      <c r="B96" s="124" t="s">
        <v>424</v>
      </c>
      <c r="C96" s="125">
        <v>23383</v>
      </c>
      <c r="D96" s="124" t="s">
        <v>275</v>
      </c>
      <c r="E96" s="126">
        <v>3.313e-12</v>
      </c>
      <c r="F96" s="126">
        <v>1.053e-5</v>
      </c>
      <c r="G96" s="130">
        <v>0</v>
      </c>
      <c r="H96" s="130">
        <v>26</v>
      </c>
      <c r="I96" s="130">
        <v>0</v>
      </c>
      <c r="J96" s="133">
        <v>4</v>
      </c>
      <c r="K96" s="134">
        <v>7</v>
      </c>
      <c r="L96" s="134">
        <v>0</v>
      </c>
      <c r="M96" s="134">
        <v>18</v>
      </c>
      <c r="N96" s="134">
        <v>1</v>
      </c>
      <c r="O96" s="134"/>
      <c r="P96" s="155"/>
      <c r="T96" s="135"/>
      <c r="V96" s="135"/>
      <c r="W96" s="135"/>
      <c r="X96" s="135"/>
      <c r="Y96" s="135"/>
      <c r="Z96" s="135"/>
      <c r="AA96" s="135"/>
      <c r="AB96" s="135"/>
      <c r="AC96" s="135"/>
      <c r="AD96" s="135"/>
    </row>
    <row r="97" spans="1:30">
      <c r="A97" s="124" t="s">
        <v>426</v>
      </c>
      <c r="B97" s="124" t="s">
        <v>424</v>
      </c>
      <c r="C97" s="125">
        <v>23384</v>
      </c>
      <c r="D97" s="124" t="s">
        <v>213</v>
      </c>
      <c r="E97" s="126">
        <v>3.313e-12</v>
      </c>
      <c r="F97" s="126">
        <v>1.053e-5</v>
      </c>
      <c r="G97" s="130">
        <v>0</v>
      </c>
      <c r="H97" s="130">
        <v>26</v>
      </c>
      <c r="I97" s="130">
        <v>0</v>
      </c>
      <c r="J97" s="133">
        <v>4</v>
      </c>
      <c r="K97" s="134">
        <v>7</v>
      </c>
      <c r="L97" s="134">
        <v>0</v>
      </c>
      <c r="M97" s="134">
        <v>18</v>
      </c>
      <c r="N97" s="134">
        <v>1</v>
      </c>
      <c r="O97" s="134"/>
      <c r="P97" s="155"/>
      <c r="T97" s="135"/>
      <c r="V97" s="135"/>
      <c r="W97" s="135"/>
      <c r="X97" s="135"/>
      <c r="Y97" s="135"/>
      <c r="Z97" s="135"/>
      <c r="AA97" s="135"/>
      <c r="AB97" s="135"/>
      <c r="AC97" s="135"/>
      <c r="AD97" s="135"/>
    </row>
    <row r="98" spans="1:30">
      <c r="A98" s="124" t="s">
        <v>426</v>
      </c>
      <c r="B98" s="124" t="s">
        <v>424</v>
      </c>
      <c r="C98" s="125">
        <v>23396</v>
      </c>
      <c r="D98" s="124" t="s">
        <v>233</v>
      </c>
      <c r="E98" s="126">
        <v>1.189e-11</v>
      </c>
      <c r="F98" s="126">
        <v>3.781e-5</v>
      </c>
      <c r="G98" s="130">
        <v>0</v>
      </c>
      <c r="H98" s="130">
        <v>29</v>
      </c>
      <c r="I98" s="130">
        <v>0</v>
      </c>
      <c r="J98" s="133">
        <v>1</v>
      </c>
      <c r="K98" s="134">
        <v>4</v>
      </c>
      <c r="L98" s="134">
        <v>0</v>
      </c>
      <c r="M98" s="134">
        <v>21</v>
      </c>
      <c r="N98" s="134">
        <v>1</v>
      </c>
      <c r="O98" s="134"/>
      <c r="P98" s="155"/>
      <c r="T98" s="135"/>
      <c r="V98" s="135"/>
      <c r="W98" s="135"/>
      <c r="X98" s="135"/>
      <c r="Y98" s="135"/>
      <c r="Z98" s="135"/>
      <c r="AA98" s="135"/>
      <c r="AB98" s="135"/>
      <c r="AC98" s="135"/>
      <c r="AD98" s="135"/>
    </row>
    <row r="99" spans="1:30">
      <c r="A99" s="124" t="s">
        <v>426</v>
      </c>
      <c r="B99" s="124" t="s">
        <v>424</v>
      </c>
      <c r="C99" s="125">
        <v>23406</v>
      </c>
      <c r="D99" s="124" t="s">
        <v>233</v>
      </c>
      <c r="E99" s="126">
        <v>1.177e-11</v>
      </c>
      <c r="F99" s="126">
        <v>3.741e-5</v>
      </c>
      <c r="G99" s="130">
        <v>0</v>
      </c>
      <c r="H99" s="130">
        <v>29</v>
      </c>
      <c r="I99" s="130">
        <v>0</v>
      </c>
      <c r="J99" s="133">
        <v>1</v>
      </c>
      <c r="K99" s="134">
        <v>4</v>
      </c>
      <c r="L99" s="134">
        <v>0</v>
      </c>
      <c r="M99" s="134">
        <v>22</v>
      </c>
      <c r="N99" s="134">
        <v>0</v>
      </c>
      <c r="O99" s="134"/>
      <c r="P99" s="155"/>
      <c r="T99" s="135"/>
      <c r="V99" s="135"/>
      <c r="W99" s="135"/>
      <c r="X99" s="135"/>
      <c r="Y99" s="135"/>
      <c r="Z99" s="135"/>
      <c r="AA99" s="135"/>
      <c r="AB99" s="135"/>
      <c r="AC99" s="135"/>
      <c r="AD99" s="135"/>
    </row>
    <row r="100" spans="1:30">
      <c r="A100" s="124" t="s">
        <v>426</v>
      </c>
      <c r="B100" s="124" t="s">
        <v>424</v>
      </c>
      <c r="C100" s="125">
        <v>23414</v>
      </c>
      <c r="D100" s="124" t="s">
        <v>280</v>
      </c>
      <c r="E100" s="126">
        <v>3.549e-11</v>
      </c>
      <c r="F100" s="126">
        <v>0.0001128</v>
      </c>
      <c r="G100" s="130">
        <v>0</v>
      </c>
      <c r="H100" s="130">
        <v>29</v>
      </c>
      <c r="I100" s="130">
        <v>0</v>
      </c>
      <c r="J100" s="133">
        <v>1</v>
      </c>
      <c r="K100" s="134">
        <v>3</v>
      </c>
      <c r="L100" s="134">
        <v>0</v>
      </c>
      <c r="M100" s="134">
        <v>22</v>
      </c>
      <c r="N100" s="134">
        <v>1</v>
      </c>
      <c r="O100" s="134"/>
      <c r="P100" s="155"/>
      <c r="T100" s="135"/>
      <c r="V100" s="135"/>
      <c r="W100" s="135"/>
      <c r="X100" s="135"/>
      <c r="Y100" s="135"/>
      <c r="Z100" s="135"/>
      <c r="AA100" s="135"/>
      <c r="AB100" s="135"/>
      <c r="AC100" s="135"/>
      <c r="AD100" s="135"/>
    </row>
    <row r="101" spans="1:30">
      <c r="A101" s="124" t="s">
        <v>426</v>
      </c>
      <c r="B101" s="124" t="s">
        <v>424</v>
      </c>
      <c r="C101" s="125">
        <v>23419</v>
      </c>
      <c r="D101" s="124" t="s">
        <v>224</v>
      </c>
      <c r="E101" s="126">
        <v>2.282e-11</v>
      </c>
      <c r="F101" s="126">
        <v>7.253e-5</v>
      </c>
      <c r="G101" s="130">
        <v>0</v>
      </c>
      <c r="H101" s="130">
        <v>28</v>
      </c>
      <c r="I101" s="130">
        <v>0</v>
      </c>
      <c r="J101" s="133">
        <v>2</v>
      </c>
      <c r="K101" s="134">
        <v>4</v>
      </c>
      <c r="L101" s="134">
        <v>0</v>
      </c>
      <c r="M101" s="134">
        <v>21</v>
      </c>
      <c r="N101" s="134">
        <v>1</v>
      </c>
      <c r="O101" s="134"/>
      <c r="P101" s="155"/>
      <c r="T101" s="135"/>
      <c r="V101" s="135"/>
      <c r="W101" s="135"/>
      <c r="X101" s="135"/>
      <c r="Y101" s="135"/>
      <c r="Z101" s="135"/>
      <c r="AA101" s="135"/>
      <c r="AB101" s="135"/>
      <c r="AC101" s="135"/>
      <c r="AD101" s="135"/>
    </row>
    <row r="102" spans="1:30">
      <c r="A102" s="124" t="s">
        <v>426</v>
      </c>
      <c r="B102" s="124" t="s">
        <v>424</v>
      </c>
      <c r="C102" s="125">
        <v>23424</v>
      </c>
      <c r="D102" s="124" t="s">
        <v>207</v>
      </c>
      <c r="E102" s="126">
        <v>4.79e-11</v>
      </c>
      <c r="F102" s="126">
        <v>0.0001523</v>
      </c>
      <c r="G102" s="130">
        <v>0</v>
      </c>
      <c r="H102" s="130">
        <v>27</v>
      </c>
      <c r="I102" s="130">
        <v>1</v>
      </c>
      <c r="J102" s="133">
        <v>2</v>
      </c>
      <c r="K102" s="134">
        <v>5</v>
      </c>
      <c r="L102" s="134">
        <v>0</v>
      </c>
      <c r="M102" s="134">
        <v>20</v>
      </c>
      <c r="N102" s="134">
        <v>1</v>
      </c>
      <c r="O102" s="134"/>
      <c r="P102" s="155"/>
      <c r="T102" s="135"/>
      <c r="V102" s="135"/>
      <c r="W102" s="135"/>
      <c r="X102" s="135"/>
      <c r="Y102" s="135"/>
      <c r="Z102" s="135"/>
      <c r="AA102" s="135"/>
      <c r="AB102" s="135"/>
      <c r="AC102" s="135"/>
      <c r="AD102" s="135"/>
    </row>
    <row r="103" spans="1:30">
      <c r="A103" s="124" t="s">
        <v>426</v>
      </c>
      <c r="B103" s="124" t="s">
        <v>424</v>
      </c>
      <c r="C103" s="125">
        <v>23442</v>
      </c>
      <c r="D103" s="124" t="s">
        <v>213</v>
      </c>
      <c r="E103" s="126">
        <v>7.536e-9</v>
      </c>
      <c r="F103" s="126">
        <v>0.02396</v>
      </c>
      <c r="G103" s="130">
        <v>0</v>
      </c>
      <c r="H103" s="130">
        <v>21</v>
      </c>
      <c r="I103" s="130">
        <v>2</v>
      </c>
      <c r="J103" s="133">
        <v>7</v>
      </c>
      <c r="K103" s="134">
        <v>5</v>
      </c>
      <c r="L103" s="134">
        <v>0</v>
      </c>
      <c r="M103" s="134">
        <v>20</v>
      </c>
      <c r="N103" s="134">
        <v>1</v>
      </c>
      <c r="O103" s="134"/>
      <c r="P103" s="155"/>
      <c r="T103" s="135"/>
      <c r="V103" s="135"/>
      <c r="W103" s="135"/>
      <c r="X103" s="135"/>
      <c r="Y103" s="135"/>
      <c r="Z103" s="135"/>
      <c r="AA103" s="135"/>
      <c r="AB103" s="135"/>
      <c r="AC103" s="135"/>
      <c r="AD103" s="135"/>
    </row>
    <row r="104" spans="1:30">
      <c r="A104" s="124" t="s">
        <v>426</v>
      </c>
      <c r="B104" s="124" t="s">
        <v>424</v>
      </c>
      <c r="C104" s="125">
        <v>23447</v>
      </c>
      <c r="D104" s="124" t="s">
        <v>275</v>
      </c>
      <c r="E104" s="126">
        <v>1.786e-9</v>
      </c>
      <c r="F104" s="126">
        <v>0.005679</v>
      </c>
      <c r="G104" s="130">
        <v>0</v>
      </c>
      <c r="H104" s="130">
        <v>19</v>
      </c>
      <c r="I104" s="130">
        <v>1</v>
      </c>
      <c r="J104" s="133">
        <v>10</v>
      </c>
      <c r="K104" s="134">
        <v>7</v>
      </c>
      <c r="L104" s="134">
        <v>0</v>
      </c>
      <c r="M104" s="134">
        <v>18</v>
      </c>
      <c r="N104" s="134">
        <v>1</v>
      </c>
      <c r="O104" s="134"/>
      <c r="P104" s="155"/>
      <c r="T104" s="135"/>
      <c r="V104" s="135"/>
      <c r="W104" s="135"/>
      <c r="X104" s="135"/>
      <c r="Y104" s="135"/>
      <c r="Z104" s="135"/>
      <c r="AA104" s="135"/>
      <c r="AB104" s="135"/>
      <c r="AC104" s="135"/>
      <c r="AD104" s="135"/>
    </row>
    <row r="105" spans="1:30">
      <c r="A105" s="124" t="s">
        <v>426</v>
      </c>
      <c r="B105" s="124" t="s">
        <v>424</v>
      </c>
      <c r="C105" s="125">
        <v>23468</v>
      </c>
      <c r="D105" s="124" t="s">
        <v>276</v>
      </c>
      <c r="E105" s="126">
        <v>5.41e-11</v>
      </c>
      <c r="F105" s="126">
        <v>0.000172</v>
      </c>
      <c r="G105" s="130">
        <v>0</v>
      </c>
      <c r="H105" s="130">
        <v>21</v>
      </c>
      <c r="I105" s="130">
        <v>0</v>
      </c>
      <c r="J105" s="133">
        <v>9</v>
      </c>
      <c r="K105" s="134">
        <v>8</v>
      </c>
      <c r="L105" s="134">
        <v>0</v>
      </c>
      <c r="M105" s="134">
        <v>18</v>
      </c>
      <c r="N105" s="134">
        <v>0</v>
      </c>
      <c r="O105" s="134"/>
      <c r="P105" s="155"/>
      <c r="T105" s="135"/>
      <c r="V105" s="135"/>
      <c r="W105" s="135"/>
      <c r="X105" s="135"/>
      <c r="Y105" s="135"/>
      <c r="Z105" s="135"/>
      <c r="AA105" s="135"/>
      <c r="AB105" s="135"/>
      <c r="AC105" s="135"/>
      <c r="AD105" s="135"/>
    </row>
    <row r="106" spans="1:30">
      <c r="A106" s="124" t="s">
        <v>426</v>
      </c>
      <c r="B106" s="124" t="s">
        <v>424</v>
      </c>
      <c r="C106" s="125">
        <v>23476</v>
      </c>
      <c r="D106" s="124" t="s">
        <v>254</v>
      </c>
      <c r="E106" s="126">
        <v>1.466e-10</v>
      </c>
      <c r="F106" s="126">
        <v>0.0004661</v>
      </c>
      <c r="G106" s="130">
        <v>0</v>
      </c>
      <c r="H106" s="130">
        <v>21</v>
      </c>
      <c r="I106" s="130">
        <v>0</v>
      </c>
      <c r="J106" s="133">
        <v>9</v>
      </c>
      <c r="K106" s="134">
        <v>7</v>
      </c>
      <c r="L106" s="134">
        <v>0</v>
      </c>
      <c r="M106" s="134">
        <v>19</v>
      </c>
      <c r="N106" s="134">
        <v>0</v>
      </c>
      <c r="O106" s="134"/>
      <c r="P106" s="155"/>
      <c r="T106" s="135"/>
      <c r="V106" s="135"/>
      <c r="W106" s="135"/>
      <c r="X106" s="135"/>
      <c r="Y106" s="135"/>
      <c r="Z106" s="135"/>
      <c r="AA106" s="135"/>
      <c r="AB106" s="135"/>
      <c r="AC106" s="135"/>
      <c r="AD106" s="135"/>
    </row>
    <row r="107" spans="1:30">
      <c r="A107" s="124" t="s">
        <v>426</v>
      </c>
      <c r="B107" s="124" t="s">
        <v>424</v>
      </c>
      <c r="C107" s="125">
        <v>23555</v>
      </c>
      <c r="D107" s="124" t="s">
        <v>207</v>
      </c>
      <c r="E107" s="126">
        <v>2.1e-17</v>
      </c>
      <c r="F107" s="126">
        <v>6.677e-11</v>
      </c>
      <c r="G107" s="130">
        <v>0</v>
      </c>
      <c r="H107" s="130">
        <v>21</v>
      </c>
      <c r="I107" s="130">
        <v>0</v>
      </c>
      <c r="J107" s="133">
        <v>9</v>
      </c>
      <c r="K107" s="134">
        <v>19</v>
      </c>
      <c r="L107" s="134">
        <v>0</v>
      </c>
      <c r="M107" s="134">
        <v>5</v>
      </c>
      <c r="N107" s="134">
        <v>2</v>
      </c>
      <c r="O107" s="134"/>
      <c r="P107" s="155"/>
      <c r="T107" s="135"/>
      <c r="V107" s="135"/>
      <c r="W107" s="135"/>
      <c r="X107" s="135"/>
      <c r="Y107" s="135"/>
      <c r="Z107" s="135"/>
      <c r="AA107" s="135"/>
      <c r="AB107" s="135"/>
      <c r="AC107" s="135"/>
      <c r="AD107" s="135"/>
    </row>
    <row r="108" spans="1:30">
      <c r="A108" s="124" t="s">
        <v>426</v>
      </c>
      <c r="B108" s="124" t="s">
        <v>424</v>
      </c>
      <c r="C108" s="125">
        <v>23571</v>
      </c>
      <c r="D108" s="124" t="s">
        <v>275</v>
      </c>
      <c r="E108" s="126">
        <v>1.717e-9</v>
      </c>
      <c r="F108" s="126">
        <v>0.00546</v>
      </c>
      <c r="G108" s="130">
        <v>0</v>
      </c>
      <c r="H108" s="130">
        <v>10</v>
      </c>
      <c r="I108" s="130">
        <v>11</v>
      </c>
      <c r="J108" s="133">
        <v>9</v>
      </c>
      <c r="K108" s="134">
        <v>19</v>
      </c>
      <c r="L108" s="134">
        <v>0</v>
      </c>
      <c r="M108" s="134">
        <v>6</v>
      </c>
      <c r="N108" s="134">
        <v>1</v>
      </c>
      <c r="O108" s="134"/>
      <c r="P108" s="155"/>
      <c r="T108" s="135"/>
      <c r="V108" s="135"/>
      <c r="W108" s="135"/>
      <c r="X108" s="135"/>
      <c r="Y108" s="135"/>
      <c r="Z108" s="135"/>
      <c r="AA108" s="135"/>
      <c r="AB108" s="135"/>
      <c r="AC108" s="135"/>
      <c r="AD108" s="135"/>
    </row>
    <row r="109" spans="1:30">
      <c r="A109" s="124" t="s">
        <v>426</v>
      </c>
      <c r="B109" s="124" t="s">
        <v>424</v>
      </c>
      <c r="C109" s="125">
        <v>23580</v>
      </c>
      <c r="D109" s="124" t="s">
        <v>233</v>
      </c>
      <c r="E109" s="126">
        <v>6.751e-17</v>
      </c>
      <c r="F109" s="126">
        <v>2.146e-10</v>
      </c>
      <c r="G109" s="130">
        <v>0</v>
      </c>
      <c r="H109" s="130">
        <v>22</v>
      </c>
      <c r="I109" s="130">
        <v>0</v>
      </c>
      <c r="J109" s="133">
        <v>8</v>
      </c>
      <c r="K109" s="134">
        <v>18</v>
      </c>
      <c r="L109" s="134">
        <v>0</v>
      </c>
      <c r="M109" s="134">
        <v>7</v>
      </c>
      <c r="N109" s="134">
        <v>1</v>
      </c>
      <c r="O109" s="134"/>
      <c r="P109" s="155"/>
      <c r="T109" s="135"/>
      <c r="V109" s="135"/>
      <c r="W109" s="135"/>
      <c r="X109" s="135"/>
      <c r="Y109" s="135"/>
      <c r="Z109" s="135"/>
      <c r="AA109" s="135"/>
      <c r="AB109" s="135"/>
      <c r="AC109" s="135"/>
      <c r="AD109" s="135"/>
    </row>
    <row r="110" spans="1:30">
      <c r="A110" s="124" t="s">
        <v>426</v>
      </c>
      <c r="B110" s="124" t="s">
        <v>424</v>
      </c>
      <c r="C110" s="125">
        <v>23584</v>
      </c>
      <c r="D110" s="124" t="s">
        <v>213</v>
      </c>
      <c r="E110" s="126">
        <v>1.812e-16</v>
      </c>
      <c r="F110" s="126">
        <v>5.76e-10</v>
      </c>
      <c r="G110" s="130">
        <v>0</v>
      </c>
      <c r="H110" s="130">
        <v>22</v>
      </c>
      <c r="I110" s="130">
        <v>0</v>
      </c>
      <c r="J110" s="133">
        <v>8</v>
      </c>
      <c r="K110" s="134">
        <v>17</v>
      </c>
      <c r="L110" s="134">
        <v>0</v>
      </c>
      <c r="M110" s="134">
        <v>7</v>
      </c>
      <c r="N110" s="134">
        <v>2</v>
      </c>
      <c r="O110" s="134"/>
      <c r="P110" s="155"/>
      <c r="T110" s="135"/>
      <c r="V110" s="135"/>
      <c r="W110" s="135"/>
      <c r="X110" s="135"/>
      <c r="Y110" s="135"/>
      <c r="Z110" s="135"/>
      <c r="AA110" s="135"/>
      <c r="AB110" s="135"/>
      <c r="AC110" s="135"/>
      <c r="AD110" s="135"/>
    </row>
    <row r="111" spans="1:30">
      <c r="A111" s="124" t="s">
        <v>426</v>
      </c>
      <c r="B111" s="124" t="s">
        <v>424</v>
      </c>
      <c r="C111" s="125">
        <v>23585</v>
      </c>
      <c r="D111" s="124" t="s">
        <v>233</v>
      </c>
      <c r="E111" s="126">
        <v>6.751e-17</v>
      </c>
      <c r="F111" s="126">
        <v>2.146e-10</v>
      </c>
      <c r="G111" s="130">
        <v>0</v>
      </c>
      <c r="H111" s="130">
        <v>22</v>
      </c>
      <c r="I111" s="130">
        <v>0</v>
      </c>
      <c r="J111" s="133">
        <v>8</v>
      </c>
      <c r="K111" s="134">
        <v>18</v>
      </c>
      <c r="L111" s="134">
        <v>0</v>
      </c>
      <c r="M111" s="134">
        <v>7</v>
      </c>
      <c r="N111" s="134">
        <v>1</v>
      </c>
      <c r="O111" s="134"/>
      <c r="P111" s="155"/>
      <c r="T111" s="135"/>
      <c r="V111" s="135"/>
      <c r="W111" s="135"/>
      <c r="X111" s="135"/>
      <c r="Y111" s="135"/>
      <c r="Z111" s="135"/>
      <c r="AA111" s="135"/>
      <c r="AB111" s="135"/>
      <c r="AC111" s="135"/>
      <c r="AD111" s="135"/>
    </row>
    <row r="112" spans="1:30">
      <c r="A112" s="124" t="s">
        <v>426</v>
      </c>
      <c r="B112" s="124" t="s">
        <v>424</v>
      </c>
      <c r="C112" s="125">
        <v>23590</v>
      </c>
      <c r="D112" s="124" t="s">
        <v>207</v>
      </c>
      <c r="E112" s="126">
        <v>4.912e-16</v>
      </c>
      <c r="F112" s="126">
        <v>1.562e-9</v>
      </c>
      <c r="G112" s="130">
        <v>0</v>
      </c>
      <c r="H112" s="130">
        <v>22</v>
      </c>
      <c r="I112" s="130">
        <v>0</v>
      </c>
      <c r="J112" s="133">
        <v>8</v>
      </c>
      <c r="K112" s="134">
        <v>16</v>
      </c>
      <c r="L112" s="134">
        <v>0</v>
      </c>
      <c r="M112" s="134">
        <v>7</v>
      </c>
      <c r="N112" s="134">
        <v>3</v>
      </c>
      <c r="O112" s="134"/>
      <c r="P112" s="155"/>
      <c r="T112" s="135"/>
      <c r="V112" s="135"/>
      <c r="W112" s="135"/>
      <c r="X112" s="135"/>
      <c r="Y112" s="135"/>
      <c r="Z112" s="135"/>
      <c r="AA112" s="135"/>
      <c r="AB112" s="135"/>
      <c r="AC112" s="135"/>
      <c r="AD112" s="135"/>
    </row>
    <row r="113" spans="1:30">
      <c r="A113" s="124" t="s">
        <v>426</v>
      </c>
      <c r="B113" s="124" t="s">
        <v>424</v>
      </c>
      <c r="C113" s="125">
        <v>23591</v>
      </c>
      <c r="D113" s="124" t="s">
        <v>275</v>
      </c>
      <c r="E113" s="126">
        <v>3.044e-9</v>
      </c>
      <c r="F113" s="126">
        <v>0.009677</v>
      </c>
      <c r="G113" s="130">
        <v>0</v>
      </c>
      <c r="H113" s="130">
        <v>11</v>
      </c>
      <c r="I113" s="130">
        <v>11</v>
      </c>
      <c r="J113" s="133">
        <v>8</v>
      </c>
      <c r="K113" s="134">
        <v>17</v>
      </c>
      <c r="L113" s="134">
        <v>0</v>
      </c>
      <c r="M113" s="134">
        <v>6</v>
      </c>
      <c r="N113" s="134">
        <v>3</v>
      </c>
      <c r="O113" s="134"/>
      <c r="P113" s="155"/>
      <c r="T113" s="135"/>
      <c r="V113" s="135"/>
      <c r="W113" s="135"/>
      <c r="X113" s="135"/>
      <c r="Y113" s="135"/>
      <c r="Z113" s="135"/>
      <c r="AA113" s="135"/>
      <c r="AB113" s="135"/>
      <c r="AC113" s="135"/>
      <c r="AD113" s="135"/>
    </row>
    <row r="114" spans="1:30">
      <c r="A114" s="124" t="s">
        <v>426</v>
      </c>
      <c r="B114" s="124" t="s">
        <v>424</v>
      </c>
      <c r="C114" s="125">
        <v>23595</v>
      </c>
      <c r="D114" s="124" t="s">
        <v>254</v>
      </c>
      <c r="E114" s="126">
        <v>1.905e-16</v>
      </c>
      <c r="F114" s="126">
        <v>6.057e-10</v>
      </c>
      <c r="G114" s="130">
        <v>0</v>
      </c>
      <c r="H114" s="130">
        <v>23</v>
      </c>
      <c r="I114" s="130">
        <v>0</v>
      </c>
      <c r="J114" s="133">
        <v>7</v>
      </c>
      <c r="K114" s="134">
        <v>16</v>
      </c>
      <c r="L114" s="134">
        <v>0</v>
      </c>
      <c r="M114" s="134">
        <v>7</v>
      </c>
      <c r="N114" s="134">
        <v>3</v>
      </c>
      <c r="O114" s="134"/>
      <c r="P114" s="155"/>
      <c r="T114" s="135"/>
      <c r="V114" s="135"/>
      <c r="W114" s="135"/>
      <c r="X114" s="135"/>
      <c r="Y114" s="135"/>
      <c r="Z114" s="135"/>
      <c r="AA114" s="135"/>
      <c r="AB114" s="135"/>
      <c r="AC114" s="135"/>
      <c r="AD114" s="135"/>
    </row>
    <row r="115" spans="1:30">
      <c r="A115" s="124" t="s">
        <v>426</v>
      </c>
      <c r="B115" s="124" t="s">
        <v>424</v>
      </c>
      <c r="C115" s="125">
        <v>23613</v>
      </c>
      <c r="D115" s="124" t="s">
        <v>207</v>
      </c>
      <c r="E115" s="126">
        <v>9.017e-13</v>
      </c>
      <c r="F115" s="126">
        <v>2.866e-6</v>
      </c>
      <c r="G115" s="130">
        <v>0</v>
      </c>
      <c r="H115" s="130">
        <v>23</v>
      </c>
      <c r="I115" s="130">
        <v>0</v>
      </c>
      <c r="J115" s="133">
        <v>7</v>
      </c>
      <c r="K115" s="134">
        <v>10</v>
      </c>
      <c r="L115" s="134">
        <v>0</v>
      </c>
      <c r="M115" s="134">
        <v>14</v>
      </c>
      <c r="N115" s="134">
        <v>2</v>
      </c>
      <c r="O115" s="134"/>
      <c r="P115" s="155"/>
      <c r="T115" s="135"/>
      <c r="V115" s="135"/>
      <c r="W115" s="135"/>
      <c r="X115" s="135"/>
      <c r="Y115" s="135"/>
      <c r="Z115" s="135"/>
      <c r="AA115" s="135"/>
      <c r="AB115" s="135"/>
      <c r="AC115" s="135"/>
      <c r="AD115" s="135"/>
    </row>
    <row r="116" spans="1:30">
      <c r="A116" s="124" t="s">
        <v>426</v>
      </c>
      <c r="B116" s="124" t="s">
        <v>424</v>
      </c>
      <c r="C116" s="125">
        <v>23649</v>
      </c>
      <c r="D116" s="124" t="s">
        <v>207</v>
      </c>
      <c r="E116" s="126">
        <v>1.737e-12</v>
      </c>
      <c r="F116" s="126">
        <v>5.521e-6</v>
      </c>
      <c r="G116" s="130">
        <v>0</v>
      </c>
      <c r="H116" s="130">
        <v>27</v>
      </c>
      <c r="I116" s="130">
        <v>0</v>
      </c>
      <c r="J116" s="133">
        <v>3</v>
      </c>
      <c r="K116" s="134">
        <v>7</v>
      </c>
      <c r="L116" s="134">
        <v>0</v>
      </c>
      <c r="M116" s="134">
        <v>19</v>
      </c>
      <c r="N116" s="134">
        <v>0</v>
      </c>
      <c r="O116" s="134"/>
      <c r="P116" s="155"/>
      <c r="T116" s="135"/>
      <c r="V116" s="135"/>
      <c r="W116" s="135"/>
      <c r="X116" s="135"/>
      <c r="Y116" s="135"/>
      <c r="Z116" s="135"/>
      <c r="AA116" s="135"/>
      <c r="AB116" s="135"/>
      <c r="AC116" s="135"/>
      <c r="AD116" s="135"/>
    </row>
    <row r="117" spans="1:30">
      <c r="A117" s="124" t="s">
        <v>426</v>
      </c>
      <c r="B117" s="124" t="s">
        <v>424</v>
      </c>
      <c r="C117" s="125">
        <v>23688</v>
      </c>
      <c r="D117" s="124" t="s">
        <v>207</v>
      </c>
      <c r="E117" s="126">
        <v>3.019e-11</v>
      </c>
      <c r="F117" s="126">
        <v>9.598e-5</v>
      </c>
      <c r="G117" s="130">
        <v>26</v>
      </c>
      <c r="H117" s="130">
        <v>0</v>
      </c>
      <c r="I117" s="130">
        <v>0</v>
      </c>
      <c r="J117" s="133">
        <v>4</v>
      </c>
      <c r="K117" s="134">
        <v>0</v>
      </c>
      <c r="L117" s="134">
        <v>5</v>
      </c>
      <c r="M117" s="134">
        <v>21</v>
      </c>
      <c r="N117" s="134">
        <v>0</v>
      </c>
      <c r="O117" s="134"/>
      <c r="P117" s="155"/>
      <c r="T117" s="135"/>
      <c r="V117" s="135"/>
      <c r="W117" s="135"/>
      <c r="X117" s="135"/>
      <c r="Y117" s="135"/>
      <c r="Z117" s="135"/>
      <c r="AA117" s="135"/>
      <c r="AB117" s="135"/>
      <c r="AC117" s="135"/>
      <c r="AD117" s="135"/>
    </row>
    <row r="118" spans="1:30">
      <c r="A118" s="124" t="s">
        <v>426</v>
      </c>
      <c r="B118" s="124" t="s">
        <v>424</v>
      </c>
      <c r="C118" s="125">
        <v>23759</v>
      </c>
      <c r="D118" s="124" t="s">
        <v>276</v>
      </c>
      <c r="E118" s="126">
        <v>2.026e-12</v>
      </c>
      <c r="F118" s="126">
        <v>6.44e-6</v>
      </c>
      <c r="G118" s="130">
        <v>30</v>
      </c>
      <c r="H118" s="130">
        <v>0</v>
      </c>
      <c r="I118" s="130">
        <v>0</v>
      </c>
      <c r="J118" s="133">
        <v>0</v>
      </c>
      <c r="K118" s="134">
        <v>0</v>
      </c>
      <c r="L118" s="134">
        <v>5</v>
      </c>
      <c r="M118" s="134">
        <v>21</v>
      </c>
      <c r="N118" s="134">
        <v>0</v>
      </c>
      <c r="O118" s="134"/>
      <c r="P118" s="155"/>
      <c r="T118" s="135"/>
      <c r="V118" s="135"/>
      <c r="W118" s="135"/>
      <c r="X118" s="135"/>
      <c r="Y118" s="135"/>
      <c r="Z118" s="135"/>
      <c r="AA118" s="135"/>
      <c r="AB118" s="135"/>
      <c r="AC118" s="135"/>
      <c r="AD118" s="135"/>
    </row>
    <row r="119" spans="1:30">
      <c r="A119" s="124" t="s">
        <v>426</v>
      </c>
      <c r="B119" s="124" t="s">
        <v>424</v>
      </c>
      <c r="C119" s="125">
        <v>49979</v>
      </c>
      <c r="D119" s="124" t="s">
        <v>233</v>
      </c>
      <c r="E119" s="126">
        <v>1.786e-9</v>
      </c>
      <c r="F119" s="126">
        <v>0.005679</v>
      </c>
      <c r="G119" s="130">
        <v>0</v>
      </c>
      <c r="H119" s="130">
        <v>19</v>
      </c>
      <c r="I119" s="130">
        <v>1</v>
      </c>
      <c r="J119" s="133">
        <v>10</v>
      </c>
      <c r="K119" s="134">
        <v>7</v>
      </c>
      <c r="L119" s="134">
        <v>0</v>
      </c>
      <c r="M119" s="134">
        <v>18</v>
      </c>
      <c r="N119" s="134">
        <v>1</v>
      </c>
      <c r="O119" s="134"/>
      <c r="P119" s="155"/>
      <c r="T119" s="135"/>
      <c r="V119" s="135"/>
      <c r="W119" s="135"/>
      <c r="X119" s="135"/>
      <c r="Y119" s="135"/>
      <c r="Z119" s="135"/>
      <c r="AA119" s="135"/>
      <c r="AB119" s="135"/>
      <c r="AC119" s="135"/>
      <c r="AD119" s="135"/>
    </row>
    <row r="120" spans="1:30">
      <c r="A120" s="124" t="s">
        <v>426</v>
      </c>
      <c r="B120" s="124" t="s">
        <v>424</v>
      </c>
      <c r="C120" s="125">
        <v>49980</v>
      </c>
      <c r="D120" s="124" t="s">
        <v>275</v>
      </c>
      <c r="E120" s="126">
        <v>1.786e-9</v>
      </c>
      <c r="F120" s="126">
        <v>0.005679</v>
      </c>
      <c r="G120" s="130">
        <v>0</v>
      </c>
      <c r="H120" s="130">
        <v>19</v>
      </c>
      <c r="I120" s="130">
        <v>1</v>
      </c>
      <c r="J120" s="133">
        <v>10</v>
      </c>
      <c r="K120" s="134">
        <v>7</v>
      </c>
      <c r="L120" s="134">
        <v>0</v>
      </c>
      <c r="M120" s="134">
        <v>18</v>
      </c>
      <c r="N120" s="134">
        <v>1</v>
      </c>
      <c r="O120" s="134"/>
      <c r="P120" s="155"/>
      <c r="T120" s="135"/>
      <c r="V120" s="135"/>
      <c r="W120" s="135"/>
      <c r="X120" s="135"/>
      <c r="Y120" s="135"/>
      <c r="Z120" s="135"/>
      <c r="AA120" s="135"/>
      <c r="AB120" s="135"/>
      <c r="AC120" s="135"/>
      <c r="AD120" s="135"/>
    </row>
    <row r="121" spans="1:30">
      <c r="A121" s="124" t="s">
        <v>426</v>
      </c>
      <c r="B121" s="124" t="s">
        <v>424</v>
      </c>
      <c r="C121" s="125">
        <v>50002</v>
      </c>
      <c r="D121" s="124" t="s">
        <v>275</v>
      </c>
      <c r="E121" s="126">
        <v>2.366e-10</v>
      </c>
      <c r="F121" s="126">
        <v>0.0007521</v>
      </c>
      <c r="G121" s="130">
        <v>0</v>
      </c>
      <c r="H121" s="130">
        <v>26</v>
      </c>
      <c r="I121" s="130">
        <v>0</v>
      </c>
      <c r="J121" s="133">
        <v>4</v>
      </c>
      <c r="K121" s="134">
        <v>3</v>
      </c>
      <c r="L121" s="134">
        <v>0</v>
      </c>
      <c r="M121" s="134">
        <v>22</v>
      </c>
      <c r="N121" s="134">
        <v>1</v>
      </c>
      <c r="O121" s="134"/>
      <c r="P121" s="155"/>
      <c r="T121" s="135"/>
      <c r="V121" s="135"/>
      <c r="W121" s="135"/>
      <c r="X121" s="135"/>
      <c r="Y121" s="135"/>
      <c r="Z121" s="135"/>
      <c r="AA121" s="135"/>
      <c r="AB121" s="135"/>
      <c r="AC121" s="135"/>
      <c r="AD121" s="135"/>
    </row>
    <row r="122" spans="1:30">
      <c r="A122" s="124" t="s">
        <v>426</v>
      </c>
      <c r="B122" s="124" t="s">
        <v>424</v>
      </c>
      <c r="C122" s="125">
        <v>50012</v>
      </c>
      <c r="D122" s="124" t="s">
        <v>233</v>
      </c>
      <c r="E122" s="126">
        <v>4.486e-10</v>
      </c>
      <c r="F122" s="126">
        <v>0.001426</v>
      </c>
      <c r="G122" s="130">
        <v>0</v>
      </c>
      <c r="H122" s="130">
        <v>25</v>
      </c>
      <c r="I122" s="130">
        <v>0</v>
      </c>
      <c r="J122" s="133">
        <v>5</v>
      </c>
      <c r="K122" s="134">
        <v>3</v>
      </c>
      <c r="L122" s="134">
        <v>0</v>
      </c>
      <c r="M122" s="134">
        <v>22</v>
      </c>
      <c r="N122" s="134">
        <v>1</v>
      </c>
      <c r="O122" s="134"/>
      <c r="P122" s="155"/>
      <c r="T122" s="135"/>
      <c r="V122" s="135"/>
      <c r="W122" s="135"/>
      <c r="X122" s="135"/>
      <c r="Y122" s="135"/>
      <c r="Z122" s="135"/>
      <c r="AA122" s="135"/>
      <c r="AB122" s="135"/>
      <c r="AC122" s="135"/>
      <c r="AD122" s="135"/>
    </row>
    <row r="123" spans="1:30">
      <c r="A123" s="124" t="s">
        <v>426</v>
      </c>
      <c r="B123" s="124" t="s">
        <v>424</v>
      </c>
      <c r="C123" s="125">
        <v>50019</v>
      </c>
      <c r="D123" s="124" t="s">
        <v>278</v>
      </c>
      <c r="E123" s="126">
        <v>2.366e-10</v>
      </c>
      <c r="F123" s="126">
        <v>0.0007521</v>
      </c>
      <c r="G123" s="130">
        <v>0</v>
      </c>
      <c r="H123" s="130">
        <v>26</v>
      </c>
      <c r="I123" s="130">
        <v>0</v>
      </c>
      <c r="J123" s="133">
        <v>4</v>
      </c>
      <c r="K123" s="134">
        <v>3</v>
      </c>
      <c r="L123" s="134">
        <v>0</v>
      </c>
      <c r="M123" s="134">
        <v>22</v>
      </c>
      <c r="N123" s="134">
        <v>1</v>
      </c>
      <c r="O123" s="134"/>
      <c r="P123" s="155"/>
      <c r="T123" s="135"/>
      <c r="V123" s="135"/>
      <c r="W123" s="135"/>
      <c r="X123" s="135"/>
      <c r="Y123" s="135"/>
      <c r="Z123" s="135"/>
      <c r="AA123" s="135"/>
      <c r="AB123" s="135"/>
      <c r="AC123" s="135"/>
      <c r="AD123" s="135"/>
    </row>
    <row r="124" spans="1:30">
      <c r="A124" s="124" t="s">
        <v>426</v>
      </c>
      <c r="B124" s="124" t="s">
        <v>424</v>
      </c>
      <c r="C124" s="125">
        <v>50539</v>
      </c>
      <c r="D124" s="124" t="s">
        <v>207</v>
      </c>
      <c r="E124" s="126">
        <v>1.898e-11</v>
      </c>
      <c r="F124" s="126">
        <v>6.034e-5</v>
      </c>
      <c r="G124" s="130">
        <v>0</v>
      </c>
      <c r="H124" s="130">
        <v>30</v>
      </c>
      <c r="I124" s="130">
        <v>0</v>
      </c>
      <c r="J124" s="133">
        <v>0</v>
      </c>
      <c r="K124" s="134">
        <v>3</v>
      </c>
      <c r="L124" s="134">
        <v>0</v>
      </c>
      <c r="M124" s="134">
        <v>22</v>
      </c>
      <c r="N124" s="134">
        <v>1</v>
      </c>
      <c r="O124" s="134"/>
      <c r="P124" s="155"/>
      <c r="T124" s="135"/>
      <c r="V124" s="135"/>
      <c r="W124" s="135"/>
      <c r="X124" s="135"/>
      <c r="Y124" s="135"/>
      <c r="Z124" s="135"/>
      <c r="AA124" s="135"/>
      <c r="AB124" s="135"/>
      <c r="AC124" s="135"/>
      <c r="AD124" s="135"/>
    </row>
    <row r="125" spans="1:30">
      <c r="A125" s="124" t="s">
        <v>426</v>
      </c>
      <c r="B125" s="124" t="s">
        <v>424</v>
      </c>
      <c r="C125" s="125">
        <v>54209</v>
      </c>
      <c r="D125" s="124" t="s">
        <v>213</v>
      </c>
      <c r="E125" s="126">
        <v>1.42e-8</v>
      </c>
      <c r="F125" s="126">
        <v>0.04515</v>
      </c>
      <c r="G125" s="130">
        <v>0</v>
      </c>
      <c r="H125" s="130">
        <v>20</v>
      </c>
      <c r="I125" s="130">
        <v>1</v>
      </c>
      <c r="J125" s="133">
        <v>9</v>
      </c>
      <c r="K125" s="134">
        <v>4</v>
      </c>
      <c r="L125" s="134">
        <v>0</v>
      </c>
      <c r="M125" s="134">
        <v>22</v>
      </c>
      <c r="N125" s="134">
        <v>0</v>
      </c>
      <c r="O125" s="134"/>
      <c r="P125" s="155"/>
      <c r="T125" s="135"/>
      <c r="V125" s="135"/>
      <c r="W125" s="135"/>
      <c r="X125" s="135"/>
      <c r="Y125" s="135"/>
      <c r="Z125" s="135"/>
      <c r="AA125" s="135"/>
      <c r="AB125" s="135"/>
      <c r="AC125" s="135"/>
      <c r="AD125" s="135"/>
    </row>
    <row r="126" spans="1:30">
      <c r="A126" s="124" t="s">
        <v>426</v>
      </c>
      <c r="B126" s="124" t="s">
        <v>424</v>
      </c>
      <c r="C126" s="125">
        <v>69981</v>
      </c>
      <c r="D126" s="124" t="s">
        <v>207</v>
      </c>
      <c r="E126" s="126">
        <v>2.71e-10</v>
      </c>
      <c r="F126" s="126">
        <v>0.0008614</v>
      </c>
      <c r="G126" s="130">
        <v>0</v>
      </c>
      <c r="H126" s="130">
        <v>30</v>
      </c>
      <c r="I126" s="130">
        <v>0</v>
      </c>
      <c r="J126" s="133">
        <v>0</v>
      </c>
      <c r="K126" s="134">
        <v>1</v>
      </c>
      <c r="L126" s="134">
        <v>0</v>
      </c>
      <c r="M126" s="134">
        <v>19</v>
      </c>
      <c r="N126" s="134">
        <v>6</v>
      </c>
      <c r="O126" s="134"/>
      <c r="P126" s="155"/>
      <c r="T126" s="135"/>
      <c r="V126" s="135"/>
      <c r="W126" s="135"/>
      <c r="X126" s="135"/>
      <c r="Y126" s="135"/>
      <c r="Z126" s="135"/>
      <c r="AA126" s="135"/>
      <c r="AB126" s="135"/>
      <c r="AC126" s="135"/>
      <c r="AD126" s="135"/>
    </row>
    <row r="127" spans="1:30">
      <c r="A127" s="124" t="s">
        <v>426</v>
      </c>
      <c r="B127" s="124" t="s">
        <v>424</v>
      </c>
      <c r="C127" s="125">
        <v>69991</v>
      </c>
      <c r="D127" s="124" t="s">
        <v>275</v>
      </c>
      <c r="E127" s="126">
        <v>7.799e-11</v>
      </c>
      <c r="F127" s="126">
        <v>0.0002479</v>
      </c>
      <c r="G127" s="130">
        <v>0</v>
      </c>
      <c r="H127" s="130">
        <v>30</v>
      </c>
      <c r="I127" s="130">
        <v>0</v>
      </c>
      <c r="J127" s="133">
        <v>0</v>
      </c>
      <c r="K127" s="134">
        <v>2</v>
      </c>
      <c r="L127" s="134">
        <v>0</v>
      </c>
      <c r="M127" s="134">
        <v>18</v>
      </c>
      <c r="N127" s="134">
        <v>6</v>
      </c>
      <c r="O127" s="134"/>
      <c r="P127" s="155"/>
      <c r="T127" s="135"/>
      <c r="V127" s="135"/>
      <c r="W127" s="135"/>
      <c r="X127" s="135"/>
      <c r="Y127" s="135"/>
      <c r="Z127" s="135"/>
      <c r="AA127" s="135"/>
      <c r="AB127" s="135"/>
      <c r="AC127" s="135"/>
      <c r="AD127" s="135"/>
    </row>
    <row r="128" spans="1:30">
      <c r="A128" s="124" t="s">
        <v>426</v>
      </c>
      <c r="B128" s="124" t="s">
        <v>424</v>
      </c>
      <c r="C128" s="125">
        <v>69998</v>
      </c>
      <c r="D128" s="124" t="s">
        <v>213</v>
      </c>
      <c r="E128" s="126">
        <v>8.236e-11</v>
      </c>
      <c r="F128" s="126">
        <v>0.0002618</v>
      </c>
      <c r="G128" s="130">
        <v>0</v>
      </c>
      <c r="H128" s="130">
        <v>30</v>
      </c>
      <c r="I128" s="130">
        <v>0</v>
      </c>
      <c r="J128" s="133">
        <v>0</v>
      </c>
      <c r="K128" s="134">
        <v>2</v>
      </c>
      <c r="L128" s="134">
        <v>0</v>
      </c>
      <c r="M128" s="134">
        <v>17</v>
      </c>
      <c r="N128" s="134">
        <v>7</v>
      </c>
      <c r="O128" s="134"/>
      <c r="P128" s="155"/>
      <c r="T128" s="135"/>
      <c r="V128" s="135"/>
      <c r="W128" s="135"/>
      <c r="X128" s="135"/>
      <c r="Y128" s="135"/>
      <c r="Z128" s="135"/>
      <c r="AA128" s="135"/>
      <c r="AB128" s="135"/>
      <c r="AC128" s="135"/>
      <c r="AD128" s="135"/>
    </row>
    <row r="129" spans="1:30">
      <c r="A129" s="124" t="s">
        <v>426</v>
      </c>
      <c r="B129" s="124" t="s">
        <v>424</v>
      </c>
      <c r="C129" s="125">
        <v>72838</v>
      </c>
      <c r="D129" s="124" t="s">
        <v>278</v>
      </c>
      <c r="E129" s="126">
        <v>4.176e-11</v>
      </c>
      <c r="F129" s="126">
        <v>0.0001328</v>
      </c>
      <c r="G129" s="130">
        <v>0</v>
      </c>
      <c r="H129" s="130">
        <v>24</v>
      </c>
      <c r="I129" s="130">
        <v>0</v>
      </c>
      <c r="J129" s="133">
        <v>6</v>
      </c>
      <c r="K129" s="134">
        <v>6</v>
      </c>
      <c r="L129" s="134">
        <v>0</v>
      </c>
      <c r="M129" s="134">
        <v>19</v>
      </c>
      <c r="N129" s="134">
        <v>1</v>
      </c>
      <c r="O129" s="134"/>
      <c r="P129" s="155"/>
      <c r="T129" s="135"/>
      <c r="V129" s="135"/>
      <c r="W129" s="135"/>
      <c r="X129" s="135"/>
      <c r="Y129" s="135"/>
      <c r="Z129" s="135"/>
      <c r="AA129" s="135"/>
      <c r="AB129" s="135"/>
      <c r="AC129" s="135"/>
      <c r="AD129" s="135"/>
    </row>
    <row r="130" s="156" customFormat="1" ht="17.15" spans="1:16">
      <c r="A130" s="157" t="s">
        <v>426</v>
      </c>
      <c r="B130" s="157" t="s">
        <v>424</v>
      </c>
      <c r="C130" s="158">
        <v>72847</v>
      </c>
      <c r="D130" s="157" t="s">
        <v>213</v>
      </c>
      <c r="E130" s="159">
        <v>2.374e-13</v>
      </c>
      <c r="F130" s="159">
        <v>7.547e-7</v>
      </c>
      <c r="G130" s="160">
        <v>28</v>
      </c>
      <c r="H130" s="160">
        <v>0</v>
      </c>
      <c r="I130" s="160">
        <v>0</v>
      </c>
      <c r="J130" s="162">
        <v>2</v>
      </c>
      <c r="K130" s="160">
        <v>0</v>
      </c>
      <c r="L130" s="160">
        <v>8</v>
      </c>
      <c r="M130" s="160">
        <v>17</v>
      </c>
      <c r="N130" s="160">
        <v>1</v>
      </c>
      <c r="O130" s="130"/>
      <c r="P130" s="170"/>
    </row>
    <row r="131" ht="17.15" spans="1:30">
      <c r="A131" s="124"/>
      <c r="B131" s="124"/>
      <c r="C131" s="125"/>
      <c r="D131" s="124"/>
      <c r="E131" s="126"/>
      <c r="G131" s="169"/>
      <c r="H131" s="169"/>
      <c r="I131" s="169"/>
      <c r="J131" s="169"/>
      <c r="K131" s="169"/>
      <c r="L131" s="169"/>
      <c r="M131" s="169"/>
      <c r="N131" s="169"/>
      <c r="O131" s="134"/>
      <c r="P131" s="155"/>
      <c r="T131" s="135"/>
      <c r="V131" s="135"/>
      <c r="W131" s="135"/>
      <c r="X131" s="135"/>
      <c r="Y131" s="135"/>
      <c r="Z131" s="135"/>
      <c r="AA131" s="135"/>
      <c r="AB131" s="135"/>
      <c r="AC131" s="135"/>
      <c r="AD131" s="135"/>
    </row>
    <row r="132" spans="1:30">
      <c r="A132" s="124"/>
      <c r="B132" s="124"/>
      <c r="C132" s="125"/>
      <c r="D132" s="124"/>
      <c r="E132" s="126"/>
      <c r="F132" s="124"/>
      <c r="G132" s="161"/>
      <c r="H132" s="161"/>
      <c r="I132" s="161"/>
      <c r="J132" s="161"/>
      <c r="K132" s="161"/>
      <c r="L132" s="161"/>
      <c r="M132" s="161"/>
      <c r="N132" s="161"/>
      <c r="O132" s="134"/>
      <c r="P132" s="155"/>
      <c r="T132" s="135"/>
      <c r="V132" s="135"/>
      <c r="W132" s="135"/>
      <c r="X132" s="135"/>
      <c r="Y132" s="135"/>
      <c r="Z132" s="135"/>
      <c r="AA132" s="135"/>
      <c r="AB132" s="135"/>
      <c r="AC132" s="135"/>
      <c r="AD132" s="135"/>
    </row>
    <row r="133" spans="1:30">
      <c r="A133" s="124"/>
      <c r="B133" s="124"/>
      <c r="C133" s="125"/>
      <c r="D133" s="124"/>
      <c r="E133" s="126"/>
      <c r="F133" s="124"/>
      <c r="N133" s="134"/>
      <c r="O133" s="155"/>
      <c r="T133" s="135"/>
      <c r="V133" s="135"/>
      <c r="W133" s="135"/>
      <c r="X133" s="135"/>
      <c r="Y133" s="135"/>
      <c r="Z133" s="135"/>
      <c r="AA133" s="135"/>
      <c r="AB133" s="135"/>
      <c r="AC133" s="135"/>
      <c r="AD133" s="135"/>
    </row>
    <row r="134" spans="1:30">
      <c r="A134" s="124"/>
      <c r="B134" s="124"/>
      <c r="C134" s="125"/>
      <c r="D134" s="124"/>
      <c r="E134" s="126"/>
      <c r="F134" s="124"/>
      <c r="N134" s="134"/>
      <c r="O134" s="155"/>
      <c r="T134" s="135"/>
      <c r="V134" s="135"/>
      <c r="W134" s="135"/>
      <c r="X134" s="135"/>
      <c r="Y134" s="135"/>
      <c r="Z134" s="135"/>
      <c r="AA134" s="135"/>
      <c r="AB134" s="135"/>
      <c r="AC134" s="135"/>
      <c r="AD134" s="135"/>
    </row>
    <row r="135" spans="1:30">
      <c r="A135" s="124"/>
      <c r="B135" s="124"/>
      <c r="C135" s="125"/>
      <c r="D135" s="124"/>
      <c r="E135" s="126"/>
      <c r="F135" s="124"/>
      <c r="N135" s="134"/>
      <c r="O135" s="155"/>
      <c r="T135" s="135"/>
      <c r="V135" s="135"/>
      <c r="W135" s="135"/>
      <c r="X135" s="135"/>
      <c r="Y135" s="135"/>
      <c r="Z135" s="135"/>
      <c r="AA135" s="135"/>
      <c r="AB135" s="135"/>
      <c r="AC135" s="135"/>
      <c r="AD135" s="135"/>
    </row>
    <row r="136" spans="1:30">
      <c r="A136" s="124"/>
      <c r="B136" s="124"/>
      <c r="C136" s="125"/>
      <c r="D136" s="124"/>
      <c r="E136" s="126"/>
      <c r="F136" s="124"/>
      <c r="N136" s="134"/>
      <c r="O136" s="155"/>
      <c r="T136" s="135"/>
      <c r="V136" s="135"/>
      <c r="W136" s="135"/>
      <c r="X136" s="135"/>
      <c r="Y136" s="135"/>
      <c r="Z136" s="135"/>
      <c r="AA136" s="135"/>
      <c r="AB136" s="135"/>
      <c r="AC136" s="135"/>
      <c r="AD136" s="135"/>
    </row>
    <row r="137" spans="1:30">
      <c r="A137" s="124"/>
      <c r="B137" s="124"/>
      <c r="C137" s="125"/>
      <c r="D137" s="124"/>
      <c r="E137" s="126"/>
      <c r="F137" s="124"/>
      <c r="N137" s="134"/>
      <c r="O137" s="155"/>
      <c r="T137" s="135"/>
      <c r="V137" s="135"/>
      <c r="W137" s="135"/>
      <c r="X137" s="135"/>
      <c r="Y137" s="135"/>
      <c r="Z137" s="135"/>
      <c r="AA137" s="135"/>
      <c r="AB137" s="135"/>
      <c r="AC137" s="135"/>
      <c r="AD137" s="135"/>
    </row>
    <row r="138" spans="1:30">
      <c r="A138" s="124"/>
      <c r="B138" s="124"/>
      <c r="C138" s="125"/>
      <c r="D138" s="124"/>
      <c r="E138" s="126"/>
      <c r="F138" s="124"/>
      <c r="N138" s="134"/>
      <c r="O138" s="155"/>
      <c r="T138" s="135"/>
      <c r="V138" s="135"/>
      <c r="W138" s="135"/>
      <c r="X138" s="135"/>
      <c r="Y138" s="135"/>
      <c r="Z138" s="135"/>
      <c r="AA138" s="135"/>
      <c r="AB138" s="135"/>
      <c r="AC138" s="135"/>
      <c r="AD138" s="135"/>
    </row>
    <row r="139" spans="1:30">
      <c r="A139" s="124"/>
      <c r="B139" s="124"/>
      <c r="C139" s="125"/>
      <c r="D139" s="124"/>
      <c r="E139" s="126"/>
      <c r="F139" s="124"/>
      <c r="N139" s="134"/>
      <c r="O139" s="155"/>
      <c r="T139" s="135"/>
      <c r="V139" s="135"/>
      <c r="W139" s="135"/>
      <c r="X139" s="135"/>
      <c r="Y139" s="135"/>
      <c r="Z139" s="135"/>
      <c r="AA139" s="135"/>
      <c r="AB139" s="135"/>
      <c r="AC139" s="135"/>
      <c r="AD139" s="135"/>
    </row>
    <row r="140" spans="1:30">
      <c r="A140" s="124"/>
      <c r="B140" s="124"/>
      <c r="C140" s="125"/>
      <c r="D140" s="124"/>
      <c r="E140" s="126"/>
      <c r="F140" s="124"/>
      <c r="N140" s="134"/>
      <c r="O140" s="155"/>
      <c r="T140" s="135"/>
      <c r="V140" s="135"/>
      <c r="W140" s="135"/>
      <c r="X140" s="135"/>
      <c r="Y140" s="135"/>
      <c r="Z140" s="135"/>
      <c r="AA140" s="135"/>
      <c r="AB140" s="135"/>
      <c r="AC140" s="135"/>
      <c r="AD140" s="135"/>
    </row>
    <row r="141" spans="1:30">
      <c r="A141" s="124"/>
      <c r="B141" s="124"/>
      <c r="C141" s="125"/>
      <c r="D141" s="124"/>
      <c r="E141" s="126"/>
      <c r="F141" s="124"/>
      <c r="N141" s="134"/>
      <c r="O141" s="155"/>
      <c r="T141" s="135"/>
      <c r="V141" s="135"/>
      <c r="W141" s="135"/>
      <c r="X141" s="135"/>
      <c r="Y141" s="135"/>
      <c r="Z141" s="135"/>
      <c r="AA141" s="135"/>
      <c r="AB141" s="135"/>
      <c r="AC141" s="135"/>
      <c r="AD141" s="135"/>
    </row>
    <row r="142" spans="1:30">
      <c r="A142" s="124"/>
      <c r="B142" s="124"/>
      <c r="C142" s="125"/>
      <c r="D142" s="124"/>
      <c r="E142" s="126"/>
      <c r="F142" s="124"/>
      <c r="N142" s="134"/>
      <c r="O142" s="155"/>
      <c r="T142" s="135"/>
      <c r="V142" s="135"/>
      <c r="W142" s="135"/>
      <c r="X142" s="135"/>
      <c r="Y142" s="135"/>
      <c r="Z142" s="135"/>
      <c r="AA142" s="135"/>
      <c r="AB142" s="135"/>
      <c r="AC142" s="135"/>
      <c r="AD142" s="135"/>
    </row>
    <row r="143" spans="1:30">
      <c r="A143" s="124"/>
      <c r="B143" s="124"/>
      <c r="C143" s="125"/>
      <c r="D143" s="124"/>
      <c r="E143" s="126"/>
      <c r="F143" s="124"/>
      <c r="N143" s="134"/>
      <c r="O143" s="155"/>
      <c r="T143" s="135"/>
      <c r="V143" s="135"/>
      <c r="W143" s="135"/>
      <c r="X143" s="135"/>
      <c r="Y143" s="135"/>
      <c r="Z143" s="135"/>
      <c r="AA143" s="135"/>
      <c r="AB143" s="135"/>
      <c r="AC143" s="135"/>
      <c r="AD143" s="135"/>
    </row>
    <row r="144" spans="1:30">
      <c r="A144" s="124"/>
      <c r="B144" s="124"/>
      <c r="C144" s="125"/>
      <c r="D144" s="124"/>
      <c r="E144" s="126"/>
      <c r="F144" s="124"/>
      <c r="N144" s="134"/>
      <c r="O144" s="155"/>
      <c r="T144" s="135"/>
      <c r="V144" s="135"/>
      <c r="W144" s="135"/>
      <c r="X144" s="135"/>
      <c r="Y144" s="135"/>
      <c r="Z144" s="135"/>
      <c r="AA144" s="135"/>
      <c r="AB144" s="135"/>
      <c r="AC144" s="135"/>
      <c r="AD144" s="135"/>
    </row>
    <row r="145" spans="1:30">
      <c r="A145" s="124"/>
      <c r="B145" s="124"/>
      <c r="C145" s="125"/>
      <c r="D145" s="124"/>
      <c r="E145" s="126"/>
      <c r="F145" s="124"/>
      <c r="N145" s="134"/>
      <c r="O145" s="155"/>
      <c r="T145" s="135"/>
      <c r="V145" s="135"/>
      <c r="W145" s="135"/>
      <c r="X145" s="135"/>
      <c r="Y145" s="135"/>
      <c r="Z145" s="135"/>
      <c r="AA145" s="135"/>
      <c r="AB145" s="135"/>
      <c r="AC145" s="135"/>
      <c r="AD145" s="135"/>
    </row>
    <row r="146" spans="1:30">
      <c r="A146" s="124"/>
      <c r="B146" s="124"/>
      <c r="C146" s="125"/>
      <c r="D146" s="124"/>
      <c r="E146" s="126"/>
      <c r="F146" s="124"/>
      <c r="N146" s="134"/>
      <c r="O146" s="155"/>
      <c r="T146" s="135"/>
      <c r="V146" s="135"/>
      <c r="W146" s="135"/>
      <c r="X146" s="135"/>
      <c r="Y146" s="135"/>
      <c r="Z146" s="135"/>
      <c r="AA146" s="135"/>
      <c r="AB146" s="135"/>
      <c r="AC146" s="135"/>
      <c r="AD146" s="135"/>
    </row>
    <row r="147" spans="1:30">
      <c r="A147" s="124"/>
      <c r="B147" s="124"/>
      <c r="C147" s="125"/>
      <c r="D147" s="124"/>
      <c r="E147" s="126"/>
      <c r="F147" s="124"/>
      <c r="N147" s="134"/>
      <c r="O147" s="155"/>
      <c r="T147" s="135"/>
      <c r="V147" s="135"/>
      <c r="W147" s="135"/>
      <c r="X147" s="135"/>
      <c r="Y147" s="135"/>
      <c r="Z147" s="135"/>
      <c r="AA147" s="135"/>
      <c r="AB147" s="135"/>
      <c r="AC147" s="135"/>
      <c r="AD147" s="135"/>
    </row>
    <row r="148" spans="1:30">
      <c r="A148" s="124"/>
      <c r="B148" s="124"/>
      <c r="C148" s="125"/>
      <c r="D148" s="124"/>
      <c r="E148" s="126"/>
      <c r="F148" s="124"/>
      <c r="N148" s="134"/>
      <c r="O148" s="155"/>
      <c r="T148" s="135"/>
      <c r="V148" s="135"/>
      <c r="W148" s="135"/>
      <c r="X148" s="135"/>
      <c r="Y148" s="135"/>
      <c r="Z148" s="135"/>
      <c r="AA148" s="135"/>
      <c r="AB148" s="135"/>
      <c r="AC148" s="135"/>
      <c r="AD148" s="135"/>
    </row>
    <row r="149" spans="1:30">
      <c r="A149" s="124"/>
      <c r="B149" s="124"/>
      <c r="C149" s="125"/>
      <c r="D149" s="124"/>
      <c r="E149" s="126"/>
      <c r="F149" s="124"/>
      <c r="N149" s="134"/>
      <c r="O149" s="155"/>
      <c r="T149" s="135"/>
      <c r="V149" s="135"/>
      <c r="W149" s="135"/>
      <c r="X149" s="135"/>
      <c r="Y149" s="135"/>
      <c r="Z149" s="135"/>
      <c r="AA149" s="135"/>
      <c r="AB149" s="135"/>
      <c r="AC149" s="135"/>
      <c r="AD149" s="135"/>
    </row>
    <row r="150" spans="1:30">
      <c r="A150" s="124"/>
      <c r="B150" s="124"/>
      <c r="C150" s="125"/>
      <c r="D150" s="124"/>
      <c r="E150" s="126"/>
      <c r="F150" s="124"/>
      <c r="N150" s="134"/>
      <c r="O150" s="155"/>
      <c r="T150" s="135"/>
      <c r="V150" s="135"/>
      <c r="W150" s="135"/>
      <c r="X150" s="135"/>
      <c r="Y150" s="135"/>
      <c r="Z150" s="135"/>
      <c r="AA150" s="135"/>
      <c r="AB150" s="135"/>
      <c r="AC150" s="135"/>
      <c r="AD150" s="135"/>
    </row>
    <row r="151" spans="1:30">
      <c r="A151" s="124"/>
      <c r="B151" s="124"/>
      <c r="C151" s="125"/>
      <c r="D151" s="124"/>
      <c r="E151" s="126"/>
      <c r="F151" s="124"/>
      <c r="N151" s="134"/>
      <c r="O151" s="155"/>
      <c r="T151" s="135"/>
      <c r="V151" s="135"/>
      <c r="W151" s="135"/>
      <c r="X151" s="135"/>
      <c r="Y151" s="135"/>
      <c r="Z151" s="135"/>
      <c r="AA151" s="135"/>
      <c r="AB151" s="135"/>
      <c r="AC151" s="135"/>
      <c r="AD151" s="135"/>
    </row>
    <row r="152" spans="1:30">
      <c r="A152" s="124"/>
      <c r="B152" s="124"/>
      <c r="C152" s="125"/>
      <c r="D152" s="124"/>
      <c r="E152" s="126"/>
      <c r="F152" s="124"/>
      <c r="N152" s="134"/>
      <c r="O152" s="155"/>
      <c r="T152" s="135"/>
      <c r="V152" s="135"/>
      <c r="W152" s="135"/>
      <c r="X152" s="135"/>
      <c r="Y152" s="135"/>
      <c r="Z152" s="135"/>
      <c r="AA152" s="135"/>
      <c r="AB152" s="135"/>
      <c r="AC152" s="135"/>
      <c r="AD152" s="135"/>
    </row>
    <row r="153" spans="1:30">
      <c r="A153" s="124"/>
      <c r="B153" s="124"/>
      <c r="C153" s="125"/>
      <c r="D153" s="124"/>
      <c r="E153" s="126"/>
      <c r="F153" s="124"/>
      <c r="N153" s="134"/>
      <c r="O153" s="155"/>
      <c r="T153" s="135"/>
      <c r="V153" s="135"/>
      <c r="W153" s="135"/>
      <c r="X153" s="135"/>
      <c r="Y153" s="135"/>
      <c r="Z153" s="135"/>
      <c r="AA153" s="135"/>
      <c r="AB153" s="135"/>
      <c r="AC153" s="135"/>
      <c r="AD153" s="135"/>
    </row>
    <row r="154" spans="1:30">
      <c r="A154" s="124"/>
      <c r="B154" s="124"/>
      <c r="C154" s="125"/>
      <c r="D154" s="124"/>
      <c r="E154" s="126"/>
      <c r="F154" s="124"/>
      <c r="N154" s="134"/>
      <c r="O154" s="155"/>
      <c r="T154" s="135"/>
      <c r="V154" s="135"/>
      <c r="W154" s="135"/>
      <c r="X154" s="135"/>
      <c r="Y154" s="135"/>
      <c r="Z154" s="135"/>
      <c r="AA154" s="135"/>
      <c r="AB154" s="135"/>
      <c r="AC154" s="135"/>
      <c r="AD154" s="135"/>
    </row>
    <row r="155" spans="1:30">
      <c r="A155" s="124"/>
      <c r="B155" s="124"/>
      <c r="C155" s="125"/>
      <c r="D155" s="124"/>
      <c r="E155" s="126"/>
      <c r="F155" s="124"/>
      <c r="N155" s="134"/>
      <c r="O155" s="155"/>
      <c r="T155" s="135"/>
      <c r="V155" s="135"/>
      <c r="W155" s="135"/>
      <c r="X155" s="135"/>
      <c r="Y155" s="135"/>
      <c r="Z155" s="135"/>
      <c r="AA155" s="135"/>
      <c r="AB155" s="135"/>
      <c r="AC155" s="135"/>
      <c r="AD155" s="135"/>
    </row>
    <row r="156" spans="1:30">
      <c r="A156" s="124"/>
      <c r="B156" s="124"/>
      <c r="C156" s="125"/>
      <c r="D156" s="124"/>
      <c r="E156" s="126"/>
      <c r="F156" s="124"/>
      <c r="N156" s="134"/>
      <c r="O156" s="155"/>
      <c r="T156" s="135"/>
      <c r="V156" s="135"/>
      <c r="W156" s="135"/>
      <c r="X156" s="135"/>
      <c r="Y156" s="135"/>
      <c r="Z156" s="135"/>
      <c r="AA156" s="135"/>
      <c r="AB156" s="135"/>
      <c r="AC156" s="135"/>
      <c r="AD156" s="135"/>
    </row>
    <row r="157" spans="1:30">
      <c r="A157" s="124"/>
      <c r="B157" s="124"/>
      <c r="C157" s="125"/>
      <c r="D157" s="124"/>
      <c r="E157" s="126"/>
      <c r="F157" s="124"/>
      <c r="N157" s="134"/>
      <c r="O157" s="155"/>
      <c r="T157" s="135"/>
      <c r="V157" s="135"/>
      <c r="W157" s="135"/>
      <c r="X157" s="135"/>
      <c r="Y157" s="135"/>
      <c r="Z157" s="135"/>
      <c r="AA157" s="135"/>
      <c r="AB157" s="135"/>
      <c r="AC157" s="135"/>
      <c r="AD157" s="135"/>
    </row>
    <row r="158" spans="1:30">
      <c r="A158" s="124"/>
      <c r="B158" s="124"/>
      <c r="C158" s="125"/>
      <c r="D158" s="124"/>
      <c r="E158" s="126"/>
      <c r="F158" s="124"/>
      <c r="N158" s="134"/>
      <c r="O158" s="155"/>
      <c r="T158" s="135"/>
      <c r="V158" s="135"/>
      <c r="W158" s="135"/>
      <c r="X158" s="135"/>
      <c r="Y158" s="135"/>
      <c r="Z158" s="135"/>
      <c r="AA158" s="135"/>
      <c r="AB158" s="135"/>
      <c r="AC158" s="135"/>
      <c r="AD158" s="135"/>
    </row>
    <row r="159" spans="1:30">
      <c r="A159" s="124"/>
      <c r="B159" s="124"/>
      <c r="C159" s="125"/>
      <c r="D159" s="124"/>
      <c r="E159" s="126"/>
      <c r="F159" s="124"/>
      <c r="N159" s="134"/>
      <c r="O159" s="155"/>
      <c r="T159" s="135"/>
      <c r="V159" s="135"/>
      <c r="W159" s="135"/>
      <c r="X159" s="135"/>
      <c r="Y159" s="135"/>
      <c r="Z159" s="135"/>
      <c r="AA159" s="135"/>
      <c r="AB159" s="135"/>
      <c r="AC159" s="135"/>
      <c r="AD159" s="135"/>
    </row>
    <row r="160" spans="1:30">
      <c r="A160" s="124"/>
      <c r="B160" s="124"/>
      <c r="C160" s="125"/>
      <c r="D160" s="124"/>
      <c r="E160" s="126"/>
      <c r="F160" s="124"/>
      <c r="N160" s="134"/>
      <c r="O160" s="155"/>
      <c r="T160" s="135"/>
      <c r="V160" s="135"/>
      <c r="W160" s="135"/>
      <c r="X160" s="135"/>
      <c r="Y160" s="135"/>
      <c r="Z160" s="135"/>
      <c r="AA160" s="135"/>
      <c r="AB160" s="135"/>
      <c r="AC160" s="135"/>
      <c r="AD160" s="135"/>
    </row>
    <row r="161" spans="1:30">
      <c r="A161" s="124"/>
      <c r="B161" s="124"/>
      <c r="C161" s="125"/>
      <c r="D161" s="124"/>
      <c r="E161" s="126"/>
      <c r="F161" s="124"/>
      <c r="N161" s="134"/>
      <c r="O161" s="155"/>
      <c r="T161" s="135"/>
      <c r="V161" s="135"/>
      <c r="W161" s="135"/>
      <c r="X161" s="135"/>
      <c r="Y161" s="135"/>
      <c r="Z161" s="135"/>
      <c r="AA161" s="135"/>
      <c r="AB161" s="135"/>
      <c r="AC161" s="135"/>
      <c r="AD161" s="135"/>
    </row>
    <row r="162" spans="1:30">
      <c r="A162" s="124"/>
      <c r="B162" s="124"/>
      <c r="C162" s="125"/>
      <c r="D162" s="124"/>
      <c r="E162" s="126"/>
      <c r="F162" s="124"/>
      <c r="N162" s="134"/>
      <c r="O162" s="155"/>
      <c r="T162" s="135"/>
      <c r="V162" s="135"/>
      <c r="W162" s="135"/>
      <c r="X162" s="135"/>
      <c r="Y162" s="135"/>
      <c r="Z162" s="135"/>
      <c r="AA162" s="135"/>
      <c r="AB162" s="135"/>
      <c r="AC162" s="135"/>
      <c r="AD162" s="135"/>
    </row>
    <row r="163" spans="1:30">
      <c r="A163" s="124"/>
      <c r="B163" s="124"/>
      <c r="C163" s="125"/>
      <c r="D163" s="124"/>
      <c r="E163" s="126"/>
      <c r="F163" s="124"/>
      <c r="N163" s="134"/>
      <c r="O163" s="155"/>
      <c r="T163" s="135"/>
      <c r="V163" s="135"/>
      <c r="W163" s="135"/>
      <c r="X163" s="135"/>
      <c r="Y163" s="135"/>
      <c r="Z163" s="135"/>
      <c r="AA163" s="135"/>
      <c r="AB163" s="135"/>
      <c r="AC163" s="135"/>
      <c r="AD163" s="135"/>
    </row>
    <row r="164" spans="1:30">
      <c r="A164" s="124"/>
      <c r="B164" s="124"/>
      <c r="C164" s="125"/>
      <c r="D164" s="124"/>
      <c r="E164" s="126"/>
      <c r="F164" s="124"/>
      <c r="N164" s="134"/>
      <c r="O164" s="155"/>
      <c r="T164" s="135"/>
      <c r="V164" s="135"/>
      <c r="W164" s="135"/>
      <c r="X164" s="135"/>
      <c r="Y164" s="135"/>
      <c r="Z164" s="135"/>
      <c r="AA164" s="135"/>
      <c r="AB164" s="135"/>
      <c r="AC164" s="135"/>
      <c r="AD164" s="135"/>
    </row>
    <row r="165" spans="1:30">
      <c r="A165" s="124"/>
      <c r="B165" s="124"/>
      <c r="C165" s="125"/>
      <c r="D165" s="124"/>
      <c r="E165" s="126"/>
      <c r="F165" s="124"/>
      <c r="N165" s="134"/>
      <c r="O165" s="155"/>
      <c r="T165" s="135"/>
      <c r="V165" s="135"/>
      <c r="W165" s="135"/>
      <c r="X165" s="135"/>
      <c r="Y165" s="135"/>
      <c r="Z165" s="135"/>
      <c r="AA165" s="135"/>
      <c r="AB165" s="135"/>
      <c r="AC165" s="135"/>
      <c r="AD165" s="135"/>
    </row>
    <row r="166" spans="15:30">
      <c r="O166" s="155"/>
      <c r="T166" s="135"/>
      <c r="V166" s="135"/>
      <c r="W166" s="135"/>
      <c r="X166" s="135"/>
      <c r="Y166" s="135"/>
      <c r="Z166" s="135"/>
      <c r="AA166" s="135"/>
      <c r="AB166" s="135"/>
      <c r="AC166" s="135"/>
      <c r="AD166" s="135"/>
    </row>
    <row r="167" spans="16:31">
      <c r="P167" s="171"/>
      <c r="Q167" s="124"/>
      <c r="R167" s="124"/>
      <c r="S167" s="125"/>
      <c r="U167" s="126"/>
      <c r="AE167" s="155"/>
    </row>
    <row r="168" spans="17:31">
      <c r="Q168" s="124"/>
      <c r="R168" s="124"/>
      <c r="S168" s="125"/>
      <c r="U168" s="126"/>
      <c r="AE168" s="155"/>
    </row>
    <row r="169" spans="17:31">
      <c r="Q169" s="124"/>
      <c r="R169" s="124"/>
      <c r="S169" s="125"/>
      <c r="U169" s="126"/>
      <c r="AE169" s="155"/>
    </row>
    <row r="170" spans="17:31">
      <c r="Q170" s="124"/>
      <c r="R170" s="124"/>
      <c r="S170" s="125"/>
      <c r="U170" s="126"/>
      <c r="AE170" s="155"/>
    </row>
    <row r="171" spans="17:31">
      <c r="Q171" s="124"/>
      <c r="R171" s="124"/>
      <c r="S171" s="125"/>
      <c r="U171" s="126"/>
      <c r="AE171" s="155"/>
    </row>
    <row r="172" spans="17:31">
      <c r="Q172" s="124"/>
      <c r="R172" s="124"/>
      <c r="S172" s="125"/>
      <c r="U172" s="126"/>
      <c r="AE172" s="155"/>
    </row>
    <row r="173" spans="17:31">
      <c r="Q173" s="124"/>
      <c r="R173" s="124"/>
      <c r="S173" s="125"/>
      <c r="U173" s="126"/>
      <c r="AE173" s="155"/>
    </row>
    <row r="174" spans="17:31">
      <c r="Q174" s="124"/>
      <c r="R174" s="124"/>
      <c r="S174" s="125"/>
      <c r="U174" s="126"/>
      <c r="AE174" s="155"/>
    </row>
    <row r="175" spans="17:31">
      <c r="Q175" s="124"/>
      <c r="R175" s="124"/>
      <c r="S175" s="125"/>
      <c r="U175" s="126"/>
      <c r="AE175" s="155"/>
    </row>
    <row r="176" spans="17:31">
      <c r="Q176" s="124"/>
      <c r="R176" s="124"/>
      <c r="S176" s="125"/>
      <c r="U176" s="126"/>
      <c r="AE176" s="155"/>
    </row>
    <row r="177" spans="17:31">
      <c r="Q177" s="124"/>
      <c r="R177" s="124"/>
      <c r="S177" s="125"/>
      <c r="U177" s="126"/>
      <c r="AE177" s="155"/>
    </row>
    <row r="178" spans="17:31">
      <c r="Q178" s="124"/>
      <c r="R178" s="124"/>
      <c r="S178" s="125"/>
      <c r="U178" s="126"/>
      <c r="AE178" s="155"/>
    </row>
    <row r="179" spans="17:31">
      <c r="Q179" s="124"/>
      <c r="R179" s="124"/>
      <c r="S179" s="125"/>
      <c r="U179" s="126"/>
      <c r="AE179" s="155"/>
    </row>
    <row r="180" spans="17:31">
      <c r="Q180" s="124"/>
      <c r="R180" s="124"/>
      <c r="S180" s="125"/>
      <c r="U180" s="126"/>
      <c r="AE180" s="155"/>
    </row>
    <row r="181" spans="17:31">
      <c r="Q181" s="124"/>
      <c r="R181" s="124"/>
      <c r="S181" s="125"/>
      <c r="U181" s="126"/>
      <c r="AE181" s="155"/>
    </row>
    <row r="182" spans="17:31">
      <c r="Q182" s="124"/>
      <c r="R182" s="124"/>
      <c r="S182" s="125"/>
      <c r="U182" s="126"/>
      <c r="AE182" s="155"/>
    </row>
    <row r="183" spans="17:31">
      <c r="Q183" s="124"/>
      <c r="R183" s="124"/>
      <c r="S183" s="125"/>
      <c r="U183" s="126"/>
      <c r="AE183" s="155"/>
    </row>
    <row r="184" spans="17:31">
      <c r="Q184" s="124"/>
      <c r="R184" s="124"/>
      <c r="S184" s="125"/>
      <c r="U184" s="126"/>
      <c r="AE184" s="155"/>
    </row>
    <row r="185" spans="17:31">
      <c r="Q185" s="124"/>
      <c r="R185" s="124"/>
      <c r="S185" s="125"/>
      <c r="U185" s="126"/>
      <c r="AE185" s="155"/>
    </row>
    <row r="186" spans="17:31">
      <c r="Q186" s="124"/>
      <c r="R186" s="124"/>
      <c r="S186" s="125"/>
      <c r="U186" s="126"/>
      <c r="AE186" s="155"/>
    </row>
    <row r="187" spans="17:31">
      <c r="Q187" s="124"/>
      <c r="R187" s="124"/>
      <c r="S187" s="125"/>
      <c r="U187" s="126"/>
      <c r="AE187" s="155"/>
    </row>
    <row r="188" spans="17:31">
      <c r="Q188" s="124"/>
      <c r="R188" s="124"/>
      <c r="S188" s="125"/>
      <c r="U188" s="126"/>
      <c r="AE188" s="155"/>
    </row>
    <row r="189" spans="17:31">
      <c r="Q189" s="124"/>
      <c r="R189" s="124"/>
      <c r="S189" s="125"/>
      <c r="U189" s="126"/>
      <c r="AE189" s="155"/>
    </row>
    <row r="190" spans="17:31">
      <c r="Q190" s="124"/>
      <c r="R190" s="124"/>
      <c r="S190" s="125"/>
      <c r="U190" s="126"/>
      <c r="AE190" s="155"/>
    </row>
    <row r="191" spans="17:31">
      <c r="Q191" s="124"/>
      <c r="R191" s="124"/>
      <c r="S191" s="125"/>
      <c r="U191" s="126"/>
      <c r="AE191" s="155"/>
    </row>
    <row r="192" spans="17:31">
      <c r="Q192" s="124"/>
      <c r="R192" s="124"/>
      <c r="S192" s="125"/>
      <c r="U192" s="126"/>
      <c r="AE192" s="155"/>
    </row>
    <row r="193" spans="17:31">
      <c r="Q193" s="124"/>
      <c r="R193" s="124"/>
      <c r="S193" s="125"/>
      <c r="U193" s="126"/>
      <c r="AE193" s="155"/>
    </row>
    <row r="194" spans="17:31">
      <c r="Q194" s="124"/>
      <c r="R194" s="124"/>
      <c r="S194" s="125"/>
      <c r="U194" s="126"/>
      <c r="AE194" s="155"/>
    </row>
    <row r="195" spans="17:31">
      <c r="Q195" s="124"/>
      <c r="R195" s="124"/>
      <c r="S195" s="125"/>
      <c r="U195" s="126"/>
      <c r="AE195" s="155"/>
    </row>
    <row r="196" spans="17:31">
      <c r="Q196" s="124"/>
      <c r="R196" s="124"/>
      <c r="S196" s="125"/>
      <c r="U196" s="126"/>
      <c r="AE196" s="155"/>
    </row>
    <row r="197" spans="17:31">
      <c r="Q197" s="124"/>
      <c r="R197" s="124"/>
      <c r="S197" s="125"/>
      <c r="U197" s="126"/>
      <c r="AE197" s="155"/>
    </row>
    <row r="198" spans="17:31">
      <c r="Q198" s="124"/>
      <c r="R198" s="124"/>
      <c r="S198" s="125"/>
      <c r="U198" s="126"/>
      <c r="AE198" s="155"/>
    </row>
    <row r="199" spans="17:31">
      <c r="Q199" s="124"/>
      <c r="R199" s="124"/>
      <c r="S199" s="125"/>
      <c r="U199" s="126"/>
      <c r="AE199" s="155"/>
    </row>
    <row r="200" spans="17:31">
      <c r="Q200" s="124"/>
      <c r="R200" s="124"/>
      <c r="S200" s="125"/>
      <c r="U200" s="126"/>
      <c r="AE200" s="155"/>
    </row>
    <row r="201" spans="17:31">
      <c r="Q201" s="124"/>
      <c r="R201" s="124"/>
      <c r="S201" s="125"/>
      <c r="U201" s="126"/>
      <c r="AE201" s="155"/>
    </row>
    <row r="202" spans="17:31">
      <c r="Q202" s="124"/>
      <c r="R202" s="124"/>
      <c r="S202" s="125"/>
      <c r="U202" s="126"/>
      <c r="AE202" s="155"/>
    </row>
    <row r="203" spans="17:31">
      <c r="Q203" s="124"/>
      <c r="R203" s="124"/>
      <c r="S203" s="125"/>
      <c r="U203" s="126"/>
      <c r="AE203" s="155"/>
    </row>
    <row r="204" spans="17:31">
      <c r="Q204" s="124"/>
      <c r="R204" s="124"/>
      <c r="S204" s="125"/>
      <c r="U204" s="126"/>
      <c r="AE204" s="155"/>
    </row>
    <row r="205" spans="17:31">
      <c r="Q205" s="124"/>
      <c r="R205" s="124"/>
      <c r="S205" s="125"/>
      <c r="U205" s="126"/>
      <c r="AE205" s="155"/>
    </row>
    <row r="206" spans="17:31">
      <c r="Q206" s="124"/>
      <c r="R206" s="124"/>
      <c r="S206" s="125"/>
      <c r="U206" s="126"/>
      <c r="AE206" s="155"/>
    </row>
    <row r="207" spans="17:31">
      <c r="Q207" s="124"/>
      <c r="R207" s="124"/>
      <c r="S207" s="125"/>
      <c r="U207" s="126"/>
      <c r="AE207" s="155"/>
    </row>
    <row r="208" spans="17:31">
      <c r="Q208" s="124"/>
      <c r="R208" s="124"/>
      <c r="S208" s="125"/>
      <c r="U208" s="126"/>
      <c r="AE208" s="155"/>
    </row>
    <row r="209" spans="17:31">
      <c r="Q209" s="124"/>
      <c r="R209" s="124"/>
      <c r="S209" s="125"/>
      <c r="U209" s="126"/>
      <c r="AE209" s="155"/>
    </row>
    <row r="210" spans="17:31">
      <c r="Q210" s="124"/>
      <c r="R210" s="124"/>
      <c r="S210" s="125"/>
      <c r="U210" s="126"/>
      <c r="AE210" s="155"/>
    </row>
    <row r="211" spans="17:31">
      <c r="Q211" s="124"/>
      <c r="R211" s="124"/>
      <c r="S211" s="125"/>
      <c r="U211" s="126"/>
      <c r="AE211" s="155"/>
    </row>
    <row r="212" spans="17:31">
      <c r="Q212" s="124"/>
      <c r="R212" s="124"/>
      <c r="S212" s="125"/>
      <c r="U212" s="126"/>
      <c r="AE212" s="155"/>
    </row>
    <row r="213" spans="17:31">
      <c r="Q213" s="124"/>
      <c r="R213" s="124"/>
      <c r="S213" s="125"/>
      <c r="U213" s="126"/>
      <c r="AE213" s="155"/>
    </row>
    <row r="214" spans="17:31">
      <c r="Q214" s="124"/>
      <c r="R214" s="124"/>
      <c r="S214" s="125"/>
      <c r="U214" s="126"/>
      <c r="AE214" s="155"/>
    </row>
    <row r="215" spans="17:31">
      <c r="Q215" s="124"/>
      <c r="R215" s="124"/>
      <c r="S215" s="125"/>
      <c r="U215" s="126"/>
      <c r="AE215" s="155"/>
    </row>
    <row r="216" spans="17:31">
      <c r="Q216" s="124"/>
      <c r="R216" s="124"/>
      <c r="S216" s="125"/>
      <c r="U216" s="126"/>
      <c r="AE216" s="155"/>
    </row>
    <row r="217" spans="17:31">
      <c r="Q217" s="124"/>
      <c r="R217" s="124"/>
      <c r="S217" s="125"/>
      <c r="U217" s="126"/>
      <c r="AE217" s="155"/>
    </row>
    <row r="218" spans="17:31">
      <c r="Q218" s="124"/>
      <c r="R218" s="124"/>
      <c r="S218" s="125"/>
      <c r="U218" s="126"/>
      <c r="AE218" s="155"/>
    </row>
    <row r="219" spans="17:31">
      <c r="Q219" s="124"/>
      <c r="R219" s="124"/>
      <c r="S219" s="125"/>
      <c r="U219" s="126"/>
      <c r="AE219" s="155"/>
    </row>
    <row r="220" spans="17:31">
      <c r="Q220" s="124"/>
      <c r="R220" s="124"/>
      <c r="S220" s="125"/>
      <c r="U220" s="126"/>
      <c r="AE220" s="155"/>
    </row>
    <row r="221" spans="17:31">
      <c r="Q221" s="124"/>
      <c r="R221" s="124"/>
      <c r="S221" s="125"/>
      <c r="U221" s="126"/>
      <c r="AE221" s="155"/>
    </row>
    <row r="222" spans="17:31">
      <c r="Q222" s="124"/>
      <c r="R222" s="124"/>
      <c r="S222" s="125"/>
      <c r="U222" s="126"/>
      <c r="AE222" s="155"/>
    </row>
    <row r="223" spans="17:31">
      <c r="Q223" s="124"/>
      <c r="R223" s="124"/>
      <c r="S223" s="125"/>
      <c r="U223" s="126"/>
      <c r="AE223" s="155"/>
    </row>
    <row r="224" spans="17:31">
      <c r="Q224" s="124"/>
      <c r="R224" s="124"/>
      <c r="S224" s="125"/>
      <c r="U224" s="126"/>
      <c r="AE224" s="155"/>
    </row>
    <row r="225" spans="17:31">
      <c r="Q225" s="124"/>
      <c r="R225" s="124"/>
      <c r="S225" s="125"/>
      <c r="U225" s="126"/>
      <c r="AE225" s="155"/>
    </row>
    <row r="226" spans="17:31">
      <c r="Q226" s="124"/>
      <c r="R226" s="124"/>
      <c r="S226" s="125"/>
      <c r="U226" s="126"/>
      <c r="AE226" s="155"/>
    </row>
    <row r="227" spans="17:31">
      <c r="Q227" s="124"/>
      <c r="R227" s="124"/>
      <c r="S227" s="125"/>
      <c r="U227" s="126"/>
      <c r="AE227" s="155"/>
    </row>
    <row r="228" spans="17:31">
      <c r="Q228" s="124"/>
      <c r="R228" s="124"/>
      <c r="S228" s="125"/>
      <c r="U228" s="126"/>
      <c r="AE228" s="155"/>
    </row>
    <row r="229" spans="17:31">
      <c r="Q229" s="124"/>
      <c r="R229" s="124"/>
      <c r="S229" s="125"/>
      <c r="U229" s="126"/>
      <c r="AE229" s="155"/>
    </row>
    <row r="230" spans="17:31">
      <c r="Q230" s="124"/>
      <c r="R230" s="124"/>
      <c r="S230" s="125"/>
      <c r="U230" s="126"/>
      <c r="AE230" s="155"/>
    </row>
    <row r="231" spans="17:31">
      <c r="Q231" s="124"/>
      <c r="R231" s="124"/>
      <c r="S231" s="125"/>
      <c r="U231" s="126"/>
      <c r="AE231" s="155"/>
    </row>
    <row r="232" spans="17:31">
      <c r="Q232" s="124"/>
      <c r="R232" s="124"/>
      <c r="S232" s="125"/>
      <c r="U232" s="126"/>
      <c r="AE232" s="155"/>
    </row>
    <row r="233" spans="17:31">
      <c r="Q233" s="124"/>
      <c r="R233" s="124"/>
      <c r="S233" s="125"/>
      <c r="U233" s="126"/>
      <c r="AE233" s="155"/>
    </row>
    <row r="234" spans="17:31">
      <c r="Q234" s="124"/>
      <c r="R234" s="124"/>
      <c r="S234" s="125"/>
      <c r="U234" s="126"/>
      <c r="AE234" s="155"/>
    </row>
    <row r="235" spans="17:31">
      <c r="Q235" s="124"/>
      <c r="R235" s="124"/>
      <c r="S235" s="125"/>
      <c r="U235" s="126"/>
      <c r="AE235" s="155"/>
    </row>
    <row r="236" spans="17:31">
      <c r="Q236" s="124"/>
      <c r="R236" s="124"/>
      <c r="S236" s="125"/>
      <c r="U236" s="126"/>
      <c r="AE236" s="155"/>
    </row>
    <row r="237" spans="17:31">
      <c r="Q237" s="124"/>
      <c r="R237" s="124"/>
      <c r="S237" s="125"/>
      <c r="U237" s="126"/>
      <c r="AE237" s="155"/>
    </row>
    <row r="238" spans="17:31">
      <c r="Q238" s="124"/>
      <c r="R238" s="124"/>
      <c r="S238" s="125"/>
      <c r="U238" s="126"/>
      <c r="AE238" s="155"/>
    </row>
    <row r="239" spans="17:31">
      <c r="Q239" s="124"/>
      <c r="R239" s="124"/>
      <c r="S239" s="125"/>
      <c r="U239" s="126"/>
      <c r="AE239" s="155"/>
    </row>
    <row r="240" spans="17:31">
      <c r="Q240" s="124"/>
      <c r="R240" s="124"/>
      <c r="S240" s="125"/>
      <c r="U240" s="126"/>
      <c r="AE240" s="155"/>
    </row>
    <row r="241" spans="17:31">
      <c r="Q241" s="124"/>
      <c r="R241" s="124"/>
      <c r="S241" s="125"/>
      <c r="U241" s="126"/>
      <c r="AE241" s="155"/>
    </row>
    <row r="242" spans="17:31">
      <c r="Q242" s="124"/>
      <c r="R242" s="124"/>
      <c r="S242" s="125"/>
      <c r="U242" s="126"/>
      <c r="AE242" s="155"/>
    </row>
    <row r="243" spans="17:31">
      <c r="Q243" s="124"/>
      <c r="R243" s="124"/>
      <c r="S243" s="125"/>
      <c r="U243" s="126"/>
      <c r="AE243" s="155"/>
    </row>
    <row r="244" spans="17:31">
      <c r="Q244" s="124"/>
      <c r="R244" s="124"/>
      <c r="S244" s="125"/>
      <c r="U244" s="126"/>
      <c r="AE244" s="155"/>
    </row>
    <row r="245" spans="17:31">
      <c r="Q245" s="124"/>
      <c r="R245" s="124"/>
      <c r="S245" s="125"/>
      <c r="U245" s="126"/>
      <c r="AE245" s="155"/>
    </row>
    <row r="246" spans="17:31">
      <c r="Q246" s="124"/>
      <c r="R246" s="124"/>
      <c r="S246" s="125"/>
      <c r="U246" s="126"/>
      <c r="AE246" s="155"/>
    </row>
    <row r="247" spans="17:31">
      <c r="Q247" s="124"/>
      <c r="R247" s="124"/>
      <c r="S247" s="125"/>
      <c r="U247" s="126"/>
      <c r="AE247" s="155"/>
    </row>
    <row r="248" spans="17:31">
      <c r="Q248" s="124"/>
      <c r="R248" s="124"/>
      <c r="S248" s="125"/>
      <c r="U248" s="126"/>
      <c r="AE248" s="155"/>
    </row>
    <row r="249" spans="17:31">
      <c r="Q249" s="124"/>
      <c r="R249" s="124"/>
      <c r="S249" s="125"/>
      <c r="U249" s="126"/>
      <c r="AE249" s="155"/>
    </row>
    <row r="250" spans="17:31">
      <c r="Q250" s="124"/>
      <c r="R250" s="124"/>
      <c r="S250" s="125"/>
      <c r="U250" s="126"/>
      <c r="AE250" s="155"/>
    </row>
    <row r="251" spans="17:31">
      <c r="Q251" s="124"/>
      <c r="R251" s="124"/>
      <c r="S251" s="125"/>
      <c r="U251" s="126"/>
      <c r="AE251" s="155"/>
    </row>
    <row r="252" spans="16:30">
      <c r="P252" s="155"/>
      <c r="T252" s="135"/>
      <c r="V252" s="135"/>
      <c r="W252" s="135"/>
      <c r="X252" s="135"/>
      <c r="Y252" s="135"/>
      <c r="Z252" s="135"/>
      <c r="AA252" s="135"/>
      <c r="AB252" s="135"/>
      <c r="AC252" s="135"/>
      <c r="AD252" s="135"/>
    </row>
    <row r="253" spans="23:31">
      <c r="W253" s="165"/>
      <c r="X253" s="165"/>
      <c r="Y253" s="165"/>
      <c r="Z253" s="165"/>
      <c r="AA253" s="165"/>
      <c r="AB253" s="165"/>
      <c r="AC253" s="165"/>
      <c r="AD253" s="165"/>
      <c r="AE253" s="155"/>
    </row>
    <row r="254" spans="31:31">
      <c r="AE254" s="155"/>
    </row>
    <row r="255" spans="24:24">
      <c r="X255" s="161"/>
    </row>
  </sheetData>
  <mergeCells count="21">
    <mergeCell ref="A1:P1"/>
    <mergeCell ref="G3:J3"/>
    <mergeCell ref="K3:N3"/>
    <mergeCell ref="R3:S3"/>
    <mergeCell ref="U3:W3"/>
    <mergeCell ref="X3:Z3"/>
    <mergeCell ref="U15:W15"/>
    <mergeCell ref="X15:Z15"/>
    <mergeCell ref="A3:A4"/>
    <mergeCell ref="B3:B4"/>
    <mergeCell ref="C3:C4"/>
    <mergeCell ref="D3:D4"/>
    <mergeCell ref="E3:E4"/>
    <mergeCell ref="F3:F4"/>
    <mergeCell ref="Q3:Q4"/>
    <mergeCell ref="Q14:Q15"/>
    <mergeCell ref="R14:R15"/>
    <mergeCell ref="S14:S15"/>
    <mergeCell ref="T3:T4"/>
    <mergeCell ref="T14:T15"/>
    <mergeCell ref="Q17:Z18"/>
  </mergeCells>
  <conditionalFormatting sqref="P130">
    <cfRule type="cellIs" dxfId="0" priority="1" operator="greaterThan">
      <formula>28</formula>
    </cfRule>
  </conditionalFormatting>
  <conditionalFormatting sqref="P5:P129 AE253:AE254 P252 AE167:AE251 O133:O166 P131:P132">
    <cfRule type="cellIs" dxfId="0" priority="2" operator="greaterThan">
      <formula>28</formula>
    </cfRule>
  </conditionalFormatting>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22904</dc:creator>
  <cp:lastModifiedBy>马涛</cp:lastModifiedBy>
  <dcterms:created xsi:type="dcterms:W3CDTF">2019-10-31T11:39:00Z</dcterms:created>
  <dcterms:modified xsi:type="dcterms:W3CDTF">2022-08-11T18:17:08Z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1AD0187C7800F42324D7F462AAD7830B</vt:lpwstr>
  </property>
  <property fmtid="{D5CDD505-2E9C-101B-9397-08002B2CF9AE}" pid="3" name="KSOProductBuildVer">
    <vt:lpwstr>2052-4.5.0.7415</vt:lpwstr>
  </property>
</Properties>
</file>