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zwang/Documents/Documents/manuscripts22/Thomas Maize/revision2/addional_file1_Tables/"/>
    </mc:Choice>
  </mc:AlternateContent>
  <xr:revisionPtr revIDLastSave="0" documentId="13_ncr:1_{DCE1A44E-89B2-9540-9150-14E4E8FA9109}" xr6:coauthVersionLast="47" xr6:coauthVersionMax="47" xr10:uidLastSave="{00000000-0000-0000-0000-000000000000}"/>
  <bookViews>
    <workbookView xWindow="880" yWindow="760" windowWidth="28800" windowHeight="12220" xr2:uid="{00000000-000D-0000-FFFF-FFFF00000000}"/>
  </bookViews>
  <sheets>
    <sheet name="Table S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E6" i="1"/>
  <c r="E8" i="1"/>
  <c r="E9" i="1"/>
  <c r="E10" i="1"/>
  <c r="E13" i="1"/>
  <c r="E14" i="1"/>
  <c r="E15" i="1"/>
  <c r="E17" i="1"/>
  <c r="E18" i="1"/>
  <c r="E19" i="1"/>
  <c r="E22" i="1"/>
  <c r="E23" i="1"/>
  <c r="E24" i="1"/>
  <c r="E26" i="1"/>
  <c r="E27" i="1"/>
  <c r="E28" i="1"/>
  <c r="E32" i="1"/>
  <c r="E33" i="1"/>
  <c r="E36" i="1"/>
  <c r="E37" i="1"/>
  <c r="E38" i="1"/>
  <c r="C39" i="1"/>
  <c r="B39" i="1"/>
  <c r="C34" i="1"/>
  <c r="B34" i="1"/>
  <c r="C29" i="1"/>
  <c r="B29" i="1"/>
  <c r="B30" i="1" s="1"/>
  <c r="C20" i="1"/>
  <c r="B20" i="1"/>
  <c r="C11" i="1"/>
  <c r="B11" i="1"/>
  <c r="C30" i="1" l="1"/>
</calcChain>
</file>

<file path=xl/sharedStrings.xml><?xml version="1.0" encoding="utf-8"?>
<sst xmlns="http://schemas.openxmlformats.org/spreadsheetml/2006/main" count="41" uniqueCount="38">
  <si>
    <t xml:space="preserve">#reads </t>
  </si>
  <si>
    <t xml:space="preserve"># unique mapped reads </t>
  </si>
  <si>
    <t>% duplication</t>
  </si>
  <si>
    <t>BZR1-BxM CHIP</t>
  </si>
  <si>
    <t>BZR1_YFP1</t>
  </si>
  <si>
    <t>BZR1_YFP2</t>
  </si>
  <si>
    <t>BZR1_YFP3</t>
  </si>
  <si>
    <t>BZR1-MxB CHIP</t>
  </si>
  <si>
    <t>BZR1_YFP4</t>
  </si>
  <si>
    <t>BZR1_YFP5</t>
  </si>
  <si>
    <t>BZR1_YFP6</t>
  </si>
  <si>
    <t>Total</t>
  </si>
  <si>
    <t>Input_1</t>
  </si>
  <si>
    <t>Input_2</t>
  </si>
  <si>
    <t>Input_3</t>
  </si>
  <si>
    <t>Input_4</t>
  </si>
  <si>
    <t>Input_5</t>
  </si>
  <si>
    <t>Input_6</t>
  </si>
  <si>
    <t>Input_7</t>
  </si>
  <si>
    <t>Input_8</t>
  </si>
  <si>
    <t>Input_9</t>
  </si>
  <si>
    <t>Input_10</t>
  </si>
  <si>
    <t>Input_11</t>
  </si>
  <si>
    <t>Input_12</t>
  </si>
  <si>
    <t>Total INP1+2</t>
  </si>
  <si>
    <t>F1 ChIP Negative CTRL</t>
  </si>
  <si>
    <t>BZR1_NegCTRL1</t>
  </si>
  <si>
    <t>BZR1_NegCTRL2</t>
  </si>
  <si>
    <t>F1 hybrid RNA-seq</t>
  </si>
  <si>
    <t>B73xMo17_F1_1</t>
  </si>
  <si>
    <t>B73xMo17_F1_2</t>
  </si>
  <si>
    <t>B73xMo17_F1_3</t>
  </si>
  <si>
    <t># duplicated (samtools markdup) reads</t>
  </si>
  <si>
    <t>BZR1-MxB Input1</t>
  </si>
  <si>
    <t>BZR1-BxM Input1</t>
  </si>
  <si>
    <t>BZR1-BxM Input2 (extra sequencing)</t>
  </si>
  <si>
    <t>BZR1-MxB Input2 (extra sequencing)</t>
  </si>
  <si>
    <t>Table S15: F1 samples sequencing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</si>
</sst>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3" fontId="1" fillId="0" borderId="0" xfId="0" applyNumberFormat="1" applyFont="1"/>
    <xf numFmtId="164" fontId="1" fillId="0" borderId="0" xfId="0" applyNumberFormat="1" applyFont="1"/>
    <xf numFmtId="3" fontId="2" fillId="0" borderId="0" xfId="0" applyNumberFormat="1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39"/>
  <sheetViews>
    <sheetView tabSelected="1" workbookViewId="0">
      <pane ySplit="2" topLeftCell="A3" activePane="bottomLeft" state="frozen"/>
      <selection pane="bottomLeft" activeCell="A3" sqref="A3:XFD3"/>
    </sheetView>
  </sheetViews>
  <sheetFormatPr baseColWidth="10" defaultColWidth="12.5" defaultRowHeight="15.75" customHeight="1" x14ac:dyDescent="0.15"/>
  <cols>
    <col min="1" max="1" width="31" bestFit="1" customWidth="1"/>
    <col min="3" max="3" width="21.1640625" bestFit="1" customWidth="1"/>
    <col min="4" max="4" width="40.1640625" bestFit="1" customWidth="1"/>
  </cols>
  <sheetData>
    <row r="1" spans="1:5" s="7" customFormat="1" ht="15.75" customHeight="1" x14ac:dyDescent="0.15">
      <c r="A1" s="7" t="s">
        <v>37</v>
      </c>
    </row>
    <row r="2" spans="1:5" ht="15.75" customHeight="1" x14ac:dyDescent="0.15">
      <c r="B2" s="1" t="s">
        <v>0</v>
      </c>
      <c r="C2" s="1" t="s">
        <v>1</v>
      </c>
      <c r="D2" s="1" t="s">
        <v>32</v>
      </c>
      <c r="E2" s="1" t="s">
        <v>2</v>
      </c>
    </row>
    <row r="3" spans="1:5" ht="15.75" customHeight="1" x14ac:dyDescent="0.15">
      <c r="A3" s="2" t="s">
        <v>3</v>
      </c>
    </row>
    <row r="4" spans="1:5" ht="15.75" customHeight="1" x14ac:dyDescent="0.15">
      <c r="A4" s="1" t="s">
        <v>4</v>
      </c>
      <c r="B4" s="3">
        <v>14823039</v>
      </c>
      <c r="C4" s="3">
        <v>6875695</v>
      </c>
      <c r="D4" s="3">
        <v>384205</v>
      </c>
      <c r="E4" s="4">
        <f t="shared" ref="E4:E6" si="0">D4/C4*100</f>
        <v>5.5878714806285039</v>
      </c>
    </row>
    <row r="5" spans="1:5" ht="15.75" customHeight="1" x14ac:dyDescent="0.15">
      <c r="A5" s="1" t="s">
        <v>5</v>
      </c>
      <c r="B5" s="3">
        <v>26815786</v>
      </c>
      <c r="C5" s="3">
        <v>12705371</v>
      </c>
      <c r="D5" s="3">
        <v>882907</v>
      </c>
      <c r="E5" s="4">
        <f t="shared" si="0"/>
        <v>6.9490847610825375</v>
      </c>
    </row>
    <row r="6" spans="1:5" ht="15.75" customHeight="1" x14ac:dyDescent="0.15">
      <c r="A6" s="1" t="s">
        <v>6</v>
      </c>
      <c r="B6" s="3">
        <v>19698984</v>
      </c>
      <c r="C6" s="3">
        <v>9341260</v>
      </c>
      <c r="D6" s="3">
        <v>448990</v>
      </c>
      <c r="E6" s="4">
        <f t="shared" si="0"/>
        <v>4.8065250298139652</v>
      </c>
    </row>
    <row r="7" spans="1:5" ht="15.75" customHeight="1" x14ac:dyDescent="0.15">
      <c r="A7" s="2" t="s">
        <v>7</v>
      </c>
      <c r="B7" s="3"/>
      <c r="C7" s="3"/>
      <c r="D7" s="3"/>
    </row>
    <row r="8" spans="1:5" ht="15.75" customHeight="1" x14ac:dyDescent="0.15">
      <c r="A8" s="1" t="s">
        <v>8</v>
      </c>
      <c r="B8" s="3">
        <v>27327169</v>
      </c>
      <c r="C8" s="3">
        <v>12754102</v>
      </c>
      <c r="D8" s="3">
        <v>679138</v>
      </c>
      <c r="E8" s="4">
        <f t="shared" ref="E8:E10" si="1">D8/C8*100</f>
        <v>5.3248594060169818</v>
      </c>
    </row>
    <row r="9" spans="1:5" ht="15.75" customHeight="1" x14ac:dyDescent="0.15">
      <c r="A9" s="1" t="s">
        <v>9</v>
      </c>
      <c r="B9" s="3">
        <v>18135961</v>
      </c>
      <c r="C9" s="3">
        <v>8503159</v>
      </c>
      <c r="D9" s="3">
        <v>459038</v>
      </c>
      <c r="E9" s="4">
        <f t="shared" si="1"/>
        <v>5.398440744198715</v>
      </c>
    </row>
    <row r="10" spans="1:5" ht="15.75" customHeight="1" x14ac:dyDescent="0.15">
      <c r="A10" s="1" t="s">
        <v>10</v>
      </c>
      <c r="B10" s="3">
        <v>26900118</v>
      </c>
      <c r="C10" s="3">
        <v>12403327</v>
      </c>
      <c r="D10" s="3">
        <v>818051</v>
      </c>
      <c r="E10" s="4">
        <f t="shared" si="1"/>
        <v>6.5954158912362786</v>
      </c>
    </row>
    <row r="11" spans="1:5" ht="15.75" customHeight="1" x14ac:dyDescent="0.15">
      <c r="A11" s="1" t="s">
        <v>11</v>
      </c>
      <c r="B11" s="5">
        <f t="shared" ref="B11:C11" si="2">SUM(B4:B10)</f>
        <v>133701057</v>
      </c>
      <c r="C11" s="5">
        <f t="shared" si="2"/>
        <v>62582914</v>
      </c>
      <c r="D11" s="3"/>
    </row>
    <row r="12" spans="1:5" ht="15.75" customHeight="1" x14ac:dyDescent="0.15">
      <c r="A12" s="6" t="s">
        <v>34</v>
      </c>
      <c r="B12" s="3"/>
      <c r="C12" s="3"/>
      <c r="D12" s="3"/>
    </row>
    <row r="13" spans="1:5" ht="15.75" customHeight="1" x14ac:dyDescent="0.15">
      <c r="A13" s="1" t="s">
        <v>12</v>
      </c>
      <c r="B13" s="3">
        <v>25123039</v>
      </c>
      <c r="C13" s="3">
        <v>10799059</v>
      </c>
      <c r="D13" s="3">
        <v>493481</v>
      </c>
      <c r="E13" s="4">
        <f t="shared" ref="E13:E19" si="3">D13/C13*100</f>
        <v>4.5696666718831702</v>
      </c>
    </row>
    <row r="14" spans="1:5" ht="15.75" customHeight="1" x14ac:dyDescent="0.15">
      <c r="A14" s="1" t="s">
        <v>13</v>
      </c>
      <c r="B14" s="3">
        <v>41445086</v>
      </c>
      <c r="C14" s="3">
        <v>17841144</v>
      </c>
      <c r="D14" s="3">
        <v>783293</v>
      </c>
      <c r="E14" s="4">
        <f t="shared" si="3"/>
        <v>4.3903742943838129</v>
      </c>
    </row>
    <row r="15" spans="1:5" ht="15.75" customHeight="1" x14ac:dyDescent="0.15">
      <c r="A15" s="1" t="s">
        <v>14</v>
      </c>
      <c r="B15" s="3">
        <v>17993293</v>
      </c>
      <c r="C15" s="3">
        <v>7667136</v>
      </c>
      <c r="D15" s="3">
        <v>408719</v>
      </c>
      <c r="E15" s="4">
        <f t="shared" si="3"/>
        <v>5.3307910541824226</v>
      </c>
    </row>
    <row r="16" spans="1:5" ht="15.75" customHeight="1" x14ac:dyDescent="0.15">
      <c r="A16" s="6" t="s">
        <v>33</v>
      </c>
      <c r="B16" s="3"/>
      <c r="C16" s="3"/>
      <c r="D16" s="3"/>
      <c r="E16" s="4"/>
    </row>
    <row r="17" spans="1:9" ht="15.75" customHeight="1" x14ac:dyDescent="0.15">
      <c r="A17" s="1" t="s">
        <v>15</v>
      </c>
      <c r="B17" s="3">
        <v>31328368</v>
      </c>
      <c r="C17" s="3">
        <v>13421299</v>
      </c>
      <c r="D17" s="3">
        <v>832873</v>
      </c>
      <c r="E17" s="4">
        <f t="shared" si="3"/>
        <v>6.2056064766905203</v>
      </c>
    </row>
    <row r="18" spans="1:9" ht="15.75" customHeight="1" x14ac:dyDescent="0.15">
      <c r="A18" s="1" t="s">
        <v>16</v>
      </c>
      <c r="B18" s="3">
        <v>22876556</v>
      </c>
      <c r="C18" s="3">
        <v>9773409</v>
      </c>
      <c r="D18" s="3">
        <v>499076</v>
      </c>
      <c r="E18" s="4">
        <f t="shared" si="3"/>
        <v>5.1064679683414456</v>
      </c>
    </row>
    <row r="19" spans="1:9" ht="15.75" customHeight="1" x14ac:dyDescent="0.15">
      <c r="A19" s="1" t="s">
        <v>17</v>
      </c>
      <c r="B19" s="3">
        <v>26260847</v>
      </c>
      <c r="C19" s="3">
        <v>11201438</v>
      </c>
      <c r="D19" s="3">
        <v>603757</v>
      </c>
      <c r="E19" s="4">
        <f t="shared" si="3"/>
        <v>5.3899954630825082</v>
      </c>
    </row>
    <row r="20" spans="1:9" ht="15.75" customHeight="1" x14ac:dyDescent="0.15">
      <c r="A20" s="1" t="s">
        <v>11</v>
      </c>
      <c r="B20" s="5">
        <f t="shared" ref="B20:C20" si="4">SUM(B12:B19)</f>
        <v>165027189</v>
      </c>
      <c r="C20" s="5">
        <f t="shared" si="4"/>
        <v>70703485</v>
      </c>
      <c r="D20" s="3"/>
    </row>
    <row r="21" spans="1:9" ht="15.75" customHeight="1" x14ac:dyDescent="0.15">
      <c r="A21" s="6" t="s">
        <v>35</v>
      </c>
      <c r="B21" s="3"/>
      <c r="C21" s="3"/>
      <c r="D21" s="3"/>
    </row>
    <row r="22" spans="1:9" ht="15.75" customHeight="1" x14ac:dyDescent="0.15">
      <c r="A22" s="1" t="s">
        <v>18</v>
      </c>
      <c r="B22" s="3">
        <v>135297509</v>
      </c>
      <c r="C22" s="3">
        <v>73096935</v>
      </c>
      <c r="D22" s="3">
        <v>890213</v>
      </c>
      <c r="E22" s="4">
        <f t="shared" ref="E22:E24" si="5">D22/C22*100</f>
        <v>1.2178527047679906</v>
      </c>
    </row>
    <row r="23" spans="1:9" ht="15.75" customHeight="1" x14ac:dyDescent="0.15">
      <c r="A23" s="1" t="s">
        <v>19</v>
      </c>
      <c r="B23" s="3">
        <v>192992788</v>
      </c>
      <c r="C23" s="3">
        <v>101687781</v>
      </c>
      <c r="D23" s="3">
        <v>1546546</v>
      </c>
      <c r="E23" s="4">
        <f t="shared" si="5"/>
        <v>1.520876928172914</v>
      </c>
    </row>
    <row r="24" spans="1:9" ht="15.75" customHeight="1" x14ac:dyDescent="0.15">
      <c r="A24" s="1" t="s">
        <v>20</v>
      </c>
      <c r="B24" s="3">
        <v>171702349</v>
      </c>
      <c r="C24" s="3">
        <v>93381289</v>
      </c>
      <c r="D24" s="3">
        <v>1626040</v>
      </c>
      <c r="E24" s="4">
        <f t="shared" si="5"/>
        <v>1.7412910203027931</v>
      </c>
    </row>
    <row r="25" spans="1:9" ht="15.75" customHeight="1" x14ac:dyDescent="0.15">
      <c r="A25" s="6" t="s">
        <v>36</v>
      </c>
      <c r="B25" s="3"/>
      <c r="C25" s="3"/>
      <c r="D25" s="3"/>
      <c r="E25" s="4"/>
    </row>
    <row r="26" spans="1:9" ht="15.75" customHeight="1" x14ac:dyDescent="0.15">
      <c r="A26" s="1" t="s">
        <v>21</v>
      </c>
      <c r="B26" s="3">
        <v>209237521</v>
      </c>
      <c r="C26" s="3">
        <v>113274124</v>
      </c>
      <c r="D26" s="3">
        <v>1851112</v>
      </c>
      <c r="E26" s="4">
        <f>I28/C26*100</f>
        <v>0</v>
      </c>
    </row>
    <row r="27" spans="1:9" ht="15.75" customHeight="1" x14ac:dyDescent="0.15">
      <c r="A27" s="1" t="s">
        <v>22</v>
      </c>
      <c r="B27" s="3">
        <v>151862381</v>
      </c>
      <c r="C27" s="3">
        <v>82023032</v>
      </c>
      <c r="D27" s="3">
        <v>1309078</v>
      </c>
      <c r="E27" s="4">
        <f t="shared" ref="E27:E28" si="6">D27/C27*100</f>
        <v>1.5959883072842271</v>
      </c>
    </row>
    <row r="28" spans="1:9" ht="15.75" customHeight="1" x14ac:dyDescent="0.15">
      <c r="A28" s="1" t="s">
        <v>23</v>
      </c>
      <c r="B28" s="3">
        <v>147504471</v>
      </c>
      <c r="C28" s="3">
        <v>79480696</v>
      </c>
      <c r="D28" s="3">
        <v>985809</v>
      </c>
      <c r="E28" s="4">
        <f t="shared" si="6"/>
        <v>1.2403124904693839</v>
      </c>
    </row>
    <row r="29" spans="1:9" ht="15.75" customHeight="1" x14ac:dyDescent="0.15">
      <c r="A29" s="1" t="s">
        <v>11</v>
      </c>
      <c r="B29" s="5">
        <f t="shared" ref="B29:C29" si="7">SUM(B22:B28)</f>
        <v>1008597019</v>
      </c>
      <c r="C29" s="5">
        <f t="shared" si="7"/>
        <v>542943857</v>
      </c>
      <c r="D29" s="3"/>
      <c r="E29" s="4"/>
    </row>
    <row r="30" spans="1:9" ht="15.75" customHeight="1" x14ac:dyDescent="0.15">
      <c r="A30" s="1" t="s">
        <v>24</v>
      </c>
      <c r="B30" s="5">
        <f t="shared" ref="B30:C30" si="8">B29+B20</f>
        <v>1173624208</v>
      </c>
      <c r="C30" s="5">
        <f t="shared" si="8"/>
        <v>613647342</v>
      </c>
      <c r="D30" s="3"/>
    </row>
    <row r="31" spans="1:9" ht="15.75" customHeight="1" x14ac:dyDescent="0.15">
      <c r="A31" s="2" t="s">
        <v>25</v>
      </c>
      <c r="B31" s="3"/>
      <c r="C31" s="5"/>
      <c r="D31" s="3"/>
    </row>
    <row r="32" spans="1:9" ht="15.75" customHeight="1" x14ac:dyDescent="0.15">
      <c r="A32" s="1" t="s">
        <v>26</v>
      </c>
      <c r="B32" s="3">
        <v>54668380</v>
      </c>
      <c r="C32" s="3">
        <v>29801733</v>
      </c>
      <c r="D32" s="3">
        <v>634721</v>
      </c>
      <c r="E32" s="4">
        <f t="shared" ref="E32:E33" si="9">D32/C32*100</f>
        <v>2.1298123837294964</v>
      </c>
      <c r="I32" s="4"/>
    </row>
    <row r="33" spans="1:5" ht="15.75" customHeight="1" x14ac:dyDescent="0.15">
      <c r="A33" s="1" t="s">
        <v>27</v>
      </c>
      <c r="B33" s="3">
        <v>56090670</v>
      </c>
      <c r="C33" s="3">
        <v>30674863</v>
      </c>
      <c r="D33" s="3">
        <v>614692</v>
      </c>
      <c r="E33" s="4">
        <f t="shared" si="9"/>
        <v>2.0038948503209286</v>
      </c>
    </row>
    <row r="34" spans="1:5" ht="15.75" customHeight="1" x14ac:dyDescent="0.15">
      <c r="A34" s="1" t="s">
        <v>11</v>
      </c>
      <c r="B34" s="5">
        <f t="shared" ref="B34:C34" si="10">SUM(B32:B33)</f>
        <v>110759050</v>
      </c>
      <c r="C34" s="5">
        <f t="shared" si="10"/>
        <v>60476596</v>
      </c>
      <c r="D34" s="3"/>
    </row>
    <row r="35" spans="1:5" ht="13" x14ac:dyDescent="0.15">
      <c r="A35" s="2" t="s">
        <v>28</v>
      </c>
      <c r="B35" s="3"/>
      <c r="C35" s="3"/>
      <c r="D35" s="3"/>
    </row>
    <row r="36" spans="1:5" ht="13" x14ac:dyDescent="0.15">
      <c r="A36" s="1" t="s">
        <v>29</v>
      </c>
      <c r="B36" s="3">
        <v>35395802</v>
      </c>
      <c r="C36" s="3">
        <v>19786927</v>
      </c>
      <c r="D36" s="3">
        <v>5261726</v>
      </c>
      <c r="E36" s="4">
        <f t="shared" ref="E36:E38" si="11">D36/C36*100</f>
        <v>26.591931127051716</v>
      </c>
    </row>
    <row r="37" spans="1:5" ht="13" x14ac:dyDescent="0.15">
      <c r="A37" s="1" t="s">
        <v>30</v>
      </c>
      <c r="B37" s="3">
        <v>39940844</v>
      </c>
      <c r="C37" s="3">
        <v>22424023</v>
      </c>
      <c r="D37" s="1">
        <v>6737323</v>
      </c>
      <c r="E37" s="4">
        <f t="shared" si="11"/>
        <v>30.045112779272483</v>
      </c>
    </row>
    <row r="38" spans="1:5" ht="13" x14ac:dyDescent="0.15">
      <c r="A38" s="1" t="s">
        <v>31</v>
      </c>
      <c r="B38" s="3">
        <v>37189240</v>
      </c>
      <c r="C38" s="3">
        <v>20834637</v>
      </c>
      <c r="D38" s="3">
        <v>6465591</v>
      </c>
      <c r="E38" s="4">
        <f t="shared" si="11"/>
        <v>31.03289488556964</v>
      </c>
    </row>
    <row r="39" spans="1:5" ht="13" x14ac:dyDescent="0.15">
      <c r="B39" s="5">
        <f t="shared" ref="B39:C39" si="12">SUM(B36:B38)</f>
        <v>112525886</v>
      </c>
      <c r="C39" s="5">
        <f t="shared" si="12"/>
        <v>63045587</v>
      </c>
      <c r="D39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2023-03-07T04:45:35Z</dcterms:modified>
</cp:coreProperties>
</file>