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hailey.sounart/Documents/FFPE_project/10X_colab_project/submissions/2308_genome_biology_final/supp_tables/"/>
    </mc:Choice>
  </mc:AlternateContent>
  <xr:revisionPtr revIDLastSave="0" documentId="13_ncr:1_{8F44E357-6C03-B146-9A8D-098143FEA9DB}" xr6:coauthVersionLast="47" xr6:coauthVersionMax="47" xr10:uidLastSave="{00000000-0000-0000-0000-000000000000}"/>
  <bookViews>
    <workbookView xWindow="3200" yWindow="460" windowWidth="35840" windowHeight="14000" xr2:uid="{00000000-000D-0000-FFFF-FFFF00000000}"/>
  </bookViews>
  <sheets>
    <sheet name="human_genes" sheetId="1" r:id="rId1"/>
    <sheet name="covid_gen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6" roundtripDataSignature="AMtx7mhjfpWlj1skOITlbmfkUxefnZv/yA=="/>
    </ext>
  </extLst>
</workbook>
</file>

<file path=xl/calcChain.xml><?xml version="1.0" encoding="utf-8"?>
<calcChain xmlns="http://schemas.openxmlformats.org/spreadsheetml/2006/main">
  <c r="B16" i="1" l="1"/>
  <c r="B15" i="1"/>
  <c r="B14" i="1"/>
  <c r="AY13" i="1"/>
  <c r="AZ13" i="1" s="1"/>
  <c r="B13" i="1"/>
  <c r="B12" i="1"/>
  <c r="B11" i="1"/>
  <c r="AY10" i="1"/>
  <c r="AZ10" i="1" s="1"/>
  <c r="B10" i="1"/>
  <c r="AY9" i="1"/>
  <c r="AZ9" i="1" s="1"/>
  <c r="B9" i="1"/>
  <c r="AY8" i="1"/>
  <c r="AZ8" i="1" s="1"/>
  <c r="B8" i="1"/>
  <c r="B7" i="1"/>
  <c r="B6" i="1"/>
  <c r="AY5" i="1"/>
  <c r="AZ5" i="1" s="1"/>
  <c r="B5" i="1"/>
  <c r="AY4" i="1"/>
  <c r="AZ4" i="1" s="1"/>
  <c r="B4" i="1"/>
</calcChain>
</file>

<file path=xl/sharedStrings.xml><?xml version="1.0" encoding="utf-8"?>
<sst xmlns="http://schemas.openxmlformats.org/spreadsheetml/2006/main" count="520" uniqueCount="417">
  <si>
    <t>patient_id</t>
  </si>
  <si>
    <t>sample_id</t>
  </si>
  <si>
    <t>section_id</t>
  </si>
  <si>
    <t>sample_type</t>
  </si>
  <si>
    <t>tissue</t>
  </si>
  <si>
    <t>viral_probes</t>
  </si>
  <si>
    <t>slide_id</t>
  </si>
  <si>
    <t>sub_array</t>
  </si>
  <si>
    <t>Number of Spots Under Tissue</t>
  </si>
  <si>
    <t>Number of Reads</t>
  </si>
  <si>
    <t>Mean Reads per Spot</t>
  </si>
  <si>
    <t>Mean Reads Under Tissue per Spot</t>
  </si>
  <si>
    <t>Fraction of Spots Under Tissue</t>
  </si>
  <si>
    <t>Median Genes per Spot</t>
  </si>
  <si>
    <t>Median UMI Counts per Spot</t>
  </si>
  <si>
    <t>Valid Barcodes</t>
  </si>
  <si>
    <t>Valid UMIs</t>
  </si>
  <si>
    <t>Sequencing Saturation</t>
  </si>
  <si>
    <t>Q30 Bases in Barcode</t>
  </si>
  <si>
    <t>Q30 Bases in Probe Read</t>
  </si>
  <si>
    <t>Q30 Bases in UMI</t>
  </si>
  <si>
    <t>Reads Mapped to Probe Set</t>
  </si>
  <si>
    <t>Reads Mapped Confidently to Probe Set</t>
  </si>
  <si>
    <t>Fraction Reads in Spots Under Tissue</t>
  </si>
  <si>
    <t>Median Panel Genes per Spot</t>
  </si>
  <si>
    <t>Median Panel UMI Counts per Spot</t>
  </si>
  <si>
    <t>Genes Detected</t>
  </si>
  <si>
    <t>Reads Mapped Confidently to the Filtered Probe Set</t>
  </si>
  <si>
    <t>Number of Panel Genes</t>
  </si>
  <si>
    <t>Number of Panel Genes &gt;= 10 UMIs</t>
  </si>
  <si>
    <t>Median human targeted Umi/spot (after filtering)</t>
  </si>
  <si>
    <t>Mean human targeted umi/spot (after filtering)</t>
  </si>
  <si>
    <t>Median human targeted genes/spot (after filtering)</t>
  </si>
  <si>
    <t>Mean human targeted genes/spot (after filtering)</t>
  </si>
  <si>
    <t>Median human targeted Umi/spot in covid spots (after filtering)</t>
  </si>
  <si>
    <t>Mean human targeted umi/spot in covid spots (after filtering)</t>
  </si>
  <si>
    <t>Median human targeted genes/spot in covid spots  (after filtering)</t>
  </si>
  <si>
    <t>Mean human targeted genes/spot in covid spots (after filtering)</t>
  </si>
  <si>
    <t>Median human targeted Umi/spot in non covid spots (after filtering)</t>
  </si>
  <si>
    <t>Mean human targeted umi/spot in non covid spots (after filtering)</t>
  </si>
  <si>
    <t>Median human targeted genes/spot in non covid spots  (after filtering)</t>
  </si>
  <si>
    <t>Mean human targeted genes/spot in non covid spots (after filtering)</t>
  </si>
  <si>
    <t>Median Umis/spot of Covid genes captured</t>
  </si>
  <si>
    <t>Mean Umis/spot of Covid genes captured</t>
  </si>
  <si>
    <t>Median genes/spot of Covid genes captured</t>
  </si>
  <si>
    <t>Mean genes/spot of Covid genes captured</t>
  </si>
  <si>
    <t>Total covid genes captured</t>
  </si>
  <si>
    <t>Covid genes captured</t>
  </si>
  <si>
    <t>Covid +ve spots</t>
  </si>
  <si>
    <t>Covid -ve spots</t>
  </si>
  <si>
    <t>Ratio covid gene spots/ total section spots</t>
  </si>
  <si>
    <t>Percent covid gene spots per section</t>
  </si>
  <si>
    <t xml:space="preserve"> 1C B1</t>
  </si>
  <si>
    <t>covid</t>
  </si>
  <si>
    <t>lung</t>
  </si>
  <si>
    <t>yes</t>
  </si>
  <si>
    <t>V10B13-401</t>
  </si>
  <si>
    <t>B1</t>
  </si>
  <si>
    <t>59725.59888121093</t>
  </si>
  <si>
    <t>49275.66304705495</t>
  </si>
  <si>
    <t>0.6087740384615384</t>
  </si>
  <si>
    <t>2808.0</t>
  </si>
  <si>
    <t>5542.0</t>
  </si>
  <si>
    <t>0.9721819754868288</t>
  </si>
  <si>
    <t>0.9998950779035822</t>
  </si>
  <si>
    <t>0.8051645443573968</t>
  </si>
  <si>
    <t>0.9647974824753844</t>
  </si>
  <si>
    <t>0.9170788212742792</t>
  </si>
  <si>
    <t>0.9670177217394036</t>
  </si>
  <si>
    <t>0.826498443482022</t>
  </si>
  <si>
    <t>0.537774293474828</t>
  </si>
  <si>
    <t>0.9163391332401848</t>
  </si>
  <si>
    <t>2621.0</t>
  </si>
  <si>
    <t>4912.0</t>
  </si>
  <si>
    <t>0.477884464430795</t>
  </si>
  <si>
    <t>5007.37</t>
  </si>
  <si>
    <t>2584.94</t>
  </si>
  <si>
    <t>3809.09</t>
  </si>
  <si>
    <t>2843.14</t>
  </si>
  <si>
    <t>4638.08</t>
  </si>
  <si>
    <t>2450.23</t>
  </si>
  <si>
    <t>1.77</t>
  </si>
  <si>
    <t>1.55</t>
  </si>
  <si>
    <t>ORF1ab, S, ORF3a, E, M, ORF7a, ORF7b, ORF8, N</t>
  </si>
  <si>
    <t>1C C1</t>
  </si>
  <si>
    <t>no</t>
  </si>
  <si>
    <t>C1</t>
  </si>
  <si>
    <t>53352.65997993982</t>
  </si>
  <si>
    <t>45934.71013039118</t>
  </si>
  <si>
    <t>0.5991586538461539</t>
  </si>
  <si>
    <t>2920.0</t>
  </si>
  <si>
    <t>5909.0</t>
  </si>
  <si>
    <t>0.9707836188699072</t>
  </si>
  <si>
    <t>0.9998989333140724</t>
  </si>
  <si>
    <t>0.8214171364559754</t>
  </si>
  <si>
    <t>0.965566660993549</t>
  </si>
  <si>
    <t>0.9182872452794149</t>
  </si>
  <si>
    <t>0.967079147531614</t>
  </si>
  <si>
    <t>0.7395083499268063</t>
  </si>
  <si>
    <t>0.7216424507052065</t>
  </si>
  <si>
    <t>0.8958500584080195</t>
  </si>
  <si>
    <t>2722.0</t>
  </si>
  <si>
    <t>5201.0</t>
  </si>
  <si>
    <t>0.6335810946040955</t>
  </si>
  <si>
    <t>5176.84</t>
  </si>
  <si>
    <t>2706.84</t>
  </si>
  <si>
    <t>ORF1ab</t>
  </si>
  <si>
    <t>2C A1</t>
  </si>
  <si>
    <t>V10B13-400</t>
  </si>
  <si>
    <t>A1</t>
  </si>
  <si>
    <t>78615.61661341853</t>
  </si>
  <si>
    <t>48892.672523961664</t>
  </si>
  <si>
    <t>0.25080128205128205</t>
  </si>
  <si>
    <t>1139.0</t>
  </si>
  <si>
    <t>1979.0</t>
  </si>
  <si>
    <t>0.9678300773350724</t>
  </si>
  <si>
    <t>0.9999580601826624</t>
  </si>
  <si>
    <t>0.9515820530847392</t>
  </si>
  <si>
    <t>0.9634866482857258</t>
  </si>
  <si>
    <t>0.9324543881862776</t>
  </si>
  <si>
    <t>0.9625096231997876</t>
  </si>
  <si>
    <t>0.84427402420025</t>
  </si>
  <si>
    <t>0.8183550443684253</t>
  </si>
  <si>
    <t>0.6603634287728262</t>
  </si>
  <si>
    <t>1049.0</t>
  </si>
  <si>
    <t>1750.5</t>
  </si>
  <si>
    <t>0.7181348521995321</t>
  </si>
  <si>
    <t>1816.62</t>
  </si>
  <si>
    <t>1066.57</t>
  </si>
  <si>
    <t>2C B1</t>
  </si>
  <si>
    <t>103884.4569319114</t>
  </si>
  <si>
    <t>61184.71041837572</t>
  </si>
  <si>
    <t>0.24419070512820512</t>
  </si>
  <si>
    <t>1472.0</t>
  </si>
  <si>
    <t>2684.0</t>
  </si>
  <si>
    <t>0.9720259508037236</t>
  </si>
  <si>
    <t>0.9999509930706209</t>
  </si>
  <si>
    <t>0.9461804860590816</t>
  </si>
  <si>
    <t>0.963556312714688</t>
  </si>
  <si>
    <t>0.9326009070129904</t>
  </si>
  <si>
    <t>0.963025790272675</t>
  </si>
  <si>
    <t>0.8471920746998268</t>
  </si>
  <si>
    <t>0.8363562367236212</t>
  </si>
  <si>
    <t>0.6096918392310869</t>
  </si>
  <si>
    <t>1362.0</t>
  </si>
  <si>
    <t>2359.0</t>
  </si>
  <si>
    <t>0.733996665207172</t>
  </si>
  <si>
    <t>2552.05</t>
  </si>
  <si>
    <t>1368.29</t>
  </si>
  <si>
    <t>2C C1</t>
  </si>
  <si>
    <t>121557.77663772691</t>
  </si>
  <si>
    <t>81291.76953433307</t>
  </si>
  <si>
    <t>0.25380608974358976</t>
  </si>
  <si>
    <t>972.0</t>
  </si>
  <si>
    <t>1615.0</t>
  </si>
  <si>
    <t>0.9635850778810248</t>
  </si>
  <si>
    <t>0.9999460892125944</t>
  </si>
  <si>
    <t>0.9746875933928172</t>
  </si>
  <si>
    <t>0.9628120342695438</t>
  </si>
  <si>
    <t>0.9333671120086282</t>
  </si>
  <si>
    <t>0.9613605616184436</t>
  </si>
  <si>
    <t>0.8435818142753181</t>
  </si>
  <si>
    <t>0.8246577968455183</t>
  </si>
  <si>
    <t>0.7094341900290488</t>
  </si>
  <si>
    <t>892.0</t>
  </si>
  <si>
    <t>1435.0</t>
  </si>
  <si>
    <t>0.7304782938697344</t>
  </si>
  <si>
    <t>1597.24</t>
  </si>
  <si>
    <t>986.40</t>
  </si>
  <si>
    <t>2466.5</t>
  </si>
  <si>
    <t>2494.5</t>
  </si>
  <si>
    <t>1587.35</t>
  </si>
  <si>
    <t>1586.75</t>
  </si>
  <si>
    <t>979.37</t>
  </si>
  <si>
    <t>1.14</t>
  </si>
  <si>
    <t>ORF1ab, S, M, ORF7a, ORF8, N</t>
  </si>
  <si>
    <t>3C A1</t>
  </si>
  <si>
    <t>V10L13-003</t>
  </si>
  <si>
    <t>28846.310682250612</t>
  </si>
  <si>
    <t>26109.967654253873</t>
  </si>
  <si>
    <t>0.7369791666666666</t>
  </si>
  <si>
    <t>3028.0</t>
  </si>
  <si>
    <t>6665.0</t>
  </si>
  <si>
    <t>0.9737319213821566</t>
  </si>
  <si>
    <t>0.9999496257155804</t>
  </si>
  <si>
    <t>0.6455458669883368</t>
  </si>
  <si>
    <t>0.970089200927598</t>
  </si>
  <si>
    <t>0.9665728112287364</t>
  </si>
  <si>
    <t>0.9681171386999056</t>
  </si>
  <si>
    <t>0.7870706794837968</t>
  </si>
  <si>
    <t>0.781526653089481</t>
  </si>
  <si>
    <t>0.9311500537427004</t>
  </si>
  <si>
    <t>2816.0</t>
  </si>
  <si>
    <t>5833.0</t>
  </si>
  <si>
    <t>0.6846918910038058</t>
  </si>
  <si>
    <t>6282.57</t>
  </si>
  <si>
    <t>2848.21</t>
  </si>
  <si>
    <t>7039.22</t>
  </si>
  <si>
    <t>3046.22</t>
  </si>
  <si>
    <t>6270.16</t>
  </si>
  <si>
    <t>2844.96</t>
  </si>
  <si>
    <t>1.42</t>
  </si>
  <si>
    <t>1.23</t>
  </si>
  <si>
    <t>3C B1</t>
  </si>
  <si>
    <t>30251.6541296061</t>
  </si>
  <si>
    <t>28668.379415501902</t>
  </si>
  <si>
    <t>0.788261217948718</t>
  </si>
  <si>
    <t>1797.0</t>
  </si>
  <si>
    <t>3300.0</t>
  </si>
  <si>
    <t>0.9658450423902388</t>
  </si>
  <si>
    <t>0.999947841175312</t>
  </si>
  <si>
    <t>0.8267459254571803</t>
  </si>
  <si>
    <t>0.9702412769604876</t>
  </si>
  <si>
    <t>0.967292436978897</t>
  </si>
  <si>
    <t>0.968396391961198</t>
  </si>
  <si>
    <t>0.775200027076554</t>
  </si>
  <si>
    <t>0.7624437964302481</t>
  </si>
  <si>
    <t>0.9848736802574326</t>
  </si>
  <si>
    <t>1661.0</t>
  </si>
  <si>
    <t>2919.0</t>
  </si>
  <si>
    <t>0.675061174052049</t>
  </si>
  <si>
    <t>2924.5</t>
  </si>
  <si>
    <t>3409.59</t>
  </si>
  <si>
    <t>1771.98</t>
  </si>
  <si>
    <t>4238.07</t>
  </si>
  <si>
    <t>2027.53</t>
  </si>
  <si>
    <t>3401.24</t>
  </si>
  <si>
    <t>1769.40</t>
  </si>
  <si>
    <t>1.17</t>
  </si>
  <si>
    <t>1.12</t>
  </si>
  <si>
    <t>ORF1ab, S, E, M, ORF7a, ORF8, N</t>
  </si>
  <si>
    <t>3C C1</t>
  </si>
  <si>
    <t>14257.862273965817</t>
  </si>
  <si>
    <t>13273.849145405004</t>
  </si>
  <si>
    <t>0.8086939102564102</t>
  </si>
  <si>
    <t>1894.0</t>
  </si>
  <si>
    <t>3466.0</t>
  </si>
  <si>
    <t>0.967743787721084</t>
  </si>
  <si>
    <t>0.999946142209931</t>
  </si>
  <si>
    <t>0.638927670642724</t>
  </si>
  <si>
    <t>0.970971343478693</t>
  </si>
  <si>
    <t>0.9645446981784556</t>
  </si>
  <si>
    <t>0.9693310019155168</t>
  </si>
  <si>
    <t>0.7817001305964542</t>
  </si>
  <si>
    <t>0.7684349916494365</t>
  </si>
  <si>
    <t>0.963443730415092</t>
  </si>
  <si>
    <t>1755.0</t>
  </si>
  <si>
    <t>3073.0</t>
  </si>
  <si>
    <t>0.6826414431524945</t>
  </si>
  <si>
    <t>3077.5</t>
  </si>
  <si>
    <t>3316.85</t>
  </si>
  <si>
    <t>1795.18</t>
  </si>
  <si>
    <t>3C D1</t>
  </si>
  <si>
    <t>D1</t>
  </si>
  <si>
    <t>20353.73909774436</t>
  </si>
  <si>
    <t>18818.061904761904</t>
  </si>
  <si>
    <t>0.7992788461538461</t>
  </si>
  <si>
    <t>2179.5</t>
  </si>
  <si>
    <t>4145.0</t>
  </si>
  <si>
    <t>0.9696054689057952</t>
  </si>
  <si>
    <t>0.99994654692587</t>
  </si>
  <si>
    <t>0.687957037975009</t>
  </si>
  <si>
    <t>0.9700210163953916</t>
  </si>
  <si>
    <t>0.9645677620669014</t>
  </si>
  <si>
    <t>0.9678139502536328</t>
  </si>
  <si>
    <t>0.7811397187875759</t>
  </si>
  <si>
    <t>0.7733392517128657</t>
  </si>
  <si>
    <t>0.9545915365277298</t>
  </si>
  <si>
    <t>2020.5</t>
  </si>
  <si>
    <t>3663.0</t>
  </si>
  <si>
    <t>0.6864956761807105</t>
  </si>
  <si>
    <t>4047.30</t>
  </si>
  <si>
    <t>2094.03</t>
  </si>
  <si>
    <t>4nC A1</t>
  </si>
  <si>
    <t>control</t>
  </si>
  <si>
    <t>V10S29-080</t>
  </si>
  <si>
    <t>111385.93139123332</t>
  </si>
  <si>
    <t>99594.8772120882</t>
  </si>
  <si>
    <t>0.7357772435897436</t>
  </si>
  <si>
    <t>2241.0</t>
  </si>
  <si>
    <t>4524.0</t>
  </si>
  <si>
    <t>0.9703864772602488</t>
  </si>
  <si>
    <t>0.9999541675403496</t>
  </si>
  <si>
    <t>0.9486822173800936</t>
  </si>
  <si>
    <t>0.9712176338060416</t>
  </si>
  <si>
    <t>0.9668408632009816</t>
  </si>
  <si>
    <t>0.9658969472705592</t>
  </si>
  <si>
    <t>0.972298424841192</t>
  </si>
  <si>
    <t>0.9339567553254464</t>
  </si>
  <si>
    <t>0.926284892764048</t>
  </si>
  <si>
    <t>2053.0</t>
  </si>
  <si>
    <t>3842.0</t>
  </si>
  <si>
    <t>0.7889139006435477</t>
  </si>
  <si>
    <t>3791.5</t>
  </si>
  <si>
    <t>3992.06</t>
  </si>
  <si>
    <t>2052.5</t>
  </si>
  <si>
    <t>2109.17</t>
  </si>
  <si>
    <t>N</t>
  </si>
  <si>
    <t>4nC B1</t>
  </si>
  <si>
    <t>112683.77075098814</t>
  </si>
  <si>
    <t>95560.61321287409</t>
  </si>
  <si>
    <t>0.7095352564102564</t>
  </si>
  <si>
    <t>1757.0</t>
  </si>
  <si>
    <t>3235.5</t>
  </si>
  <si>
    <t>0.971474009720782</t>
  </si>
  <si>
    <t>0.9999543602676004</t>
  </si>
  <si>
    <t>0.943238194084964</t>
  </si>
  <si>
    <t>0.9688016188955296</t>
  </si>
  <si>
    <t>0.962651383948878</t>
  </si>
  <si>
    <t>0.9630868342341236</t>
  </si>
  <si>
    <t>0.97205305004549</t>
  </si>
  <si>
    <t>0.6252863144071056</t>
  </si>
  <si>
    <t>0.9216924068754268</t>
  </si>
  <si>
    <t>1606.0</t>
  </si>
  <si>
    <t>2771.0</t>
  </si>
  <si>
    <t>0.534854785024784</t>
  </si>
  <si>
    <t>3026.88</t>
  </si>
  <si>
    <t>1695.74</t>
  </si>
  <si>
    <t>5nC A1</t>
  </si>
  <si>
    <t>V10S29-079</t>
  </si>
  <si>
    <t>80796.21106479727</t>
  </si>
  <si>
    <t>63128.7514209928</t>
  </si>
  <si>
    <t>0.5286458333333334</t>
  </si>
  <si>
    <t>1936.0</t>
  </si>
  <si>
    <t>3209.0</t>
  </si>
  <si>
    <t>0.9709278816040436</t>
  </si>
  <si>
    <t>0.9999487621308352</t>
  </si>
  <si>
    <t>0.9437906921478249</t>
  </si>
  <si>
    <t>0.9703349281379384</t>
  </si>
  <si>
    <t>0.9677086520412348</t>
  </si>
  <si>
    <t>0.9648093309723004</t>
  </si>
  <si>
    <t>0.975240909556644</t>
  </si>
  <si>
    <t>0.9575468904708028</t>
  </si>
  <si>
    <t>0.8093209385670349</t>
  </si>
  <si>
    <t>1773.0</t>
  </si>
  <si>
    <t>2739.0</t>
  </si>
  <si>
    <t>0.8227919746123182</t>
  </si>
  <si>
    <t>2727.5</t>
  </si>
  <si>
    <t>2928.81</t>
  </si>
  <si>
    <t>1774.5</t>
  </si>
  <si>
    <t>1826.83</t>
  </si>
  <si>
    <t>5nC B1</t>
  </si>
  <si>
    <t>127510.41090225564</t>
  </si>
  <si>
    <t>106056.02105263158</t>
  </si>
  <si>
    <t>0.5328525641025641</t>
  </si>
  <si>
    <t>1726.5</t>
  </si>
  <si>
    <t>2728.0</t>
  </si>
  <si>
    <t>0.9726890824745364</t>
  </si>
  <si>
    <t>0.9999476439625408</t>
  </si>
  <si>
    <t>0.9708815737164568</t>
  </si>
  <si>
    <t>0.9706510421681688</t>
  </si>
  <si>
    <t>0.9646954679708406</t>
  </si>
  <si>
    <t>0.9648676625037302</t>
  </si>
  <si>
    <t>0.972348042947506</t>
  </si>
  <si>
    <t>0.950981817663345</t>
  </si>
  <si>
    <t>0.8599081267633267</t>
  </si>
  <si>
    <t>1585.5</t>
  </si>
  <si>
    <t>2403.5</t>
  </si>
  <si>
    <t>0.8398465550032501</t>
  </si>
  <si>
    <t>2612.72</t>
  </si>
  <si>
    <t>1655.25</t>
  </si>
  <si>
    <t>Total UMIs</t>
  </si>
  <si>
    <t>ORF1ab total spots</t>
  </si>
  <si>
    <t>ORF1ab total UMI counts</t>
  </si>
  <si>
    <t>ORF1ab median UMI</t>
  </si>
  <si>
    <t>ORF1ab mean UMI</t>
  </si>
  <si>
    <t>S total spots</t>
  </si>
  <si>
    <t>S total UMI counts</t>
  </si>
  <si>
    <t>S median umi</t>
  </si>
  <si>
    <t>S mean umi</t>
  </si>
  <si>
    <t>ORF3a total spots</t>
  </si>
  <si>
    <t>ORF3a total UMI counts</t>
  </si>
  <si>
    <t>ORF3a median UMI</t>
  </si>
  <si>
    <t>ORF3a mean UMI</t>
  </si>
  <si>
    <t>E total spots</t>
  </si>
  <si>
    <t>E  total UMI counts</t>
  </si>
  <si>
    <t>E median UMI</t>
  </si>
  <si>
    <t>E mean UMI</t>
  </si>
  <si>
    <t>M total spots</t>
  </si>
  <si>
    <t>M  total UMI counts</t>
  </si>
  <si>
    <t>M median UMI</t>
  </si>
  <si>
    <t>M mean UMI</t>
  </si>
  <si>
    <t>ORF7a total spots</t>
  </si>
  <si>
    <t>ORF7a total UMI counts</t>
  </si>
  <si>
    <t>ORF7a median UMI</t>
  </si>
  <si>
    <t>ORF7a mean UMI</t>
  </si>
  <si>
    <t>ORF7b total spots</t>
  </si>
  <si>
    <t>ORF7b total UMI counts</t>
  </si>
  <si>
    <t>ORF7b median UMI</t>
  </si>
  <si>
    <t>ORF7b mean UMI</t>
  </si>
  <si>
    <t>ORF8 total spots</t>
  </si>
  <si>
    <t>ORF8 total UMI counts</t>
  </si>
  <si>
    <t>ORF8 median UMI</t>
  </si>
  <si>
    <t>ORF8 mean UMI</t>
  </si>
  <si>
    <t>N total spots</t>
  </si>
  <si>
    <t>N total UMI counts</t>
  </si>
  <si>
    <t>N median UMI</t>
  </si>
  <si>
    <t>N mean UMI</t>
  </si>
  <si>
    <t>ORF10 total spots</t>
  </si>
  <si>
    <t>ORF10 total UMI counts</t>
  </si>
  <si>
    <t>ORF10 median UMI</t>
  </si>
  <si>
    <t>ORF10 mean UMI</t>
  </si>
  <si>
    <t>1C</t>
  </si>
  <si>
    <t>1C B1</t>
  </si>
  <si>
    <t>1.3006</t>
  </si>
  <si>
    <t>1.05</t>
  </si>
  <si>
    <t>1.03</t>
  </si>
  <si>
    <t>1.02</t>
  </si>
  <si>
    <t>1.07</t>
  </si>
  <si>
    <t>2C</t>
  </si>
  <si>
    <t>3C</t>
  </si>
  <si>
    <t>1.11</t>
  </si>
  <si>
    <t>1.16</t>
  </si>
  <si>
    <t>1.06</t>
  </si>
  <si>
    <t>1.5</t>
  </si>
  <si>
    <t>4nC</t>
  </si>
  <si>
    <r>
      <t xml:space="preserve">Table S4. Spatial transcriptomics sample section summary. </t>
    </r>
    <r>
      <rPr>
        <sz val="12"/>
        <color theme="1"/>
        <rFont val="Times New Roman"/>
        <family val="1"/>
      </rPr>
      <t>Sequence library information for each of the 13 patient tissue sections assayed with spatial transcriptomics (ST).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</si>
</sst>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6" x14ac:knownFonts="1">
    <font>
      <sz val="12"/>
      <color theme="1"/>
      <name val="Arial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D0CECE"/>
      </bottom>
      <diagonal/>
    </border>
    <border>
      <left style="thin">
        <color rgb="FFD0CECE"/>
      </left>
      <right style="thin">
        <color rgb="FFD0CECE"/>
      </right>
      <top/>
      <bottom style="thin">
        <color rgb="FFD0CECE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996"/>
  <sheetViews>
    <sheetView tabSelected="1" workbookViewId="0">
      <pane xSplit="3" topLeftCell="D1" activePane="topRight" state="frozen"/>
      <selection pane="topRight" activeCell="D22" sqref="D22"/>
    </sheetView>
  </sheetViews>
  <sheetFormatPr baseColWidth="10" defaultColWidth="11.28515625" defaultRowHeight="15" customHeight="1" x14ac:dyDescent="0.2"/>
  <cols>
    <col min="1" max="3" width="10.140625" style="1" customWidth="1"/>
    <col min="4" max="4" width="11.7109375" style="1" customWidth="1"/>
    <col min="5" max="5" width="6" style="1" customWidth="1"/>
    <col min="6" max="7" width="11.28515625" style="1" customWidth="1"/>
    <col min="8" max="8" width="9.28515625" style="1" customWidth="1"/>
    <col min="9" max="9" width="25.7109375" style="1" customWidth="1"/>
    <col min="10" max="10" width="15" style="1" customWidth="1"/>
    <col min="11" max="11" width="18.7109375" style="1" customWidth="1"/>
    <col min="12" max="12" width="30" style="1" customWidth="1"/>
    <col min="13" max="13" width="26.28515625" style="1" customWidth="1"/>
    <col min="14" max="14" width="20.28515625" style="1" customWidth="1"/>
    <col min="15" max="15" width="24.7109375" style="1" customWidth="1"/>
    <col min="16" max="17" width="18.7109375" style="1" customWidth="1"/>
    <col min="18" max="18" width="19.7109375" style="1" customWidth="1"/>
    <col min="19" max="19" width="19.28515625" style="1" customWidth="1"/>
    <col min="20" max="20" width="22.140625" style="1" customWidth="1"/>
    <col min="21" max="21" width="18.7109375" style="1" customWidth="1"/>
    <col min="22" max="22" width="24.140625" style="1" customWidth="1"/>
    <col min="23" max="23" width="34.140625" style="1" customWidth="1"/>
    <col min="24" max="24" width="32.140625" style="1" customWidth="1"/>
    <col min="25" max="25" width="25.7109375" style="1" customWidth="1"/>
    <col min="26" max="26" width="30" style="1" customWidth="1"/>
    <col min="27" max="27" width="14.28515625" style="1" customWidth="1"/>
    <col min="28" max="28" width="44.42578125" style="1" customWidth="1"/>
    <col min="29" max="29" width="20.42578125" style="1" customWidth="1"/>
    <col min="30" max="30" width="30.28515625" style="1" customWidth="1"/>
    <col min="31" max="31" width="43.140625" style="1" customWidth="1"/>
    <col min="32" max="32" width="41.140625" style="1" customWidth="1"/>
    <col min="33" max="33" width="43.28515625" style="1" customWidth="1"/>
    <col min="34" max="34" width="41.7109375" style="1" customWidth="1"/>
    <col min="35" max="35" width="55.140625" style="1" customWidth="1"/>
    <col min="36" max="36" width="53.28515625" style="1" customWidth="1"/>
    <col min="37" max="37" width="55.7109375" style="1" customWidth="1"/>
    <col min="38" max="38" width="53.7109375" style="1" customWidth="1"/>
    <col min="39" max="39" width="58.7109375" style="1" customWidth="1"/>
    <col min="40" max="40" width="56.7109375" style="1" customWidth="1"/>
    <col min="41" max="41" width="59.42578125" style="1" customWidth="1"/>
    <col min="42" max="42" width="57.28515625" style="1" customWidth="1"/>
    <col min="43" max="43" width="36.7109375" style="1" customWidth="1"/>
    <col min="44" max="44" width="35.140625" style="1" customWidth="1"/>
    <col min="45" max="45" width="37.7109375" style="1" customWidth="1"/>
    <col min="46" max="46" width="36" style="1" customWidth="1"/>
    <col min="47" max="47" width="23.7109375" style="1" customWidth="1"/>
    <col min="48" max="48" width="42.7109375" style="1" customWidth="1"/>
    <col min="49" max="49" width="13.7109375" style="1" customWidth="1"/>
    <col min="50" max="50" width="13.42578125" style="1" customWidth="1"/>
    <col min="51" max="52" width="60.5703125" style="1" customWidth="1"/>
    <col min="53" max="16384" width="11.28515625" style="1"/>
  </cols>
  <sheetData>
    <row r="1" spans="1:52" ht="15" customHeight="1" x14ac:dyDescent="0.2">
      <c r="A1" s="9" t="s">
        <v>416</v>
      </c>
    </row>
    <row r="3" spans="1:52" ht="15.75" customHeight="1" x14ac:dyDescent="0.2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7" t="s">
        <v>27</v>
      </c>
      <c r="AC3" s="17" t="s">
        <v>28</v>
      </c>
      <c r="AD3" s="17" t="s">
        <v>29</v>
      </c>
      <c r="AE3" s="12" t="s">
        <v>30</v>
      </c>
      <c r="AF3" s="12" t="s">
        <v>31</v>
      </c>
      <c r="AG3" s="17" t="s">
        <v>32</v>
      </c>
      <c r="AH3" s="17" t="s">
        <v>33</v>
      </c>
      <c r="AI3" s="12" t="s">
        <v>34</v>
      </c>
      <c r="AJ3" s="12" t="s">
        <v>35</v>
      </c>
      <c r="AK3" s="17" t="s">
        <v>36</v>
      </c>
      <c r="AL3" s="17" t="s">
        <v>37</v>
      </c>
      <c r="AM3" s="12" t="s">
        <v>38</v>
      </c>
      <c r="AN3" s="12" t="s">
        <v>39</v>
      </c>
      <c r="AO3" s="17" t="s">
        <v>40</v>
      </c>
      <c r="AP3" s="17" t="s">
        <v>41</v>
      </c>
      <c r="AQ3" s="17" t="s">
        <v>42</v>
      </c>
      <c r="AR3" s="17" t="s">
        <v>43</v>
      </c>
      <c r="AS3" s="17" t="s">
        <v>44</v>
      </c>
      <c r="AT3" s="17" t="s">
        <v>45</v>
      </c>
      <c r="AU3" s="17" t="s">
        <v>46</v>
      </c>
      <c r="AV3" s="17" t="s">
        <v>47</v>
      </c>
      <c r="AW3" s="17" t="s">
        <v>48</v>
      </c>
      <c r="AX3" s="17" t="s">
        <v>49</v>
      </c>
      <c r="AY3" s="18" t="s">
        <v>50</v>
      </c>
      <c r="AZ3" s="18" t="s">
        <v>51</v>
      </c>
    </row>
    <row r="4" spans="1:52" ht="15.75" customHeight="1" x14ac:dyDescent="0.2">
      <c r="A4" s="8">
        <v>1</v>
      </c>
      <c r="B4" s="8" t="str">
        <f t="shared" ref="B4:B12" si="0">CONCATENATE(A4,"C")</f>
        <v>1C</v>
      </c>
      <c r="C4" s="13" t="s">
        <v>52</v>
      </c>
      <c r="D4" s="8" t="s">
        <v>53</v>
      </c>
      <c r="E4" s="8" t="s">
        <v>54</v>
      </c>
      <c r="F4" s="8" t="s">
        <v>55</v>
      </c>
      <c r="G4" s="14" t="s">
        <v>56</v>
      </c>
      <c r="H4" s="8" t="s">
        <v>57</v>
      </c>
      <c r="I4" s="15">
        <v>3039</v>
      </c>
      <c r="J4" s="15">
        <v>181506095</v>
      </c>
      <c r="K4" s="15" t="s">
        <v>58</v>
      </c>
      <c r="L4" s="15" t="s">
        <v>59</v>
      </c>
      <c r="M4" s="15" t="s">
        <v>60</v>
      </c>
      <c r="N4" s="15" t="s">
        <v>61</v>
      </c>
      <c r="O4" s="15" t="s">
        <v>62</v>
      </c>
      <c r="P4" s="15" t="s">
        <v>63</v>
      </c>
      <c r="Q4" s="15" t="s">
        <v>64</v>
      </c>
      <c r="R4" s="15" t="s">
        <v>65</v>
      </c>
      <c r="S4" s="15" t="s">
        <v>66</v>
      </c>
      <c r="T4" s="15" t="s">
        <v>67</v>
      </c>
      <c r="U4" s="15" t="s">
        <v>68</v>
      </c>
      <c r="V4" s="15" t="s">
        <v>69</v>
      </c>
      <c r="W4" s="15" t="s">
        <v>70</v>
      </c>
      <c r="X4" s="15" t="s">
        <v>71</v>
      </c>
      <c r="Y4" s="15" t="s">
        <v>72</v>
      </c>
      <c r="Z4" s="15" t="s">
        <v>73</v>
      </c>
      <c r="AA4" s="15">
        <v>15877</v>
      </c>
      <c r="AB4" s="15" t="s">
        <v>74</v>
      </c>
      <c r="AC4" s="15">
        <v>17954</v>
      </c>
      <c r="AD4" s="15">
        <v>12594</v>
      </c>
      <c r="AE4" s="15">
        <v>4896</v>
      </c>
      <c r="AF4" s="8" t="s">
        <v>75</v>
      </c>
      <c r="AG4" s="15">
        <v>2631</v>
      </c>
      <c r="AH4" s="8" t="s">
        <v>76</v>
      </c>
      <c r="AI4" s="15">
        <v>3359</v>
      </c>
      <c r="AJ4" s="8" t="s">
        <v>77</v>
      </c>
      <c r="AK4" s="8">
        <v>2852</v>
      </c>
      <c r="AL4" s="8" t="s">
        <v>78</v>
      </c>
      <c r="AM4" s="8">
        <v>4537</v>
      </c>
      <c r="AN4" s="8" t="s">
        <v>79</v>
      </c>
      <c r="AO4" s="8">
        <v>2501</v>
      </c>
      <c r="AP4" s="8" t="s">
        <v>80</v>
      </c>
      <c r="AQ4" s="8">
        <v>1</v>
      </c>
      <c r="AR4" s="8" t="s">
        <v>81</v>
      </c>
      <c r="AS4" s="8">
        <v>1</v>
      </c>
      <c r="AT4" s="8" t="s">
        <v>82</v>
      </c>
      <c r="AU4" s="8">
        <v>9</v>
      </c>
      <c r="AV4" s="8" t="s">
        <v>83</v>
      </c>
      <c r="AW4" s="8">
        <v>1020</v>
      </c>
      <c r="AX4" s="8">
        <v>1955</v>
      </c>
      <c r="AY4" s="16">
        <f t="shared" ref="AY4:AY5" si="1">AW4/I4</f>
        <v>0.33563672260612043</v>
      </c>
      <c r="AZ4" s="16">
        <f t="shared" ref="AZ4:AZ5" si="2">AY4*100</f>
        <v>33.563672260612044</v>
      </c>
    </row>
    <row r="5" spans="1:52" ht="15.75" customHeight="1" x14ac:dyDescent="0.2">
      <c r="A5" s="8">
        <v>1</v>
      </c>
      <c r="B5" s="8" t="str">
        <f t="shared" si="0"/>
        <v>1C</v>
      </c>
      <c r="C5" s="13" t="s">
        <v>84</v>
      </c>
      <c r="D5" s="8" t="s">
        <v>53</v>
      </c>
      <c r="E5" s="8" t="s">
        <v>54</v>
      </c>
      <c r="F5" s="8" t="s">
        <v>85</v>
      </c>
      <c r="G5" s="14" t="s">
        <v>56</v>
      </c>
      <c r="H5" s="8" t="s">
        <v>86</v>
      </c>
      <c r="I5" s="15">
        <v>2991</v>
      </c>
      <c r="J5" s="15">
        <v>159577806</v>
      </c>
      <c r="K5" s="15" t="s">
        <v>87</v>
      </c>
      <c r="L5" s="15" t="s">
        <v>88</v>
      </c>
      <c r="M5" s="15" t="s">
        <v>89</v>
      </c>
      <c r="N5" s="15" t="s">
        <v>90</v>
      </c>
      <c r="O5" s="15" t="s">
        <v>91</v>
      </c>
      <c r="P5" s="15" t="s">
        <v>92</v>
      </c>
      <c r="Q5" s="15" t="s">
        <v>93</v>
      </c>
      <c r="R5" s="15" t="s">
        <v>94</v>
      </c>
      <c r="S5" s="15" t="s">
        <v>95</v>
      </c>
      <c r="T5" s="15" t="s">
        <v>96</v>
      </c>
      <c r="U5" s="15" t="s">
        <v>97</v>
      </c>
      <c r="V5" s="15" t="s">
        <v>98</v>
      </c>
      <c r="W5" s="15" t="s">
        <v>99</v>
      </c>
      <c r="X5" s="15" t="s">
        <v>100</v>
      </c>
      <c r="Y5" s="15" t="s">
        <v>101</v>
      </c>
      <c r="Z5" s="15" t="s">
        <v>102</v>
      </c>
      <c r="AA5" s="15">
        <v>16000</v>
      </c>
      <c r="AB5" s="15" t="s">
        <v>103</v>
      </c>
      <c r="AC5" s="15">
        <v>17954</v>
      </c>
      <c r="AD5" s="15">
        <v>12728</v>
      </c>
      <c r="AE5" s="15">
        <v>5099</v>
      </c>
      <c r="AF5" s="8" t="s">
        <v>104</v>
      </c>
      <c r="AG5" s="15">
        <v>2721</v>
      </c>
      <c r="AH5" s="8" t="s">
        <v>105</v>
      </c>
      <c r="AI5" s="8"/>
      <c r="AJ5" s="8"/>
      <c r="AK5" s="8"/>
      <c r="AL5" s="8"/>
      <c r="AM5" s="8"/>
      <c r="AN5" s="8"/>
      <c r="AO5" s="8"/>
      <c r="AP5" s="8"/>
      <c r="AQ5" s="8">
        <v>1</v>
      </c>
      <c r="AR5" s="8">
        <v>1</v>
      </c>
      <c r="AS5" s="8">
        <v>1</v>
      </c>
      <c r="AT5" s="8">
        <v>1</v>
      </c>
      <c r="AU5" s="8">
        <v>1</v>
      </c>
      <c r="AV5" s="8" t="s">
        <v>106</v>
      </c>
      <c r="AW5" s="8">
        <v>1</v>
      </c>
      <c r="AX5" s="8"/>
      <c r="AY5" s="16">
        <f t="shared" si="1"/>
        <v>3.3433634236041456E-4</v>
      </c>
      <c r="AZ5" s="16">
        <f t="shared" si="2"/>
        <v>3.3433634236041454E-2</v>
      </c>
    </row>
    <row r="6" spans="1:52" ht="15.75" customHeight="1" x14ac:dyDescent="0.2">
      <c r="A6" s="8">
        <v>2</v>
      </c>
      <c r="B6" s="8" t="str">
        <f t="shared" si="0"/>
        <v>2C</v>
      </c>
      <c r="C6" s="8" t="s">
        <v>107</v>
      </c>
      <c r="D6" s="8" t="s">
        <v>53</v>
      </c>
      <c r="E6" s="8" t="s">
        <v>54</v>
      </c>
      <c r="F6" s="8" t="s">
        <v>85</v>
      </c>
      <c r="G6" s="14" t="s">
        <v>108</v>
      </c>
      <c r="H6" s="8" t="s">
        <v>109</v>
      </c>
      <c r="I6" s="15">
        <v>1252</v>
      </c>
      <c r="J6" s="15">
        <v>98426752</v>
      </c>
      <c r="K6" s="15" t="s">
        <v>110</v>
      </c>
      <c r="L6" s="15" t="s">
        <v>111</v>
      </c>
      <c r="M6" s="15" t="s">
        <v>112</v>
      </c>
      <c r="N6" s="15" t="s">
        <v>113</v>
      </c>
      <c r="O6" s="15" t="s">
        <v>114</v>
      </c>
      <c r="P6" s="15" t="s">
        <v>115</v>
      </c>
      <c r="Q6" s="15" t="s">
        <v>116</v>
      </c>
      <c r="R6" s="15" t="s">
        <v>117</v>
      </c>
      <c r="S6" s="15" t="s">
        <v>118</v>
      </c>
      <c r="T6" s="15" t="s">
        <v>119</v>
      </c>
      <c r="U6" s="15" t="s">
        <v>120</v>
      </c>
      <c r="V6" s="15" t="s">
        <v>121</v>
      </c>
      <c r="W6" s="15" t="s">
        <v>122</v>
      </c>
      <c r="X6" s="15" t="s">
        <v>123</v>
      </c>
      <c r="Y6" s="15" t="s">
        <v>124</v>
      </c>
      <c r="Z6" s="15" t="s">
        <v>125</v>
      </c>
      <c r="AA6" s="15">
        <v>11151</v>
      </c>
      <c r="AB6" s="15" t="s">
        <v>126</v>
      </c>
      <c r="AC6" s="15">
        <v>17954</v>
      </c>
      <c r="AD6" s="15">
        <v>7507</v>
      </c>
      <c r="AE6" s="15">
        <v>1778</v>
      </c>
      <c r="AF6" s="8" t="s">
        <v>127</v>
      </c>
      <c r="AG6" s="15">
        <v>1062</v>
      </c>
      <c r="AH6" s="8" t="s">
        <v>128</v>
      </c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16"/>
      <c r="AZ6" s="16"/>
    </row>
    <row r="7" spans="1:52" ht="15.75" customHeight="1" x14ac:dyDescent="0.2">
      <c r="A7" s="8">
        <v>2</v>
      </c>
      <c r="B7" s="8" t="str">
        <f t="shared" si="0"/>
        <v>2C</v>
      </c>
      <c r="C7" s="8" t="s">
        <v>129</v>
      </c>
      <c r="D7" s="8" t="s">
        <v>53</v>
      </c>
      <c r="E7" s="8" t="s">
        <v>54</v>
      </c>
      <c r="F7" s="8" t="s">
        <v>85</v>
      </c>
      <c r="G7" s="14" t="s">
        <v>108</v>
      </c>
      <c r="H7" s="8" t="s">
        <v>57</v>
      </c>
      <c r="I7" s="15">
        <v>1219</v>
      </c>
      <c r="J7" s="15">
        <v>126635153</v>
      </c>
      <c r="K7" s="15" t="s">
        <v>130</v>
      </c>
      <c r="L7" s="15" t="s">
        <v>131</v>
      </c>
      <c r="M7" s="15" t="s">
        <v>132</v>
      </c>
      <c r="N7" s="15" t="s">
        <v>133</v>
      </c>
      <c r="O7" s="15" t="s">
        <v>134</v>
      </c>
      <c r="P7" s="15" t="s">
        <v>135</v>
      </c>
      <c r="Q7" s="15" t="s">
        <v>136</v>
      </c>
      <c r="R7" s="15" t="s">
        <v>137</v>
      </c>
      <c r="S7" s="15" t="s">
        <v>138</v>
      </c>
      <c r="T7" s="15" t="s">
        <v>139</v>
      </c>
      <c r="U7" s="15" t="s">
        <v>140</v>
      </c>
      <c r="V7" s="15" t="s">
        <v>141</v>
      </c>
      <c r="W7" s="15" t="s">
        <v>142</v>
      </c>
      <c r="X7" s="15" t="s">
        <v>143</v>
      </c>
      <c r="Y7" s="15" t="s">
        <v>144</v>
      </c>
      <c r="Z7" s="15" t="s">
        <v>145</v>
      </c>
      <c r="AA7" s="15">
        <v>12820</v>
      </c>
      <c r="AB7" s="15" t="s">
        <v>146</v>
      </c>
      <c r="AC7" s="15">
        <v>17954</v>
      </c>
      <c r="AD7" s="15">
        <v>8707</v>
      </c>
      <c r="AE7" s="15">
        <v>2436</v>
      </c>
      <c r="AF7" s="8" t="s">
        <v>147</v>
      </c>
      <c r="AG7" s="15">
        <v>1395</v>
      </c>
      <c r="AH7" s="8" t="s">
        <v>148</v>
      </c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16"/>
      <c r="AZ7" s="16"/>
    </row>
    <row r="8" spans="1:52" ht="15.75" customHeight="1" x14ac:dyDescent="0.2">
      <c r="A8" s="8">
        <v>2</v>
      </c>
      <c r="B8" s="8" t="str">
        <f t="shared" si="0"/>
        <v>2C</v>
      </c>
      <c r="C8" s="8" t="s">
        <v>149</v>
      </c>
      <c r="D8" s="8" t="s">
        <v>53</v>
      </c>
      <c r="E8" s="8" t="s">
        <v>54</v>
      </c>
      <c r="F8" s="8" t="s">
        <v>55</v>
      </c>
      <c r="G8" s="14" t="s">
        <v>108</v>
      </c>
      <c r="H8" s="8" t="s">
        <v>86</v>
      </c>
      <c r="I8" s="15">
        <v>1267</v>
      </c>
      <c r="J8" s="15">
        <v>154013703</v>
      </c>
      <c r="K8" s="15" t="s">
        <v>150</v>
      </c>
      <c r="L8" s="15" t="s">
        <v>151</v>
      </c>
      <c r="M8" s="15" t="s">
        <v>152</v>
      </c>
      <c r="N8" s="15" t="s">
        <v>153</v>
      </c>
      <c r="O8" s="15" t="s">
        <v>154</v>
      </c>
      <c r="P8" s="15" t="s">
        <v>155</v>
      </c>
      <c r="Q8" s="15" t="s">
        <v>156</v>
      </c>
      <c r="R8" s="15" t="s">
        <v>157</v>
      </c>
      <c r="S8" s="15" t="s">
        <v>158</v>
      </c>
      <c r="T8" s="15" t="s">
        <v>159</v>
      </c>
      <c r="U8" s="15" t="s">
        <v>160</v>
      </c>
      <c r="V8" s="15" t="s">
        <v>161</v>
      </c>
      <c r="W8" s="15" t="s">
        <v>162</v>
      </c>
      <c r="X8" s="15" t="s">
        <v>163</v>
      </c>
      <c r="Y8" s="15" t="s">
        <v>164</v>
      </c>
      <c r="Z8" s="15" t="s">
        <v>165</v>
      </c>
      <c r="AA8" s="15">
        <v>12631</v>
      </c>
      <c r="AB8" s="15" t="s">
        <v>166</v>
      </c>
      <c r="AC8" s="15">
        <v>17954</v>
      </c>
      <c r="AD8" s="15">
        <v>8658</v>
      </c>
      <c r="AE8" s="15">
        <v>1464</v>
      </c>
      <c r="AF8" s="8" t="s">
        <v>167</v>
      </c>
      <c r="AG8" s="15">
        <v>914</v>
      </c>
      <c r="AH8" s="8" t="s">
        <v>168</v>
      </c>
      <c r="AI8" s="8" t="s">
        <v>169</v>
      </c>
      <c r="AJ8" s="8" t="s">
        <v>170</v>
      </c>
      <c r="AK8" s="8">
        <v>1639</v>
      </c>
      <c r="AL8" s="8" t="s">
        <v>171</v>
      </c>
      <c r="AM8" s="8">
        <v>1457</v>
      </c>
      <c r="AN8" s="8" t="s">
        <v>172</v>
      </c>
      <c r="AO8" s="8">
        <v>908</v>
      </c>
      <c r="AP8" s="8" t="s">
        <v>173</v>
      </c>
      <c r="AQ8" s="8">
        <v>1</v>
      </c>
      <c r="AR8" s="8" t="s">
        <v>174</v>
      </c>
      <c r="AS8" s="8">
        <v>1</v>
      </c>
      <c r="AT8" s="8" t="s">
        <v>174</v>
      </c>
      <c r="AU8" s="8">
        <v>6</v>
      </c>
      <c r="AV8" s="8" t="s">
        <v>175</v>
      </c>
      <c r="AW8" s="8">
        <v>14</v>
      </c>
      <c r="AX8" s="8">
        <v>1197</v>
      </c>
      <c r="AY8" s="16">
        <f t="shared" ref="AY8:AY10" si="3">AW8/I8</f>
        <v>1.1049723756906077E-2</v>
      </c>
      <c r="AZ8" s="16">
        <f t="shared" ref="AZ8:AZ10" si="4">AY8*100</f>
        <v>1.1049723756906076</v>
      </c>
    </row>
    <row r="9" spans="1:52" ht="15.75" customHeight="1" x14ac:dyDescent="0.2">
      <c r="A9" s="8">
        <v>3</v>
      </c>
      <c r="B9" s="8" t="str">
        <f t="shared" si="0"/>
        <v>3C</v>
      </c>
      <c r="C9" s="8" t="s">
        <v>176</v>
      </c>
      <c r="D9" s="8" t="s">
        <v>53</v>
      </c>
      <c r="E9" s="8" t="s">
        <v>54</v>
      </c>
      <c r="F9" s="8" t="s">
        <v>55</v>
      </c>
      <c r="G9" s="14" t="s">
        <v>177</v>
      </c>
      <c r="H9" s="8" t="s">
        <v>109</v>
      </c>
      <c r="I9" s="15">
        <v>3679</v>
      </c>
      <c r="J9" s="15">
        <v>106125577</v>
      </c>
      <c r="K9" s="15" t="s">
        <v>178</v>
      </c>
      <c r="L9" s="15" t="s">
        <v>179</v>
      </c>
      <c r="M9" s="15" t="s">
        <v>180</v>
      </c>
      <c r="N9" s="15" t="s">
        <v>181</v>
      </c>
      <c r="O9" s="15" t="s">
        <v>182</v>
      </c>
      <c r="P9" s="15" t="s">
        <v>183</v>
      </c>
      <c r="Q9" s="15" t="s">
        <v>184</v>
      </c>
      <c r="R9" s="15" t="s">
        <v>185</v>
      </c>
      <c r="S9" s="15" t="s">
        <v>186</v>
      </c>
      <c r="T9" s="15" t="s">
        <v>187</v>
      </c>
      <c r="U9" s="15" t="s">
        <v>188</v>
      </c>
      <c r="V9" s="15" t="s">
        <v>189</v>
      </c>
      <c r="W9" s="15" t="s">
        <v>190</v>
      </c>
      <c r="X9" s="15" t="s">
        <v>191</v>
      </c>
      <c r="Y9" s="15" t="s">
        <v>192</v>
      </c>
      <c r="Z9" s="15" t="s">
        <v>193</v>
      </c>
      <c r="AA9" s="15">
        <v>16700</v>
      </c>
      <c r="AB9" s="15" t="s">
        <v>194</v>
      </c>
      <c r="AC9" s="15">
        <v>17954</v>
      </c>
      <c r="AD9" s="15">
        <v>13932</v>
      </c>
      <c r="AE9" s="15">
        <v>5814</v>
      </c>
      <c r="AF9" s="8" t="s">
        <v>195</v>
      </c>
      <c r="AG9" s="15">
        <v>2810</v>
      </c>
      <c r="AH9" s="8" t="s">
        <v>196</v>
      </c>
      <c r="AI9" s="15">
        <v>6654</v>
      </c>
      <c r="AJ9" s="8" t="s">
        <v>197</v>
      </c>
      <c r="AK9" s="8">
        <v>3029</v>
      </c>
      <c r="AL9" s="8" t="s">
        <v>198</v>
      </c>
      <c r="AM9" s="8">
        <v>5798</v>
      </c>
      <c r="AN9" s="8" t="s">
        <v>199</v>
      </c>
      <c r="AO9" s="8">
        <v>2805</v>
      </c>
      <c r="AP9" s="8" t="s">
        <v>200</v>
      </c>
      <c r="AQ9" s="8">
        <v>1</v>
      </c>
      <c r="AR9" s="8" t="s">
        <v>201</v>
      </c>
      <c r="AS9" s="8">
        <v>1</v>
      </c>
      <c r="AT9" s="8" t="s">
        <v>202</v>
      </c>
      <c r="AU9" s="8">
        <v>9</v>
      </c>
      <c r="AV9" s="8" t="s">
        <v>83</v>
      </c>
      <c r="AW9" s="8">
        <v>59</v>
      </c>
      <c r="AX9" s="8">
        <v>3599</v>
      </c>
      <c r="AY9" s="16">
        <f t="shared" si="3"/>
        <v>1.6036966567001903E-2</v>
      </c>
      <c r="AZ9" s="16">
        <f t="shared" si="4"/>
        <v>1.6036966567001905</v>
      </c>
    </row>
    <row r="10" spans="1:52" ht="15.75" customHeight="1" x14ac:dyDescent="0.2">
      <c r="A10" s="8">
        <v>3</v>
      </c>
      <c r="B10" s="8" t="str">
        <f t="shared" si="0"/>
        <v>3C</v>
      </c>
      <c r="C10" s="8" t="s">
        <v>203</v>
      </c>
      <c r="D10" s="8" t="s">
        <v>53</v>
      </c>
      <c r="E10" s="8" t="s">
        <v>54</v>
      </c>
      <c r="F10" s="8" t="s">
        <v>55</v>
      </c>
      <c r="G10" s="14" t="s">
        <v>177</v>
      </c>
      <c r="H10" s="8" t="s">
        <v>57</v>
      </c>
      <c r="I10" s="15">
        <v>3935</v>
      </c>
      <c r="J10" s="15">
        <v>119040259</v>
      </c>
      <c r="K10" s="15" t="s">
        <v>204</v>
      </c>
      <c r="L10" s="15" t="s">
        <v>205</v>
      </c>
      <c r="M10" s="15" t="s">
        <v>206</v>
      </c>
      <c r="N10" s="15" t="s">
        <v>207</v>
      </c>
      <c r="O10" s="15" t="s">
        <v>208</v>
      </c>
      <c r="P10" s="15" t="s">
        <v>209</v>
      </c>
      <c r="Q10" s="15" t="s">
        <v>210</v>
      </c>
      <c r="R10" s="15" t="s">
        <v>211</v>
      </c>
      <c r="S10" s="15" t="s">
        <v>212</v>
      </c>
      <c r="T10" s="15" t="s">
        <v>213</v>
      </c>
      <c r="U10" s="15" t="s">
        <v>214</v>
      </c>
      <c r="V10" s="15" t="s">
        <v>215</v>
      </c>
      <c r="W10" s="15" t="s">
        <v>216</v>
      </c>
      <c r="X10" s="15" t="s">
        <v>217</v>
      </c>
      <c r="Y10" s="15" t="s">
        <v>218</v>
      </c>
      <c r="Z10" s="15" t="s">
        <v>219</v>
      </c>
      <c r="AA10" s="15">
        <v>16019</v>
      </c>
      <c r="AB10" s="15" t="s">
        <v>220</v>
      </c>
      <c r="AC10" s="15">
        <v>17954</v>
      </c>
      <c r="AD10" s="15">
        <v>12755</v>
      </c>
      <c r="AE10" s="8" t="s">
        <v>221</v>
      </c>
      <c r="AF10" s="8" t="s">
        <v>222</v>
      </c>
      <c r="AG10" s="15">
        <v>1665</v>
      </c>
      <c r="AH10" s="8" t="s">
        <v>223</v>
      </c>
      <c r="AI10" s="8">
        <v>3538</v>
      </c>
      <c r="AJ10" s="8" t="s">
        <v>224</v>
      </c>
      <c r="AK10" s="8">
        <v>1835</v>
      </c>
      <c r="AL10" s="8" t="s">
        <v>225</v>
      </c>
      <c r="AM10" s="8">
        <v>2923</v>
      </c>
      <c r="AN10" s="8" t="s">
        <v>226</v>
      </c>
      <c r="AO10" s="8">
        <v>1663</v>
      </c>
      <c r="AP10" s="8" t="s">
        <v>227</v>
      </c>
      <c r="AQ10" s="8">
        <v>1</v>
      </c>
      <c r="AR10" s="8" t="s">
        <v>228</v>
      </c>
      <c r="AS10" s="8">
        <v>1</v>
      </c>
      <c r="AT10" s="8" t="s">
        <v>229</v>
      </c>
      <c r="AU10" s="8">
        <v>7</v>
      </c>
      <c r="AV10" s="8" t="s">
        <v>230</v>
      </c>
      <c r="AW10" s="8">
        <v>39</v>
      </c>
      <c r="AX10" s="8">
        <v>3869</v>
      </c>
      <c r="AY10" s="16">
        <f t="shared" si="3"/>
        <v>9.9110546378653117E-3</v>
      </c>
      <c r="AZ10" s="16">
        <f t="shared" si="4"/>
        <v>0.99110546378653119</v>
      </c>
    </row>
    <row r="11" spans="1:52" ht="15.75" customHeight="1" x14ac:dyDescent="0.2">
      <c r="A11" s="8">
        <v>3</v>
      </c>
      <c r="B11" s="8" t="str">
        <f t="shared" si="0"/>
        <v>3C</v>
      </c>
      <c r="C11" s="8" t="s">
        <v>231</v>
      </c>
      <c r="D11" s="8" t="s">
        <v>53</v>
      </c>
      <c r="E11" s="8" t="s">
        <v>54</v>
      </c>
      <c r="F11" s="8" t="s">
        <v>85</v>
      </c>
      <c r="G11" s="14" t="s">
        <v>177</v>
      </c>
      <c r="H11" s="8" t="s">
        <v>86</v>
      </c>
      <c r="I11" s="15">
        <v>4037</v>
      </c>
      <c r="J11" s="15">
        <v>57558990</v>
      </c>
      <c r="K11" s="15" t="s">
        <v>232</v>
      </c>
      <c r="L11" s="15" t="s">
        <v>233</v>
      </c>
      <c r="M11" s="15" t="s">
        <v>234</v>
      </c>
      <c r="N11" s="15" t="s">
        <v>235</v>
      </c>
      <c r="O11" s="15" t="s">
        <v>236</v>
      </c>
      <c r="P11" s="15" t="s">
        <v>237</v>
      </c>
      <c r="Q11" s="15" t="s">
        <v>238</v>
      </c>
      <c r="R11" s="15" t="s">
        <v>239</v>
      </c>
      <c r="S11" s="15" t="s">
        <v>240</v>
      </c>
      <c r="T11" s="15" t="s">
        <v>241</v>
      </c>
      <c r="U11" s="15" t="s">
        <v>242</v>
      </c>
      <c r="V11" s="15" t="s">
        <v>243</v>
      </c>
      <c r="W11" s="15" t="s">
        <v>244</v>
      </c>
      <c r="X11" s="15" t="s">
        <v>245</v>
      </c>
      <c r="Y11" s="15" t="s">
        <v>246</v>
      </c>
      <c r="Z11" s="15" t="s">
        <v>247</v>
      </c>
      <c r="AA11" s="15">
        <v>15618</v>
      </c>
      <c r="AB11" s="15" t="s">
        <v>248</v>
      </c>
      <c r="AC11" s="15">
        <v>17954</v>
      </c>
      <c r="AD11" s="15">
        <v>12772</v>
      </c>
      <c r="AE11" s="8" t="s">
        <v>249</v>
      </c>
      <c r="AF11" s="8" t="s">
        <v>250</v>
      </c>
      <c r="AG11" s="15">
        <v>1763</v>
      </c>
      <c r="AH11" s="8" t="s">
        <v>251</v>
      </c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16"/>
      <c r="AZ11" s="16"/>
    </row>
    <row r="12" spans="1:52" ht="15.75" customHeight="1" x14ac:dyDescent="0.2">
      <c r="A12" s="8">
        <v>3</v>
      </c>
      <c r="B12" s="8" t="str">
        <f t="shared" si="0"/>
        <v>3C</v>
      </c>
      <c r="C12" s="8" t="s">
        <v>252</v>
      </c>
      <c r="D12" s="8" t="s">
        <v>53</v>
      </c>
      <c r="E12" s="8" t="s">
        <v>54</v>
      </c>
      <c r="F12" s="8" t="s">
        <v>85</v>
      </c>
      <c r="G12" s="14" t="s">
        <v>177</v>
      </c>
      <c r="H12" s="8" t="s">
        <v>253</v>
      </c>
      <c r="I12" s="15">
        <v>3990</v>
      </c>
      <c r="J12" s="15">
        <v>81211419</v>
      </c>
      <c r="K12" s="15" t="s">
        <v>254</v>
      </c>
      <c r="L12" s="15" t="s">
        <v>255</v>
      </c>
      <c r="M12" s="15" t="s">
        <v>256</v>
      </c>
      <c r="N12" s="15" t="s">
        <v>257</v>
      </c>
      <c r="O12" s="15" t="s">
        <v>258</v>
      </c>
      <c r="P12" s="15" t="s">
        <v>259</v>
      </c>
      <c r="Q12" s="15" t="s">
        <v>260</v>
      </c>
      <c r="R12" s="15" t="s">
        <v>261</v>
      </c>
      <c r="S12" s="15" t="s">
        <v>262</v>
      </c>
      <c r="T12" s="15" t="s">
        <v>263</v>
      </c>
      <c r="U12" s="15" t="s">
        <v>264</v>
      </c>
      <c r="V12" s="15" t="s">
        <v>265</v>
      </c>
      <c r="W12" s="15" t="s">
        <v>266</v>
      </c>
      <c r="X12" s="15" t="s">
        <v>267</v>
      </c>
      <c r="Y12" s="15" t="s">
        <v>268</v>
      </c>
      <c r="Z12" s="15" t="s">
        <v>269</v>
      </c>
      <c r="AA12" s="15">
        <v>16075</v>
      </c>
      <c r="AB12" s="15" t="s">
        <v>270</v>
      </c>
      <c r="AC12" s="15">
        <v>17954</v>
      </c>
      <c r="AD12" s="15">
        <v>12971</v>
      </c>
      <c r="AE12" s="15">
        <v>3660</v>
      </c>
      <c r="AF12" s="8" t="s">
        <v>271</v>
      </c>
      <c r="AG12" s="15">
        <v>2019</v>
      </c>
      <c r="AH12" s="8" t="s">
        <v>272</v>
      </c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16"/>
      <c r="AZ12" s="16"/>
    </row>
    <row r="13" spans="1:52" ht="15.75" customHeight="1" x14ac:dyDescent="0.2">
      <c r="A13" s="8">
        <v>4</v>
      </c>
      <c r="B13" s="8" t="str">
        <f t="shared" ref="B13:B16" si="5">CONCATENATE(A13,"nC")</f>
        <v>4nC</v>
      </c>
      <c r="C13" s="8" t="s">
        <v>273</v>
      </c>
      <c r="D13" s="8" t="s">
        <v>274</v>
      </c>
      <c r="E13" s="8" t="s">
        <v>54</v>
      </c>
      <c r="F13" s="8" t="s">
        <v>55</v>
      </c>
      <c r="G13" s="14" t="s">
        <v>275</v>
      </c>
      <c r="H13" s="8" t="s">
        <v>109</v>
      </c>
      <c r="I13" s="15">
        <v>3673</v>
      </c>
      <c r="J13" s="15">
        <v>409120526</v>
      </c>
      <c r="K13" s="15" t="s">
        <v>276</v>
      </c>
      <c r="L13" s="15" t="s">
        <v>277</v>
      </c>
      <c r="M13" s="15" t="s">
        <v>278</v>
      </c>
      <c r="N13" s="15" t="s">
        <v>279</v>
      </c>
      <c r="O13" s="15" t="s">
        <v>280</v>
      </c>
      <c r="P13" s="15" t="s">
        <v>281</v>
      </c>
      <c r="Q13" s="15" t="s">
        <v>282</v>
      </c>
      <c r="R13" s="15" t="s">
        <v>283</v>
      </c>
      <c r="S13" s="15" t="s">
        <v>284</v>
      </c>
      <c r="T13" s="15" t="s">
        <v>285</v>
      </c>
      <c r="U13" s="15" t="s">
        <v>286</v>
      </c>
      <c r="V13" s="15" t="s">
        <v>287</v>
      </c>
      <c r="W13" s="15" t="s">
        <v>288</v>
      </c>
      <c r="X13" s="15" t="s">
        <v>289</v>
      </c>
      <c r="Y13" s="15" t="s">
        <v>290</v>
      </c>
      <c r="Z13" s="15" t="s">
        <v>291</v>
      </c>
      <c r="AA13" s="15">
        <v>17760</v>
      </c>
      <c r="AB13" s="15" t="s">
        <v>292</v>
      </c>
      <c r="AC13" s="15">
        <v>17954</v>
      </c>
      <c r="AD13" s="15">
        <v>14820</v>
      </c>
      <c r="AE13" s="8" t="s">
        <v>293</v>
      </c>
      <c r="AF13" s="8" t="s">
        <v>294</v>
      </c>
      <c r="AG13" s="15" t="s">
        <v>295</v>
      </c>
      <c r="AH13" s="15" t="s">
        <v>296</v>
      </c>
      <c r="AI13" s="8"/>
      <c r="AJ13" s="8"/>
      <c r="AK13" s="8"/>
      <c r="AL13" s="8"/>
      <c r="AM13" s="8"/>
      <c r="AN13" s="8"/>
      <c r="AO13" s="8"/>
      <c r="AP13" s="8"/>
      <c r="AQ13" s="8">
        <v>1</v>
      </c>
      <c r="AR13" s="8">
        <v>1</v>
      </c>
      <c r="AS13" s="8">
        <v>1</v>
      </c>
      <c r="AT13" s="8">
        <v>1</v>
      </c>
      <c r="AU13" s="8">
        <v>1</v>
      </c>
      <c r="AV13" s="8" t="s">
        <v>297</v>
      </c>
      <c r="AW13" s="8">
        <v>1</v>
      </c>
      <c r="AX13" s="8"/>
      <c r="AY13" s="16">
        <f>AW13/I13</f>
        <v>2.7225701061802342E-4</v>
      </c>
      <c r="AZ13" s="16">
        <f>AY13*100</f>
        <v>2.7225701061802342E-2</v>
      </c>
    </row>
    <row r="14" spans="1:52" ht="15.75" customHeight="1" x14ac:dyDescent="0.2">
      <c r="A14" s="8">
        <v>4</v>
      </c>
      <c r="B14" s="8" t="str">
        <f t="shared" si="5"/>
        <v>4nC</v>
      </c>
      <c r="C14" s="8" t="s">
        <v>298</v>
      </c>
      <c r="D14" s="8" t="s">
        <v>274</v>
      </c>
      <c r="E14" s="8" t="s">
        <v>54</v>
      </c>
      <c r="F14" s="8" t="s">
        <v>55</v>
      </c>
      <c r="G14" s="14" t="s">
        <v>275</v>
      </c>
      <c r="H14" s="8" t="s">
        <v>57</v>
      </c>
      <c r="I14" s="15">
        <v>3542</v>
      </c>
      <c r="J14" s="15">
        <v>399125916</v>
      </c>
      <c r="K14" s="15" t="s">
        <v>299</v>
      </c>
      <c r="L14" s="15" t="s">
        <v>300</v>
      </c>
      <c r="M14" s="15" t="s">
        <v>301</v>
      </c>
      <c r="N14" s="15" t="s">
        <v>302</v>
      </c>
      <c r="O14" s="15" t="s">
        <v>303</v>
      </c>
      <c r="P14" s="15" t="s">
        <v>304</v>
      </c>
      <c r="Q14" s="15" t="s">
        <v>305</v>
      </c>
      <c r="R14" s="15" t="s">
        <v>306</v>
      </c>
      <c r="S14" s="15" t="s">
        <v>307</v>
      </c>
      <c r="T14" s="15" t="s">
        <v>308</v>
      </c>
      <c r="U14" s="15" t="s">
        <v>309</v>
      </c>
      <c r="V14" s="15" t="s">
        <v>310</v>
      </c>
      <c r="W14" s="15" t="s">
        <v>311</v>
      </c>
      <c r="X14" s="15" t="s">
        <v>312</v>
      </c>
      <c r="Y14" s="15" t="s">
        <v>313</v>
      </c>
      <c r="Z14" s="15" t="s">
        <v>314</v>
      </c>
      <c r="AA14" s="15">
        <v>17662</v>
      </c>
      <c r="AB14" s="15" t="s">
        <v>315</v>
      </c>
      <c r="AC14" s="15">
        <v>17954</v>
      </c>
      <c r="AD14" s="15">
        <v>13898</v>
      </c>
      <c r="AE14" s="15">
        <v>2746</v>
      </c>
      <c r="AF14" s="8" t="s">
        <v>316</v>
      </c>
      <c r="AG14" s="15">
        <v>1605</v>
      </c>
      <c r="AH14" s="8" t="s">
        <v>317</v>
      </c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16"/>
      <c r="AZ14" s="16"/>
    </row>
    <row r="15" spans="1:52" ht="15.75" customHeight="1" x14ac:dyDescent="0.2">
      <c r="A15" s="8">
        <v>4</v>
      </c>
      <c r="B15" s="8" t="str">
        <f t="shared" si="5"/>
        <v>4nC</v>
      </c>
      <c r="C15" s="8" t="s">
        <v>318</v>
      </c>
      <c r="D15" s="8" t="s">
        <v>274</v>
      </c>
      <c r="E15" s="8" t="s">
        <v>54</v>
      </c>
      <c r="F15" s="8" t="s">
        <v>55</v>
      </c>
      <c r="G15" s="14" t="s">
        <v>319</v>
      </c>
      <c r="H15" s="8" t="s">
        <v>109</v>
      </c>
      <c r="I15" s="15">
        <v>2639</v>
      </c>
      <c r="J15" s="15">
        <v>213221201</v>
      </c>
      <c r="K15" s="15" t="s">
        <v>320</v>
      </c>
      <c r="L15" s="15" t="s">
        <v>321</v>
      </c>
      <c r="M15" s="15" t="s">
        <v>322</v>
      </c>
      <c r="N15" s="15" t="s">
        <v>323</v>
      </c>
      <c r="O15" s="15" t="s">
        <v>324</v>
      </c>
      <c r="P15" s="15" t="s">
        <v>325</v>
      </c>
      <c r="Q15" s="15" t="s">
        <v>326</v>
      </c>
      <c r="R15" s="15" t="s">
        <v>327</v>
      </c>
      <c r="S15" s="15" t="s">
        <v>328</v>
      </c>
      <c r="T15" s="15" t="s">
        <v>329</v>
      </c>
      <c r="U15" s="15" t="s">
        <v>330</v>
      </c>
      <c r="V15" s="15" t="s">
        <v>331</v>
      </c>
      <c r="W15" s="15" t="s">
        <v>332</v>
      </c>
      <c r="X15" s="15" t="s">
        <v>333</v>
      </c>
      <c r="Y15" s="15" t="s">
        <v>334</v>
      </c>
      <c r="Z15" s="15" t="s">
        <v>335</v>
      </c>
      <c r="AA15" s="15">
        <v>17708</v>
      </c>
      <c r="AB15" s="15" t="s">
        <v>336</v>
      </c>
      <c r="AC15" s="15">
        <v>17954</v>
      </c>
      <c r="AD15" s="15">
        <v>14308</v>
      </c>
      <c r="AE15" s="8" t="s">
        <v>337</v>
      </c>
      <c r="AF15" s="8" t="s">
        <v>338</v>
      </c>
      <c r="AG15" s="15" t="s">
        <v>339</v>
      </c>
      <c r="AH15" s="15" t="s">
        <v>340</v>
      </c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16"/>
      <c r="AZ15" s="16"/>
    </row>
    <row r="16" spans="1:52" ht="15.75" customHeight="1" x14ac:dyDescent="0.2">
      <c r="A16" s="8">
        <v>4</v>
      </c>
      <c r="B16" s="8" t="str">
        <f t="shared" si="5"/>
        <v>4nC</v>
      </c>
      <c r="C16" s="8" t="s">
        <v>341</v>
      </c>
      <c r="D16" s="8" t="s">
        <v>274</v>
      </c>
      <c r="E16" s="8" t="s">
        <v>54</v>
      </c>
      <c r="F16" s="8" t="s">
        <v>55</v>
      </c>
      <c r="G16" s="14" t="s">
        <v>319</v>
      </c>
      <c r="H16" s="8" t="s">
        <v>57</v>
      </c>
      <c r="I16" s="15">
        <v>2660</v>
      </c>
      <c r="J16" s="15">
        <v>339177693</v>
      </c>
      <c r="K16" s="15" t="s">
        <v>342</v>
      </c>
      <c r="L16" s="15" t="s">
        <v>343</v>
      </c>
      <c r="M16" s="15" t="s">
        <v>344</v>
      </c>
      <c r="N16" s="15" t="s">
        <v>345</v>
      </c>
      <c r="O16" s="15" t="s">
        <v>346</v>
      </c>
      <c r="P16" s="15" t="s">
        <v>347</v>
      </c>
      <c r="Q16" s="15" t="s">
        <v>348</v>
      </c>
      <c r="R16" s="15" t="s">
        <v>349</v>
      </c>
      <c r="S16" s="15" t="s">
        <v>350</v>
      </c>
      <c r="T16" s="15" t="s">
        <v>351</v>
      </c>
      <c r="U16" s="15" t="s">
        <v>352</v>
      </c>
      <c r="V16" s="15" t="s">
        <v>353</v>
      </c>
      <c r="W16" s="15" t="s">
        <v>354</v>
      </c>
      <c r="X16" s="15" t="s">
        <v>355</v>
      </c>
      <c r="Y16" s="15" t="s">
        <v>356</v>
      </c>
      <c r="Z16" s="15" t="s">
        <v>357</v>
      </c>
      <c r="AA16" s="15">
        <v>16170</v>
      </c>
      <c r="AB16" s="15" t="s">
        <v>358</v>
      </c>
      <c r="AC16" s="15">
        <v>17954</v>
      </c>
      <c r="AD16" s="15">
        <v>12882</v>
      </c>
      <c r="AE16" s="15">
        <v>2402</v>
      </c>
      <c r="AF16" s="8" t="s">
        <v>359</v>
      </c>
      <c r="AG16" s="15">
        <v>1589</v>
      </c>
      <c r="AH16" s="8" t="s">
        <v>360</v>
      </c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16"/>
      <c r="AZ16" s="16"/>
    </row>
    <row r="17" spans="1:52" ht="15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16"/>
      <c r="AZ17" s="16"/>
    </row>
    <row r="18" spans="1:52" ht="15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16"/>
      <c r="AZ18" s="16"/>
    </row>
    <row r="19" spans="1:52" ht="15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16"/>
      <c r="AZ19" s="16"/>
    </row>
    <row r="20" spans="1:52" ht="15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16"/>
      <c r="AZ20" s="16"/>
    </row>
    <row r="21" spans="1:52" ht="15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16"/>
      <c r="AZ21" s="16"/>
    </row>
    <row r="22" spans="1:52" ht="15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16"/>
      <c r="AZ22" s="16"/>
    </row>
    <row r="23" spans="1:52" ht="15.7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16"/>
      <c r="AZ23" s="16"/>
    </row>
    <row r="24" spans="1:52" ht="15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16"/>
      <c r="AZ24" s="16"/>
    </row>
    <row r="25" spans="1:52" ht="15.7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16"/>
      <c r="AZ25" s="16"/>
    </row>
    <row r="26" spans="1:52" ht="15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16"/>
      <c r="AZ26" s="16"/>
    </row>
    <row r="27" spans="1:52" ht="15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16"/>
      <c r="AZ27" s="16"/>
    </row>
    <row r="28" spans="1:52" ht="15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16"/>
      <c r="AZ28" s="16"/>
    </row>
    <row r="29" spans="1:52" ht="15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16"/>
      <c r="AZ29" s="16"/>
    </row>
    <row r="30" spans="1:52" ht="15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16"/>
      <c r="AZ30" s="16"/>
    </row>
    <row r="31" spans="1:52" ht="15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16"/>
      <c r="AZ31" s="16"/>
    </row>
    <row r="32" spans="1:52" ht="15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16"/>
      <c r="AZ32" s="16"/>
    </row>
    <row r="33" spans="1:52" ht="15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16"/>
      <c r="AZ33" s="16"/>
    </row>
    <row r="34" spans="1:52" ht="15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16"/>
      <c r="AZ34" s="16"/>
    </row>
    <row r="35" spans="1:52" ht="15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16"/>
      <c r="AZ35" s="16"/>
    </row>
    <row r="36" spans="1:52" ht="15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16"/>
      <c r="AZ36" s="16"/>
    </row>
    <row r="37" spans="1:52" ht="15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16"/>
      <c r="AZ37" s="16"/>
    </row>
    <row r="38" spans="1:52" ht="15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16"/>
      <c r="AZ38" s="16"/>
    </row>
    <row r="39" spans="1:52" ht="15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16"/>
      <c r="AZ39" s="16"/>
    </row>
    <row r="40" spans="1:52" ht="15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16"/>
      <c r="AZ40" s="16"/>
    </row>
    <row r="41" spans="1:52" ht="15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16"/>
      <c r="AZ41" s="16"/>
    </row>
    <row r="42" spans="1:52" ht="15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16"/>
      <c r="AZ42" s="16"/>
    </row>
    <row r="43" spans="1:52" ht="15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16"/>
      <c r="AZ43" s="16"/>
    </row>
    <row r="44" spans="1:52" ht="15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16"/>
      <c r="AZ44" s="16"/>
    </row>
    <row r="45" spans="1:52" ht="1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16"/>
      <c r="AZ45" s="16"/>
    </row>
    <row r="46" spans="1:52" ht="15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16"/>
      <c r="AZ46" s="16"/>
    </row>
    <row r="47" spans="1:52" ht="15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16"/>
      <c r="AZ47" s="16"/>
    </row>
    <row r="48" spans="1:52" ht="15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16"/>
      <c r="AZ48" s="16"/>
    </row>
    <row r="49" spans="1:52" ht="15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16"/>
      <c r="AZ49" s="16"/>
    </row>
    <row r="50" spans="1:52" ht="15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16"/>
      <c r="AZ50" s="16"/>
    </row>
    <row r="51" spans="1:52" ht="15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16"/>
      <c r="AZ51" s="16"/>
    </row>
    <row r="52" spans="1:52" ht="15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16"/>
      <c r="AZ52" s="16"/>
    </row>
    <row r="53" spans="1:52" ht="1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16"/>
      <c r="AZ53" s="16"/>
    </row>
    <row r="54" spans="1:52" ht="1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16"/>
      <c r="AZ54" s="16"/>
    </row>
    <row r="55" spans="1:52" ht="15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16"/>
      <c r="AZ55" s="16"/>
    </row>
    <row r="56" spans="1:52" ht="15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16"/>
      <c r="AZ56" s="16"/>
    </row>
    <row r="57" spans="1:52" ht="15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16"/>
      <c r="AZ57" s="16"/>
    </row>
    <row r="58" spans="1:52" ht="15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16"/>
      <c r="AZ58" s="16"/>
    </row>
    <row r="59" spans="1:52" ht="15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16"/>
      <c r="AZ59" s="16"/>
    </row>
    <row r="60" spans="1:52" ht="15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16"/>
      <c r="AZ60" s="16"/>
    </row>
    <row r="61" spans="1:52" ht="15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16"/>
      <c r="AZ61" s="16"/>
    </row>
    <row r="62" spans="1:52" ht="15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16"/>
      <c r="AZ62" s="16"/>
    </row>
    <row r="63" spans="1:52" ht="15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16"/>
      <c r="AZ63" s="16"/>
    </row>
    <row r="64" spans="1:52" ht="15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16"/>
      <c r="AZ64" s="16"/>
    </row>
    <row r="65" spans="1:52" ht="15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16"/>
      <c r="AZ65" s="16"/>
    </row>
    <row r="66" spans="1:52" ht="15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16"/>
      <c r="AZ66" s="16"/>
    </row>
    <row r="67" spans="1:52" ht="15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16"/>
      <c r="AZ67" s="16"/>
    </row>
    <row r="68" spans="1:52" ht="1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16"/>
      <c r="AZ68" s="16"/>
    </row>
    <row r="69" spans="1:52" ht="1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16"/>
      <c r="AZ69" s="16"/>
    </row>
    <row r="70" spans="1:52" ht="1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16"/>
      <c r="AZ70" s="16"/>
    </row>
    <row r="71" spans="1:52" ht="1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16"/>
      <c r="AZ71" s="16"/>
    </row>
    <row r="72" spans="1:52" ht="1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16"/>
      <c r="AZ72" s="16"/>
    </row>
    <row r="73" spans="1:52" ht="1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16"/>
      <c r="AZ73" s="16"/>
    </row>
    <row r="74" spans="1:52" ht="1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16"/>
      <c r="AZ74" s="16"/>
    </row>
    <row r="75" spans="1:52" ht="15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16"/>
      <c r="AZ75" s="16"/>
    </row>
    <row r="76" spans="1:52" ht="1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16"/>
      <c r="AZ76" s="16"/>
    </row>
    <row r="77" spans="1:52" ht="1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16"/>
      <c r="AZ77" s="16"/>
    </row>
    <row r="78" spans="1:52" ht="15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16"/>
      <c r="AZ78" s="16"/>
    </row>
    <row r="79" spans="1:52" ht="15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16"/>
      <c r="AZ79" s="16"/>
    </row>
    <row r="80" spans="1:52" ht="15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16"/>
      <c r="AZ80" s="16"/>
    </row>
    <row r="81" spans="1:52" ht="15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16"/>
      <c r="AZ81" s="16"/>
    </row>
    <row r="82" spans="1:52" ht="15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16"/>
      <c r="AZ82" s="16"/>
    </row>
    <row r="83" spans="1:52" ht="15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16"/>
      <c r="AZ83" s="16"/>
    </row>
    <row r="84" spans="1:52" ht="15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16"/>
      <c r="AZ84" s="16"/>
    </row>
    <row r="85" spans="1:52" ht="15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16"/>
      <c r="AZ85" s="16"/>
    </row>
    <row r="86" spans="1:52" ht="15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16"/>
      <c r="AZ86" s="16"/>
    </row>
    <row r="87" spans="1:52" ht="15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16"/>
      <c r="AZ87" s="16"/>
    </row>
    <row r="88" spans="1:52" ht="15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16"/>
      <c r="AZ88" s="16"/>
    </row>
    <row r="89" spans="1:52" ht="15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16"/>
      <c r="AZ89" s="16"/>
    </row>
    <row r="90" spans="1:52" ht="15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16"/>
      <c r="AZ90" s="16"/>
    </row>
    <row r="91" spans="1:52" ht="15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16"/>
      <c r="AZ91" s="16"/>
    </row>
    <row r="92" spans="1:52" ht="15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16"/>
      <c r="AZ92" s="16"/>
    </row>
    <row r="93" spans="1:52" ht="15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16"/>
      <c r="AZ93" s="16"/>
    </row>
    <row r="94" spans="1:52" ht="15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16"/>
      <c r="AZ94" s="16"/>
    </row>
    <row r="95" spans="1:52" ht="15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16"/>
      <c r="AZ95" s="16"/>
    </row>
    <row r="96" spans="1:52" ht="15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16"/>
      <c r="AZ96" s="16"/>
    </row>
    <row r="97" spans="1:52" ht="15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16"/>
      <c r="AZ97" s="16"/>
    </row>
    <row r="98" spans="1:52" ht="15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16"/>
      <c r="AZ98" s="16"/>
    </row>
    <row r="99" spans="1:52" ht="15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16"/>
      <c r="AZ99" s="16"/>
    </row>
    <row r="100" spans="1:52" ht="15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16"/>
      <c r="AZ100" s="16"/>
    </row>
    <row r="101" spans="1:52" ht="15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16"/>
      <c r="AZ101" s="16"/>
    </row>
    <row r="102" spans="1:52" ht="15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16"/>
      <c r="AZ102" s="16"/>
    </row>
    <row r="103" spans="1:52" ht="15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16"/>
      <c r="AZ103" s="16"/>
    </row>
    <row r="104" spans="1:52" ht="15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16"/>
      <c r="AZ104" s="16"/>
    </row>
    <row r="105" spans="1:52" ht="15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16"/>
      <c r="AZ105" s="16"/>
    </row>
    <row r="106" spans="1:52" ht="15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16"/>
      <c r="AZ106" s="16"/>
    </row>
    <row r="107" spans="1:52" ht="15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16"/>
      <c r="AZ107" s="16"/>
    </row>
    <row r="108" spans="1:52" ht="15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16"/>
      <c r="AZ108" s="16"/>
    </row>
    <row r="109" spans="1:52" ht="15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16"/>
      <c r="AZ109" s="16"/>
    </row>
    <row r="110" spans="1:52" ht="15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16"/>
      <c r="AZ110" s="16"/>
    </row>
    <row r="111" spans="1:52" ht="15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16"/>
      <c r="AZ111" s="16"/>
    </row>
    <row r="112" spans="1:52" ht="15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16"/>
      <c r="AZ112" s="16"/>
    </row>
    <row r="113" spans="1:52" ht="15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16"/>
      <c r="AZ113" s="16"/>
    </row>
    <row r="114" spans="1:52" ht="15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16"/>
      <c r="AZ114" s="16"/>
    </row>
    <row r="115" spans="1:52" ht="15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16"/>
      <c r="AZ115" s="16"/>
    </row>
    <row r="116" spans="1:52" ht="15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16"/>
      <c r="AZ116" s="16"/>
    </row>
    <row r="117" spans="1:52" ht="15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16"/>
      <c r="AZ117" s="16"/>
    </row>
    <row r="118" spans="1:52" ht="15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16"/>
      <c r="AZ118" s="16"/>
    </row>
    <row r="119" spans="1:52" ht="15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16"/>
      <c r="AZ119" s="16"/>
    </row>
    <row r="120" spans="1:52" ht="15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16"/>
      <c r="AZ120" s="16"/>
    </row>
    <row r="121" spans="1:52" ht="15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16"/>
      <c r="AZ121" s="16"/>
    </row>
    <row r="122" spans="1:52" ht="15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16"/>
      <c r="AZ122" s="16"/>
    </row>
    <row r="123" spans="1:52" ht="15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16"/>
      <c r="AZ123" s="16"/>
    </row>
    <row r="124" spans="1:52" ht="15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16"/>
      <c r="AZ124" s="16"/>
    </row>
    <row r="125" spans="1:52" ht="15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16"/>
      <c r="AZ125" s="16"/>
    </row>
    <row r="126" spans="1:52" ht="15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16"/>
      <c r="AZ126" s="16"/>
    </row>
    <row r="127" spans="1:52" ht="15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16"/>
      <c r="AZ127" s="16"/>
    </row>
    <row r="128" spans="1:52" ht="15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16"/>
      <c r="AZ128" s="16"/>
    </row>
    <row r="129" spans="1:52" ht="15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16"/>
      <c r="AZ129" s="16"/>
    </row>
    <row r="130" spans="1:52" ht="15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16"/>
      <c r="AZ130" s="16"/>
    </row>
    <row r="131" spans="1:52" ht="15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16"/>
      <c r="AZ131" s="16"/>
    </row>
    <row r="132" spans="1:52" ht="15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16"/>
      <c r="AZ132" s="16"/>
    </row>
    <row r="133" spans="1:52" ht="15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16"/>
      <c r="AZ133" s="16"/>
    </row>
    <row r="134" spans="1:52" ht="15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16"/>
      <c r="AZ134" s="16"/>
    </row>
    <row r="135" spans="1:52" ht="15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16"/>
      <c r="AZ135" s="16"/>
    </row>
    <row r="136" spans="1:52" ht="15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16"/>
      <c r="AZ136" s="16"/>
    </row>
    <row r="137" spans="1:52" ht="15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16"/>
      <c r="AZ137" s="16"/>
    </row>
    <row r="138" spans="1:52" ht="15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16"/>
      <c r="AZ138" s="16"/>
    </row>
    <row r="139" spans="1:52" ht="15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16"/>
      <c r="AZ139" s="16"/>
    </row>
    <row r="140" spans="1:52" ht="15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16"/>
      <c r="AZ140" s="16"/>
    </row>
    <row r="141" spans="1:52" ht="15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16"/>
      <c r="AZ141" s="16"/>
    </row>
    <row r="142" spans="1:52" ht="15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16"/>
      <c r="AZ142" s="16"/>
    </row>
    <row r="143" spans="1:52" ht="15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16"/>
      <c r="AZ143" s="16"/>
    </row>
    <row r="144" spans="1:52" ht="15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16"/>
      <c r="AZ144" s="16"/>
    </row>
    <row r="145" spans="1:52" ht="15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16"/>
      <c r="AZ145" s="16"/>
    </row>
    <row r="146" spans="1:52" ht="15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16"/>
      <c r="AZ146" s="16"/>
    </row>
    <row r="147" spans="1:52" ht="15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16"/>
      <c r="AZ147" s="16"/>
    </row>
    <row r="148" spans="1:52" ht="15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16"/>
      <c r="AZ148" s="16"/>
    </row>
    <row r="149" spans="1:52" ht="15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16"/>
      <c r="AZ149" s="16"/>
    </row>
    <row r="150" spans="1:52" ht="15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16"/>
      <c r="AZ150" s="16"/>
    </row>
    <row r="151" spans="1:52" ht="15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16"/>
      <c r="AZ151" s="16"/>
    </row>
    <row r="152" spans="1:52" ht="15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16"/>
      <c r="AZ152" s="16"/>
    </row>
    <row r="153" spans="1:52" ht="15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16"/>
      <c r="AZ153" s="16"/>
    </row>
    <row r="154" spans="1:52" ht="15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16"/>
      <c r="AZ154" s="16"/>
    </row>
    <row r="155" spans="1:52" ht="15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16"/>
      <c r="AZ155" s="16"/>
    </row>
    <row r="156" spans="1:52" ht="15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16"/>
      <c r="AZ156" s="16"/>
    </row>
    <row r="157" spans="1:52" ht="15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16"/>
      <c r="AZ157" s="16"/>
    </row>
    <row r="158" spans="1:52" ht="15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16"/>
      <c r="AZ158" s="16"/>
    </row>
    <row r="159" spans="1:52" ht="15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16"/>
      <c r="AZ159" s="16"/>
    </row>
    <row r="160" spans="1:52" ht="15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16"/>
      <c r="AZ160" s="16"/>
    </row>
    <row r="161" spans="1:52" ht="15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16"/>
      <c r="AZ161" s="16"/>
    </row>
    <row r="162" spans="1:52" ht="15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16"/>
      <c r="AZ162" s="16"/>
    </row>
    <row r="163" spans="1:52" ht="15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16"/>
      <c r="AZ163" s="16"/>
    </row>
    <row r="164" spans="1:52" ht="15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16"/>
      <c r="AZ164" s="16"/>
    </row>
    <row r="165" spans="1:52" ht="15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16"/>
      <c r="AZ165" s="16"/>
    </row>
    <row r="166" spans="1:52" ht="15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16"/>
      <c r="AZ166" s="16"/>
    </row>
    <row r="167" spans="1:52" ht="15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16"/>
      <c r="AZ167" s="16"/>
    </row>
    <row r="168" spans="1:52" ht="15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16"/>
      <c r="AZ168" s="16"/>
    </row>
    <row r="169" spans="1:52" ht="15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16"/>
      <c r="AZ169" s="16"/>
    </row>
    <row r="170" spans="1:52" ht="15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16"/>
      <c r="AZ170" s="16"/>
    </row>
    <row r="171" spans="1:52" ht="15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16"/>
      <c r="AZ171" s="16"/>
    </row>
    <row r="172" spans="1:52" ht="15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16"/>
      <c r="AZ172" s="16"/>
    </row>
    <row r="173" spans="1:52" ht="15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16"/>
      <c r="AZ173" s="16"/>
    </row>
    <row r="174" spans="1:52" ht="15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16"/>
      <c r="AZ174" s="16"/>
    </row>
    <row r="175" spans="1:52" ht="15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16"/>
      <c r="AZ175" s="16"/>
    </row>
    <row r="176" spans="1:52" ht="15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16"/>
      <c r="AZ176" s="16"/>
    </row>
    <row r="177" spans="1:52" ht="15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16"/>
      <c r="AZ177" s="16"/>
    </row>
    <row r="178" spans="1:52" ht="15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16"/>
      <c r="AZ178" s="16"/>
    </row>
    <row r="179" spans="1:52" ht="15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16"/>
      <c r="AZ179" s="16"/>
    </row>
    <row r="180" spans="1:52" ht="15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16"/>
      <c r="AZ180" s="16"/>
    </row>
    <row r="181" spans="1:52" ht="15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16"/>
      <c r="AZ181" s="16"/>
    </row>
    <row r="182" spans="1:52" ht="15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16"/>
      <c r="AZ182" s="16"/>
    </row>
    <row r="183" spans="1:52" ht="15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16"/>
      <c r="AZ183" s="16"/>
    </row>
    <row r="184" spans="1:52" ht="15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16"/>
      <c r="AZ184" s="16"/>
    </row>
    <row r="185" spans="1:52" ht="15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16"/>
      <c r="AZ185" s="16"/>
    </row>
    <row r="186" spans="1:52" ht="15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16"/>
      <c r="AZ186" s="16"/>
    </row>
    <row r="187" spans="1:52" ht="15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16"/>
      <c r="AZ187" s="16"/>
    </row>
    <row r="188" spans="1:52" ht="15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16"/>
      <c r="AZ188" s="16"/>
    </row>
    <row r="189" spans="1:52" ht="15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16"/>
      <c r="AZ189" s="16"/>
    </row>
    <row r="190" spans="1:52" ht="15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16"/>
      <c r="AZ190" s="16"/>
    </row>
    <row r="191" spans="1:52" ht="15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16"/>
      <c r="AZ191" s="16"/>
    </row>
    <row r="192" spans="1:52" ht="15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16"/>
      <c r="AZ192" s="16"/>
    </row>
    <row r="193" spans="1:52" ht="15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16"/>
      <c r="AZ193" s="16"/>
    </row>
    <row r="194" spans="1:52" ht="15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16"/>
      <c r="AZ194" s="16"/>
    </row>
    <row r="195" spans="1:52" ht="15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16"/>
      <c r="AZ195" s="16"/>
    </row>
    <row r="196" spans="1:52" ht="15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16"/>
      <c r="AZ196" s="16"/>
    </row>
    <row r="197" spans="1:52" ht="15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16"/>
      <c r="AZ197" s="16"/>
    </row>
    <row r="198" spans="1:52" ht="15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16"/>
      <c r="AZ198" s="16"/>
    </row>
    <row r="199" spans="1:52" ht="15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16"/>
      <c r="AZ199" s="16"/>
    </row>
    <row r="200" spans="1:52" ht="15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16"/>
      <c r="AZ200" s="16"/>
    </row>
    <row r="201" spans="1:52" ht="15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16"/>
      <c r="AZ201" s="16"/>
    </row>
    <row r="202" spans="1:52" ht="15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16"/>
      <c r="AZ202" s="16"/>
    </row>
    <row r="203" spans="1:52" ht="15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16"/>
      <c r="AZ203" s="16"/>
    </row>
    <row r="204" spans="1:52" ht="15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16"/>
      <c r="AZ204" s="16"/>
    </row>
    <row r="205" spans="1:52" ht="15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16"/>
      <c r="AZ205" s="16"/>
    </row>
    <row r="206" spans="1:52" ht="15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16"/>
      <c r="AZ206" s="16"/>
    </row>
    <row r="207" spans="1:52" ht="15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16"/>
      <c r="AZ207" s="16"/>
    </row>
    <row r="208" spans="1:52" ht="15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16"/>
      <c r="AZ208" s="16"/>
    </row>
    <row r="209" spans="1:52" ht="15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16"/>
      <c r="AZ209" s="16"/>
    </row>
    <row r="210" spans="1:52" ht="15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16"/>
      <c r="AZ210" s="16"/>
    </row>
    <row r="211" spans="1:52" ht="15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16"/>
      <c r="AZ211" s="16"/>
    </row>
    <row r="212" spans="1:52" ht="15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16"/>
      <c r="AZ212" s="16"/>
    </row>
    <row r="213" spans="1:52" ht="15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16"/>
      <c r="AZ213" s="16"/>
    </row>
    <row r="214" spans="1:52" ht="15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16"/>
      <c r="AZ214" s="16"/>
    </row>
    <row r="215" spans="1:52" ht="15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16"/>
      <c r="AZ215" s="16"/>
    </row>
    <row r="216" spans="1:52" ht="15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16"/>
      <c r="AZ216" s="16"/>
    </row>
    <row r="217" spans="1:52" ht="15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16"/>
      <c r="AZ217" s="16"/>
    </row>
    <row r="218" spans="1:52" ht="15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16"/>
      <c r="AZ218" s="16"/>
    </row>
    <row r="219" spans="1:52" ht="15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16"/>
      <c r="AZ219" s="16"/>
    </row>
    <row r="220" spans="1:52" ht="15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16"/>
      <c r="AZ220" s="16"/>
    </row>
    <row r="221" spans="1:52" ht="15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16"/>
      <c r="AZ221" s="16"/>
    </row>
    <row r="222" spans="1:52" ht="15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16"/>
      <c r="AZ222" s="16"/>
    </row>
    <row r="223" spans="1:52" ht="15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16"/>
      <c r="AZ223" s="16"/>
    </row>
    <row r="224" spans="1:52" ht="15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16"/>
      <c r="AZ224" s="16"/>
    </row>
    <row r="225" spans="1:52" ht="15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16"/>
      <c r="AZ225" s="16"/>
    </row>
    <row r="226" spans="1:52" ht="15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16"/>
      <c r="AZ226" s="16"/>
    </row>
    <row r="227" spans="1:52" ht="15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16"/>
      <c r="AZ227" s="16"/>
    </row>
    <row r="228" spans="1:52" ht="15.7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16"/>
      <c r="AZ228" s="16"/>
    </row>
    <row r="229" spans="1:52" ht="15.7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16"/>
      <c r="AZ229" s="16"/>
    </row>
    <row r="230" spans="1:52" ht="15.7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16"/>
      <c r="AZ230" s="16"/>
    </row>
    <row r="231" spans="1:52" ht="15.7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16"/>
      <c r="AZ231" s="16"/>
    </row>
    <row r="232" spans="1:52" ht="15.7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16"/>
      <c r="AZ232" s="16"/>
    </row>
    <row r="233" spans="1:52" ht="15.7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16"/>
      <c r="AZ233" s="16"/>
    </row>
    <row r="234" spans="1:52" ht="15.7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16"/>
      <c r="AZ234" s="16"/>
    </row>
    <row r="235" spans="1:52" ht="15.7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16"/>
      <c r="AZ235" s="16"/>
    </row>
    <row r="236" spans="1:52" ht="15.7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16"/>
      <c r="AZ236" s="16"/>
    </row>
    <row r="237" spans="1:52" ht="15.7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16"/>
      <c r="AZ237" s="16"/>
    </row>
    <row r="238" spans="1:52" ht="15.7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16"/>
      <c r="AZ238" s="16"/>
    </row>
    <row r="239" spans="1:52" ht="15.7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16"/>
      <c r="AZ239" s="16"/>
    </row>
    <row r="240" spans="1:52" ht="15.7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16"/>
      <c r="AZ240" s="16"/>
    </row>
    <row r="241" spans="1:52" ht="15.7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16"/>
      <c r="AZ241" s="16"/>
    </row>
    <row r="242" spans="1:52" ht="15.7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16"/>
      <c r="AZ242" s="16"/>
    </row>
    <row r="243" spans="1:52" ht="15.7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16"/>
      <c r="AZ243" s="16"/>
    </row>
    <row r="244" spans="1:52" ht="15.7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16"/>
      <c r="AZ244" s="16"/>
    </row>
    <row r="245" spans="1:52" ht="15.7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16"/>
      <c r="AZ245" s="16"/>
    </row>
    <row r="246" spans="1:52" ht="15.7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16"/>
      <c r="AZ246" s="16"/>
    </row>
    <row r="247" spans="1:52" ht="15.7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16"/>
      <c r="AZ247" s="16"/>
    </row>
    <row r="248" spans="1:52" ht="15.7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16"/>
      <c r="AZ248" s="16"/>
    </row>
    <row r="249" spans="1:52" ht="15.7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16"/>
      <c r="AZ249" s="16"/>
    </row>
    <row r="250" spans="1:52" ht="15.7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16"/>
      <c r="AZ250" s="16"/>
    </row>
    <row r="251" spans="1:52" ht="15.7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16"/>
      <c r="AZ251" s="16"/>
    </row>
    <row r="252" spans="1:52" ht="15.7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16"/>
      <c r="AZ252" s="16"/>
    </row>
    <row r="253" spans="1:52" ht="15.7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16"/>
      <c r="AZ253" s="16"/>
    </row>
    <row r="254" spans="1:52" ht="15.7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16"/>
      <c r="AZ254" s="16"/>
    </row>
    <row r="255" spans="1:52" ht="15.7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16"/>
      <c r="AZ255" s="16"/>
    </row>
    <row r="256" spans="1:52" ht="15.7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16"/>
      <c r="AZ256" s="16"/>
    </row>
    <row r="257" spans="1:52" ht="15.7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16"/>
      <c r="AZ257" s="16"/>
    </row>
    <row r="258" spans="1:52" ht="15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16"/>
      <c r="AZ258" s="16"/>
    </row>
    <row r="259" spans="1:52" ht="15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16"/>
      <c r="AZ259" s="16"/>
    </row>
    <row r="260" spans="1:52" ht="15.7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16"/>
      <c r="AZ260" s="16"/>
    </row>
    <row r="261" spans="1:52" ht="15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16"/>
      <c r="AZ261" s="16"/>
    </row>
    <row r="262" spans="1:52" ht="15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16"/>
      <c r="AZ262" s="16"/>
    </row>
    <row r="263" spans="1:52" ht="15.7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16"/>
      <c r="AZ263" s="16"/>
    </row>
    <row r="264" spans="1:52" ht="15.7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16"/>
      <c r="AZ264" s="16"/>
    </row>
    <row r="265" spans="1:52" ht="15.7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16"/>
      <c r="AZ265" s="16"/>
    </row>
    <row r="266" spans="1:52" ht="15.7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16"/>
      <c r="AZ266" s="16"/>
    </row>
    <row r="267" spans="1:52" ht="15.7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16"/>
      <c r="AZ267" s="16"/>
    </row>
    <row r="268" spans="1:52" ht="15.7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16"/>
      <c r="AZ268" s="16"/>
    </row>
    <row r="269" spans="1:52" ht="15.7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16"/>
      <c r="AZ269" s="16"/>
    </row>
    <row r="270" spans="1:52" ht="15.7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16"/>
      <c r="AZ270" s="16"/>
    </row>
    <row r="271" spans="1:52" ht="15.7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16"/>
      <c r="AZ271" s="16"/>
    </row>
    <row r="272" spans="1:52" ht="15.7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16"/>
      <c r="AZ272" s="16"/>
    </row>
    <row r="273" spans="1:52" ht="15.7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16"/>
      <c r="AZ273" s="16"/>
    </row>
    <row r="274" spans="1:52" ht="15.7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16"/>
      <c r="AZ274" s="16"/>
    </row>
    <row r="275" spans="1:52" ht="15.7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16"/>
      <c r="AZ275" s="16"/>
    </row>
    <row r="276" spans="1:52" ht="15.7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16"/>
      <c r="AZ276" s="16"/>
    </row>
    <row r="277" spans="1:52" ht="15.7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16"/>
      <c r="AZ277" s="16"/>
    </row>
    <row r="278" spans="1:52" ht="15.7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16"/>
      <c r="AZ278" s="16"/>
    </row>
    <row r="279" spans="1:52" ht="15.7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16"/>
      <c r="AZ279" s="16"/>
    </row>
    <row r="280" spans="1:52" ht="15.7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16"/>
      <c r="AZ280" s="16"/>
    </row>
    <row r="281" spans="1:52" ht="15.7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16"/>
      <c r="AZ281" s="16"/>
    </row>
    <row r="282" spans="1:52" ht="15.7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16"/>
      <c r="AZ282" s="16"/>
    </row>
    <row r="283" spans="1:52" ht="15.7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16"/>
      <c r="AZ283" s="16"/>
    </row>
    <row r="284" spans="1:52" ht="15.7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16"/>
      <c r="AZ284" s="16"/>
    </row>
    <row r="285" spans="1:52" ht="15.7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16"/>
      <c r="AZ285" s="16"/>
    </row>
    <row r="286" spans="1:52" ht="15.7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16"/>
      <c r="AZ286" s="16"/>
    </row>
    <row r="287" spans="1:52" ht="15.7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16"/>
      <c r="AZ287" s="16"/>
    </row>
    <row r="288" spans="1:52" ht="15.7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16"/>
      <c r="AZ288" s="16"/>
    </row>
    <row r="289" spans="1:52" ht="15.7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16"/>
      <c r="AZ289" s="16"/>
    </row>
    <row r="290" spans="1:52" ht="15.7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16"/>
      <c r="AZ290" s="16"/>
    </row>
    <row r="291" spans="1:52" ht="15.7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16"/>
      <c r="AZ291" s="16"/>
    </row>
    <row r="292" spans="1:52" ht="15.7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16"/>
      <c r="AZ292" s="16"/>
    </row>
    <row r="293" spans="1:52" ht="15.7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16"/>
      <c r="AZ293" s="16"/>
    </row>
    <row r="294" spans="1:52" ht="15.7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16"/>
      <c r="AZ294" s="16"/>
    </row>
    <row r="295" spans="1:52" ht="15.7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16"/>
      <c r="AZ295" s="16"/>
    </row>
    <row r="296" spans="1:52" ht="15.7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16"/>
      <c r="AZ296" s="16"/>
    </row>
    <row r="297" spans="1:52" ht="15.7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16"/>
      <c r="AZ297" s="16"/>
    </row>
    <row r="298" spans="1:52" ht="15.7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16"/>
      <c r="AZ298" s="16"/>
    </row>
    <row r="299" spans="1:52" ht="15.7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16"/>
      <c r="AZ299" s="16"/>
    </row>
    <row r="300" spans="1:52" ht="15.7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16"/>
      <c r="AZ300" s="16"/>
    </row>
    <row r="301" spans="1:52" ht="15.7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16"/>
      <c r="AZ301" s="16"/>
    </row>
    <row r="302" spans="1:52" ht="15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16"/>
      <c r="AZ302" s="16"/>
    </row>
    <row r="303" spans="1:52" ht="15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16"/>
      <c r="AZ303" s="16"/>
    </row>
    <row r="304" spans="1:52" ht="15.7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16"/>
      <c r="AZ304" s="16"/>
    </row>
    <row r="305" spans="1:52" ht="15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16"/>
      <c r="AZ305" s="16"/>
    </row>
    <row r="306" spans="1:52" ht="15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16"/>
      <c r="AZ306" s="16"/>
    </row>
    <row r="307" spans="1:52" ht="15.7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16"/>
      <c r="AZ307" s="16"/>
    </row>
    <row r="308" spans="1:52" ht="15.7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16"/>
      <c r="AZ308" s="16"/>
    </row>
    <row r="309" spans="1:52" ht="15.7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16"/>
      <c r="AZ309" s="16"/>
    </row>
    <row r="310" spans="1:52" ht="15.7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16"/>
      <c r="AZ310" s="16"/>
    </row>
    <row r="311" spans="1:52" ht="15.7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16"/>
      <c r="AZ311" s="16"/>
    </row>
    <row r="312" spans="1:52" ht="15.7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16"/>
      <c r="AZ312" s="16"/>
    </row>
    <row r="313" spans="1:52" ht="15.7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16"/>
      <c r="AZ313" s="16"/>
    </row>
    <row r="314" spans="1:52" ht="15.7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16"/>
      <c r="AZ314" s="16"/>
    </row>
    <row r="315" spans="1:52" ht="15.7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16"/>
      <c r="AZ315" s="16"/>
    </row>
    <row r="316" spans="1:52" ht="15.7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16"/>
      <c r="AZ316" s="16"/>
    </row>
    <row r="317" spans="1:52" ht="15.7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16"/>
      <c r="AZ317" s="16"/>
    </row>
    <row r="318" spans="1:52" ht="15.7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16"/>
      <c r="AZ318" s="16"/>
    </row>
    <row r="319" spans="1:52" ht="15.7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16"/>
      <c r="AZ319" s="16"/>
    </row>
    <row r="320" spans="1:52" ht="15.7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16"/>
      <c r="AZ320" s="16"/>
    </row>
    <row r="321" spans="1:52" ht="15.7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16"/>
      <c r="AZ321" s="16"/>
    </row>
    <row r="322" spans="1:52" ht="15.7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16"/>
      <c r="AZ322" s="16"/>
    </row>
    <row r="323" spans="1:52" ht="15.7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16"/>
      <c r="AZ323" s="16"/>
    </row>
    <row r="324" spans="1:52" ht="15.7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16"/>
      <c r="AZ324" s="16"/>
    </row>
    <row r="325" spans="1:52" ht="15.7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16"/>
      <c r="AZ325" s="16"/>
    </row>
    <row r="326" spans="1:52" ht="15.7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16"/>
      <c r="AZ326" s="16"/>
    </row>
    <row r="327" spans="1:52" ht="15.7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16"/>
      <c r="AZ327" s="16"/>
    </row>
    <row r="328" spans="1:52" ht="15.7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16"/>
      <c r="AZ328" s="16"/>
    </row>
    <row r="329" spans="1:52" ht="15.7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16"/>
      <c r="AZ329" s="16"/>
    </row>
    <row r="330" spans="1:52" ht="15.7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16"/>
      <c r="AZ330" s="16"/>
    </row>
    <row r="331" spans="1:52" ht="15.7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16"/>
      <c r="AZ331" s="16"/>
    </row>
    <row r="332" spans="1:52" ht="15.7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16"/>
      <c r="AZ332" s="16"/>
    </row>
    <row r="333" spans="1:52" ht="15.7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16"/>
      <c r="AZ333" s="16"/>
    </row>
    <row r="334" spans="1:52" ht="15.7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16"/>
      <c r="AZ334" s="16"/>
    </row>
    <row r="335" spans="1:52" ht="15.7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16"/>
      <c r="AZ335" s="16"/>
    </row>
    <row r="336" spans="1:52" ht="15.7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16"/>
      <c r="AZ336" s="16"/>
    </row>
    <row r="337" spans="1:52" ht="15.7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16"/>
      <c r="AZ337" s="16"/>
    </row>
    <row r="338" spans="1:52" ht="15.7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16"/>
      <c r="AZ338" s="16"/>
    </row>
    <row r="339" spans="1:52" ht="15.7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16"/>
      <c r="AZ339" s="16"/>
    </row>
    <row r="340" spans="1:52" ht="15.7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16"/>
      <c r="AZ340" s="16"/>
    </row>
    <row r="341" spans="1:52" ht="15.7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16"/>
      <c r="AZ341" s="16"/>
    </row>
    <row r="342" spans="1:52" ht="15.7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16"/>
      <c r="AZ342" s="16"/>
    </row>
    <row r="343" spans="1:52" ht="15.7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16"/>
      <c r="AZ343" s="16"/>
    </row>
    <row r="344" spans="1:52" ht="15.7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16"/>
      <c r="AZ344" s="16"/>
    </row>
    <row r="345" spans="1:52" ht="15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16"/>
      <c r="AZ345" s="16"/>
    </row>
    <row r="346" spans="1:52" ht="15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16"/>
      <c r="AZ346" s="16"/>
    </row>
    <row r="347" spans="1:52" ht="15.7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16"/>
      <c r="AZ347" s="16"/>
    </row>
    <row r="348" spans="1:52" ht="15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16"/>
      <c r="AZ348" s="16"/>
    </row>
    <row r="349" spans="1:52" ht="15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16"/>
      <c r="AZ349" s="16"/>
    </row>
    <row r="350" spans="1:52" ht="15.7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16"/>
      <c r="AZ350" s="16"/>
    </row>
    <row r="351" spans="1:52" ht="15.7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16"/>
      <c r="AZ351" s="16"/>
    </row>
    <row r="352" spans="1:52" ht="15.7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16"/>
      <c r="AZ352" s="16"/>
    </row>
    <row r="353" spans="1:52" ht="15.7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16"/>
      <c r="AZ353" s="16"/>
    </row>
    <row r="354" spans="1:52" ht="15.7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16"/>
      <c r="AZ354" s="16"/>
    </row>
    <row r="355" spans="1:52" ht="15.7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16"/>
      <c r="AZ355" s="16"/>
    </row>
    <row r="356" spans="1:52" ht="15.7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16"/>
      <c r="AZ356" s="16"/>
    </row>
    <row r="357" spans="1:52" ht="15.7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16"/>
      <c r="AZ357" s="16"/>
    </row>
    <row r="358" spans="1:52" ht="15.7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16"/>
      <c r="AZ358" s="16"/>
    </row>
    <row r="359" spans="1:52" ht="15.7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16"/>
      <c r="AZ359" s="16"/>
    </row>
    <row r="360" spans="1:52" ht="15.7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16"/>
      <c r="AZ360" s="16"/>
    </row>
    <row r="361" spans="1:52" ht="15.7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16"/>
      <c r="AZ361" s="16"/>
    </row>
    <row r="362" spans="1:52" ht="15.7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16"/>
      <c r="AZ362" s="16"/>
    </row>
    <row r="363" spans="1:52" ht="15.7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16"/>
      <c r="AZ363" s="16"/>
    </row>
    <row r="364" spans="1:52" ht="15.7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16"/>
      <c r="AZ364" s="16"/>
    </row>
    <row r="365" spans="1:52" ht="15.7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16"/>
      <c r="AZ365" s="16"/>
    </row>
    <row r="366" spans="1:52" ht="15.7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16"/>
      <c r="AZ366" s="16"/>
    </row>
    <row r="367" spans="1:52" ht="15.7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16"/>
      <c r="AZ367" s="16"/>
    </row>
    <row r="368" spans="1:52" ht="15.7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16"/>
      <c r="AZ368" s="16"/>
    </row>
    <row r="369" spans="1:52" ht="15.7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16"/>
      <c r="AZ369" s="16"/>
    </row>
    <row r="370" spans="1:52" ht="15.7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16"/>
      <c r="AZ370" s="16"/>
    </row>
    <row r="371" spans="1:52" ht="15.7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16"/>
      <c r="AZ371" s="16"/>
    </row>
    <row r="372" spans="1:52" ht="15.7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16"/>
      <c r="AZ372" s="16"/>
    </row>
    <row r="373" spans="1:52" ht="15.7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16"/>
      <c r="AZ373" s="16"/>
    </row>
    <row r="374" spans="1:52" ht="15.7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16"/>
      <c r="AZ374" s="16"/>
    </row>
    <row r="375" spans="1:52" ht="15.7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16"/>
      <c r="AZ375" s="16"/>
    </row>
    <row r="376" spans="1:52" ht="15.7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16"/>
      <c r="AZ376" s="16"/>
    </row>
    <row r="377" spans="1:52" ht="15.7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16"/>
      <c r="AZ377" s="16"/>
    </row>
    <row r="378" spans="1:52" ht="15.7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16"/>
      <c r="AZ378" s="16"/>
    </row>
    <row r="379" spans="1:52" ht="15.7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16"/>
      <c r="AZ379" s="16"/>
    </row>
    <row r="380" spans="1:52" ht="15.7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16"/>
      <c r="AZ380" s="16"/>
    </row>
    <row r="381" spans="1:52" ht="15.7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16"/>
      <c r="AZ381" s="16"/>
    </row>
    <row r="382" spans="1:52" ht="15.7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16"/>
      <c r="AZ382" s="16"/>
    </row>
    <row r="383" spans="1:52" ht="15.7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16"/>
      <c r="AZ383" s="16"/>
    </row>
    <row r="384" spans="1:52" ht="15.7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16"/>
      <c r="AZ384" s="16"/>
    </row>
    <row r="385" spans="1:52" ht="15.7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16"/>
      <c r="AZ385" s="16"/>
    </row>
    <row r="386" spans="1:52" ht="15.7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16"/>
      <c r="AZ386" s="16"/>
    </row>
    <row r="387" spans="1:52" ht="15.7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16"/>
      <c r="AZ387" s="16"/>
    </row>
    <row r="388" spans="1:52" ht="15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16"/>
      <c r="AZ388" s="16"/>
    </row>
    <row r="389" spans="1:52" ht="15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16"/>
      <c r="AZ389" s="16"/>
    </row>
    <row r="390" spans="1:52" ht="15.7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16"/>
      <c r="AZ390" s="16"/>
    </row>
    <row r="391" spans="1:52" ht="15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16"/>
      <c r="AZ391" s="16"/>
    </row>
    <row r="392" spans="1:52" ht="15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16"/>
      <c r="AZ392" s="16"/>
    </row>
    <row r="393" spans="1:52" ht="15.7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16"/>
      <c r="AZ393" s="16"/>
    </row>
    <row r="394" spans="1:52" ht="15.7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16"/>
      <c r="AZ394" s="16"/>
    </row>
    <row r="395" spans="1:52" ht="15.7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16"/>
      <c r="AZ395" s="16"/>
    </row>
    <row r="396" spans="1:52" ht="15.7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16"/>
      <c r="AZ396" s="16"/>
    </row>
    <row r="397" spans="1:52" ht="15.7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16"/>
      <c r="AZ397" s="16"/>
    </row>
    <row r="398" spans="1:52" ht="15.7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16"/>
      <c r="AZ398" s="16"/>
    </row>
    <row r="399" spans="1:52" ht="15.7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16"/>
      <c r="AZ399" s="16"/>
    </row>
    <row r="400" spans="1:52" ht="15.7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16"/>
      <c r="AZ400" s="16"/>
    </row>
    <row r="401" spans="1:52" ht="15.7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16"/>
      <c r="AZ401" s="16"/>
    </row>
    <row r="402" spans="1:52" ht="15.7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16"/>
      <c r="AZ402" s="16"/>
    </row>
    <row r="403" spans="1:52" ht="15.7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16"/>
      <c r="AZ403" s="16"/>
    </row>
    <row r="404" spans="1:52" ht="15.7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16"/>
      <c r="AZ404" s="16"/>
    </row>
    <row r="405" spans="1:52" ht="15.7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16"/>
      <c r="AZ405" s="16"/>
    </row>
    <row r="406" spans="1:52" ht="15.7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16"/>
      <c r="AZ406" s="16"/>
    </row>
    <row r="407" spans="1:52" ht="15.7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16"/>
      <c r="AZ407" s="16"/>
    </row>
    <row r="408" spans="1:52" ht="15.7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16"/>
      <c r="AZ408" s="16"/>
    </row>
    <row r="409" spans="1:52" ht="15.7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16"/>
      <c r="AZ409" s="16"/>
    </row>
    <row r="410" spans="1:52" ht="15.7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16"/>
      <c r="AZ410" s="16"/>
    </row>
    <row r="411" spans="1:52" ht="15.7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16"/>
      <c r="AZ411" s="16"/>
    </row>
    <row r="412" spans="1:52" ht="15.7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16"/>
      <c r="AZ412" s="16"/>
    </row>
    <row r="413" spans="1:52" ht="15.7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16"/>
      <c r="AZ413" s="16"/>
    </row>
    <row r="414" spans="1:52" ht="15.7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16"/>
      <c r="AZ414" s="16"/>
    </row>
    <row r="415" spans="1:52" ht="15.7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16"/>
      <c r="AZ415" s="16"/>
    </row>
    <row r="416" spans="1:52" ht="15.7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16"/>
      <c r="AZ416" s="16"/>
    </row>
    <row r="417" spans="1:52" ht="15.7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16"/>
      <c r="AZ417" s="16"/>
    </row>
    <row r="418" spans="1:52" ht="15.7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16"/>
      <c r="AZ418" s="16"/>
    </row>
    <row r="419" spans="1:52" ht="15.7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16"/>
      <c r="AZ419" s="16"/>
    </row>
    <row r="420" spans="1:52" ht="15.7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16"/>
      <c r="AZ420" s="16"/>
    </row>
    <row r="421" spans="1:52" ht="15.7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16"/>
      <c r="AZ421" s="16"/>
    </row>
    <row r="422" spans="1:52" ht="15.7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16"/>
      <c r="AZ422" s="16"/>
    </row>
    <row r="423" spans="1:52" ht="15.7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16"/>
      <c r="AZ423" s="16"/>
    </row>
    <row r="424" spans="1:52" ht="15.7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16"/>
      <c r="AZ424" s="16"/>
    </row>
    <row r="425" spans="1:52" ht="15.7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16"/>
      <c r="AZ425" s="16"/>
    </row>
    <row r="426" spans="1:52" ht="15.7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16"/>
      <c r="AZ426" s="16"/>
    </row>
    <row r="427" spans="1:52" ht="15.7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16"/>
      <c r="AZ427" s="16"/>
    </row>
    <row r="428" spans="1:52" ht="15.7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16"/>
      <c r="AZ428" s="16"/>
    </row>
    <row r="429" spans="1:52" ht="15.7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16"/>
      <c r="AZ429" s="16"/>
    </row>
    <row r="430" spans="1:52" ht="15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16"/>
      <c r="AZ430" s="16"/>
    </row>
    <row r="431" spans="1:52" ht="15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16"/>
      <c r="AZ431" s="16"/>
    </row>
    <row r="432" spans="1:52" ht="15.7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16"/>
      <c r="AZ432" s="16"/>
    </row>
    <row r="433" spans="1:52" ht="15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16"/>
      <c r="AZ433" s="16"/>
    </row>
    <row r="434" spans="1:52" ht="15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16"/>
      <c r="AZ434" s="16"/>
    </row>
    <row r="435" spans="1:52" ht="15.7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16"/>
      <c r="AZ435" s="16"/>
    </row>
    <row r="436" spans="1:52" ht="15.7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16"/>
      <c r="AZ436" s="16"/>
    </row>
    <row r="437" spans="1:52" ht="15.7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16"/>
      <c r="AZ437" s="16"/>
    </row>
    <row r="438" spans="1:52" ht="15.7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16"/>
      <c r="AZ438" s="16"/>
    </row>
    <row r="439" spans="1:52" ht="15.7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16"/>
      <c r="AZ439" s="16"/>
    </row>
    <row r="440" spans="1:52" ht="15.7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16"/>
      <c r="AZ440" s="16"/>
    </row>
    <row r="441" spans="1:52" ht="15.7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16"/>
      <c r="AZ441" s="16"/>
    </row>
    <row r="442" spans="1:52" ht="15.7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16"/>
      <c r="AZ442" s="16"/>
    </row>
    <row r="443" spans="1:52" ht="15.7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16"/>
      <c r="AZ443" s="16"/>
    </row>
    <row r="444" spans="1:52" ht="15.7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16"/>
      <c r="AZ444" s="16"/>
    </row>
    <row r="445" spans="1:52" ht="15.7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16"/>
      <c r="AZ445" s="16"/>
    </row>
    <row r="446" spans="1:52" ht="15.7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16"/>
      <c r="AZ446" s="16"/>
    </row>
    <row r="447" spans="1:52" ht="15.7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16"/>
      <c r="AZ447" s="16"/>
    </row>
    <row r="448" spans="1:52" ht="15.7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16"/>
      <c r="AZ448" s="16"/>
    </row>
    <row r="449" spans="1:52" ht="15.7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16"/>
      <c r="AZ449" s="16"/>
    </row>
    <row r="450" spans="1:52" ht="15.7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16"/>
      <c r="AZ450" s="16"/>
    </row>
    <row r="451" spans="1:52" ht="15.7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16"/>
      <c r="AZ451" s="16"/>
    </row>
    <row r="452" spans="1:52" ht="15.7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16"/>
      <c r="AZ452" s="16"/>
    </row>
    <row r="453" spans="1:52" ht="15.7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16"/>
      <c r="AZ453" s="16"/>
    </row>
    <row r="454" spans="1:52" ht="15.7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16"/>
      <c r="AZ454" s="16"/>
    </row>
    <row r="455" spans="1:52" ht="15.7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16"/>
      <c r="AZ455" s="16"/>
    </row>
    <row r="456" spans="1:52" ht="15.7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16"/>
      <c r="AZ456" s="16"/>
    </row>
    <row r="457" spans="1:52" ht="15.7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16"/>
      <c r="AZ457" s="16"/>
    </row>
    <row r="458" spans="1:52" ht="15.7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16"/>
      <c r="AZ458" s="16"/>
    </row>
    <row r="459" spans="1:52" ht="15.7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16"/>
      <c r="AZ459" s="16"/>
    </row>
    <row r="460" spans="1:52" ht="15.7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16"/>
      <c r="AZ460" s="16"/>
    </row>
    <row r="461" spans="1:52" ht="15.7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16"/>
      <c r="AZ461" s="16"/>
    </row>
    <row r="462" spans="1:52" ht="15.7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16"/>
      <c r="AZ462" s="16"/>
    </row>
    <row r="463" spans="1:52" ht="15.7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16"/>
      <c r="AZ463" s="16"/>
    </row>
    <row r="464" spans="1:52" ht="15.7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16"/>
      <c r="AZ464" s="16"/>
    </row>
    <row r="465" spans="1:52" ht="15.7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16"/>
      <c r="AZ465" s="16"/>
    </row>
    <row r="466" spans="1:52" ht="15.7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16"/>
      <c r="AZ466" s="16"/>
    </row>
    <row r="467" spans="1:52" ht="15.7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16"/>
      <c r="AZ467" s="16"/>
    </row>
    <row r="468" spans="1:52" ht="15.7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16"/>
      <c r="AZ468" s="16"/>
    </row>
    <row r="469" spans="1:52" ht="15.7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16"/>
      <c r="AZ469" s="16"/>
    </row>
    <row r="470" spans="1:52" ht="15.7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16"/>
      <c r="AZ470" s="16"/>
    </row>
    <row r="471" spans="1:52" ht="15.7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16"/>
      <c r="AZ471" s="16"/>
    </row>
    <row r="472" spans="1:52" ht="15.7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16"/>
      <c r="AZ472" s="16"/>
    </row>
    <row r="473" spans="1:52" ht="15.7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16"/>
      <c r="AZ473" s="16"/>
    </row>
    <row r="474" spans="1:52" ht="15.7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16"/>
      <c r="AZ474" s="16"/>
    </row>
    <row r="475" spans="1:52" ht="15.7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16"/>
      <c r="AZ475" s="16"/>
    </row>
    <row r="476" spans="1:52" ht="15.7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16"/>
      <c r="AZ476" s="16"/>
    </row>
    <row r="477" spans="1:52" ht="15.7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16"/>
      <c r="AZ477" s="16"/>
    </row>
    <row r="478" spans="1:52" ht="15.7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16"/>
      <c r="AZ478" s="16"/>
    </row>
    <row r="479" spans="1:52" ht="15.7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16"/>
      <c r="AZ479" s="16"/>
    </row>
    <row r="480" spans="1:52" ht="15.7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16"/>
      <c r="AZ480" s="16"/>
    </row>
    <row r="481" spans="1:52" ht="15.7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16"/>
      <c r="AZ481" s="16"/>
    </row>
    <row r="482" spans="1:52" ht="15.7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16"/>
      <c r="AZ482" s="16"/>
    </row>
    <row r="483" spans="1:52" ht="15.7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16"/>
      <c r="AZ483" s="16"/>
    </row>
    <row r="484" spans="1:52" ht="15.7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16"/>
      <c r="AZ484" s="16"/>
    </row>
    <row r="485" spans="1:52" ht="15.7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16"/>
      <c r="AZ485" s="16"/>
    </row>
    <row r="486" spans="1:52" ht="15.7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16"/>
      <c r="AZ486" s="16"/>
    </row>
    <row r="487" spans="1:52" ht="15.7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16"/>
      <c r="AZ487" s="16"/>
    </row>
    <row r="488" spans="1:52" ht="15.7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16"/>
      <c r="AZ488" s="16"/>
    </row>
    <row r="489" spans="1:52" ht="15.7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16"/>
      <c r="AZ489" s="16"/>
    </row>
    <row r="490" spans="1:52" ht="15.7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16"/>
      <c r="AZ490" s="16"/>
    </row>
    <row r="491" spans="1:52" ht="15.7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16"/>
      <c r="AZ491" s="16"/>
    </row>
    <row r="492" spans="1:52" ht="15.7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16"/>
      <c r="AZ492" s="16"/>
    </row>
    <row r="493" spans="1:52" ht="15.7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16"/>
      <c r="AZ493" s="16"/>
    </row>
    <row r="494" spans="1:52" ht="15.7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16"/>
      <c r="AZ494" s="16"/>
    </row>
    <row r="495" spans="1:52" ht="15.7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16"/>
      <c r="AZ495" s="16"/>
    </row>
    <row r="496" spans="1:52" ht="15.7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16"/>
      <c r="AZ496" s="16"/>
    </row>
    <row r="497" spans="1:52" ht="15.7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16"/>
      <c r="AZ497" s="16"/>
    </row>
    <row r="498" spans="1:52" ht="15.7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16"/>
      <c r="AZ498" s="16"/>
    </row>
    <row r="499" spans="1:52" ht="15.7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16"/>
      <c r="AZ499" s="16"/>
    </row>
    <row r="500" spans="1:52" ht="15.7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16"/>
      <c r="AZ500" s="16"/>
    </row>
    <row r="501" spans="1:52" ht="15.7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16"/>
      <c r="AZ501" s="16"/>
    </row>
    <row r="502" spans="1:52" ht="15.7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16"/>
      <c r="AZ502" s="16"/>
    </row>
    <row r="503" spans="1:52" ht="15.7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16"/>
      <c r="AZ503" s="16"/>
    </row>
    <row r="504" spans="1:52" ht="15.7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16"/>
      <c r="AZ504" s="16"/>
    </row>
    <row r="505" spans="1:52" ht="15.7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16"/>
      <c r="AZ505" s="16"/>
    </row>
    <row r="506" spans="1:52" ht="15.7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16"/>
      <c r="AZ506" s="16"/>
    </row>
    <row r="507" spans="1:52" ht="15.7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16"/>
      <c r="AZ507" s="16"/>
    </row>
    <row r="508" spans="1:52" ht="15.7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16"/>
      <c r="AZ508" s="16"/>
    </row>
    <row r="509" spans="1:52" ht="15.7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16"/>
      <c r="AZ509" s="16"/>
    </row>
    <row r="510" spans="1:52" ht="15.7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16"/>
      <c r="AZ510" s="16"/>
    </row>
    <row r="511" spans="1:52" ht="15.7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16"/>
      <c r="AZ511" s="16"/>
    </row>
    <row r="512" spans="1:52" ht="15.7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16"/>
      <c r="AZ512" s="16"/>
    </row>
    <row r="513" spans="1:52" ht="15.7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16"/>
      <c r="AZ513" s="16"/>
    </row>
    <row r="514" spans="1:52" ht="15.7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16"/>
      <c r="AZ514" s="16"/>
    </row>
    <row r="515" spans="1:52" ht="15.7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16"/>
      <c r="AZ515" s="16"/>
    </row>
    <row r="516" spans="1:52" ht="15.7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16"/>
      <c r="AZ516" s="16"/>
    </row>
    <row r="517" spans="1:52" ht="15.7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16"/>
      <c r="AZ517" s="16"/>
    </row>
    <row r="518" spans="1:52" ht="15.7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16"/>
      <c r="AZ518" s="16"/>
    </row>
    <row r="519" spans="1:52" ht="15.7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16"/>
      <c r="AZ519" s="16"/>
    </row>
    <row r="520" spans="1:52" ht="15.7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16"/>
      <c r="AZ520" s="16"/>
    </row>
    <row r="521" spans="1:52" ht="15.7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16"/>
      <c r="AZ521" s="16"/>
    </row>
    <row r="522" spans="1:52" ht="15.7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16"/>
      <c r="AZ522" s="16"/>
    </row>
    <row r="523" spans="1:52" ht="15.7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16"/>
      <c r="AZ523" s="16"/>
    </row>
    <row r="524" spans="1:52" ht="15.7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16"/>
      <c r="AZ524" s="16"/>
    </row>
    <row r="525" spans="1:52" ht="15.7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16"/>
      <c r="AZ525" s="16"/>
    </row>
    <row r="526" spans="1:52" ht="15.7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16"/>
      <c r="AZ526" s="16"/>
    </row>
    <row r="527" spans="1:52" ht="15.7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16"/>
      <c r="AZ527" s="16"/>
    </row>
    <row r="528" spans="1:52" ht="15.7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16"/>
      <c r="AZ528" s="16"/>
    </row>
    <row r="529" spans="1:52" ht="15.7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16"/>
      <c r="AZ529" s="16"/>
    </row>
    <row r="530" spans="1:52" ht="15.7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16"/>
      <c r="AZ530" s="16"/>
    </row>
    <row r="531" spans="1:52" ht="15.7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16"/>
      <c r="AZ531" s="16"/>
    </row>
    <row r="532" spans="1:52" ht="15.7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16"/>
      <c r="AZ532" s="16"/>
    </row>
    <row r="533" spans="1:52" ht="15.7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16"/>
      <c r="AZ533" s="16"/>
    </row>
    <row r="534" spans="1:52" ht="15.7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16"/>
      <c r="AZ534" s="16"/>
    </row>
    <row r="535" spans="1:52" ht="15.7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16"/>
      <c r="AZ535" s="16"/>
    </row>
    <row r="536" spans="1:52" ht="15.7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16"/>
      <c r="AZ536" s="16"/>
    </row>
    <row r="537" spans="1:52" ht="15.7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16"/>
      <c r="AZ537" s="16"/>
    </row>
    <row r="538" spans="1:52" ht="15.7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16"/>
      <c r="AZ538" s="16"/>
    </row>
    <row r="539" spans="1:52" ht="15.7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16"/>
      <c r="AZ539" s="16"/>
    </row>
    <row r="540" spans="1:52" ht="15.7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16"/>
      <c r="AZ540" s="16"/>
    </row>
    <row r="541" spans="1:52" ht="15.7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16"/>
      <c r="AZ541" s="16"/>
    </row>
    <row r="542" spans="1:52" ht="15.7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16"/>
      <c r="AZ542" s="16"/>
    </row>
    <row r="543" spans="1:52" ht="15.7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16"/>
      <c r="AZ543" s="16"/>
    </row>
    <row r="544" spans="1:52" ht="15.7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16"/>
      <c r="AZ544" s="16"/>
    </row>
    <row r="545" spans="1:52" ht="15.7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16"/>
      <c r="AZ545" s="16"/>
    </row>
    <row r="546" spans="1:52" ht="15.7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16"/>
      <c r="AZ546" s="16"/>
    </row>
    <row r="547" spans="1:52" ht="15.7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16"/>
      <c r="AZ547" s="16"/>
    </row>
    <row r="548" spans="1:52" ht="15.7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16"/>
      <c r="AZ548" s="16"/>
    </row>
    <row r="549" spans="1:52" ht="15.7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16"/>
      <c r="AZ549" s="16"/>
    </row>
    <row r="550" spans="1:52" ht="15.7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16"/>
      <c r="AZ550" s="16"/>
    </row>
    <row r="551" spans="1:52" ht="15.7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16"/>
      <c r="AZ551" s="16"/>
    </row>
    <row r="552" spans="1:52" ht="15.7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16"/>
      <c r="AZ552" s="16"/>
    </row>
    <row r="553" spans="1:52" ht="15.7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16"/>
      <c r="AZ553" s="16"/>
    </row>
    <row r="554" spans="1:52" ht="15.7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16"/>
      <c r="AZ554" s="16"/>
    </row>
    <row r="555" spans="1:52" ht="15.7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16"/>
      <c r="AZ555" s="16"/>
    </row>
    <row r="556" spans="1:52" ht="15.7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16"/>
      <c r="AZ556" s="16"/>
    </row>
    <row r="557" spans="1:52" ht="15.7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16"/>
      <c r="AZ557" s="16"/>
    </row>
    <row r="558" spans="1:52" ht="15.7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16"/>
      <c r="AZ558" s="16"/>
    </row>
    <row r="559" spans="1:52" ht="15.7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16"/>
      <c r="AZ559" s="16"/>
    </row>
    <row r="560" spans="1:52" ht="15.7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16"/>
      <c r="AZ560" s="16"/>
    </row>
    <row r="561" spans="1:52" ht="15.7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16"/>
      <c r="AZ561" s="16"/>
    </row>
    <row r="562" spans="1:52" ht="15.7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16"/>
      <c r="AZ562" s="16"/>
    </row>
    <row r="563" spans="1:52" ht="15.7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16"/>
      <c r="AZ563" s="16"/>
    </row>
    <row r="564" spans="1:52" ht="15.7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16"/>
      <c r="AZ564" s="16"/>
    </row>
    <row r="565" spans="1:52" ht="15.7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16"/>
      <c r="AZ565" s="16"/>
    </row>
    <row r="566" spans="1:52" ht="15.7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16"/>
      <c r="AZ566" s="16"/>
    </row>
    <row r="567" spans="1:52" ht="15.7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16"/>
      <c r="AZ567" s="16"/>
    </row>
    <row r="568" spans="1:52" ht="15.7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16"/>
      <c r="AZ568" s="16"/>
    </row>
    <row r="569" spans="1:52" ht="15.7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16"/>
      <c r="AZ569" s="16"/>
    </row>
    <row r="570" spans="1:52" ht="15.7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16"/>
      <c r="AZ570" s="16"/>
    </row>
    <row r="571" spans="1:52" ht="15.7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16"/>
      <c r="AZ571" s="16"/>
    </row>
    <row r="572" spans="1:52" ht="15.7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16"/>
      <c r="AZ572" s="16"/>
    </row>
    <row r="573" spans="1:52" ht="15.7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16"/>
      <c r="AZ573" s="16"/>
    </row>
    <row r="574" spans="1:52" ht="15.7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16"/>
      <c r="AZ574" s="16"/>
    </row>
    <row r="575" spans="1:52" ht="15.7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16"/>
      <c r="AZ575" s="16"/>
    </row>
    <row r="576" spans="1:52" ht="15.7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16"/>
      <c r="AZ576" s="16"/>
    </row>
    <row r="577" spans="1:52" ht="15.7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16"/>
      <c r="AZ577" s="16"/>
    </row>
    <row r="578" spans="1:52" ht="15.7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16"/>
      <c r="AZ578" s="16"/>
    </row>
    <row r="579" spans="1:52" ht="15.7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16"/>
      <c r="AZ579" s="16"/>
    </row>
    <row r="580" spans="1:52" ht="15.7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16"/>
      <c r="AZ580" s="16"/>
    </row>
    <row r="581" spans="1:52" ht="15.7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16"/>
      <c r="AZ581" s="16"/>
    </row>
    <row r="582" spans="1:52" ht="15.7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16"/>
      <c r="AZ582" s="16"/>
    </row>
    <row r="583" spans="1:52" ht="15.7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16"/>
      <c r="AZ583" s="16"/>
    </row>
    <row r="584" spans="1:52" ht="15.7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16"/>
      <c r="AZ584" s="16"/>
    </row>
    <row r="585" spans="1:52" ht="15.7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16"/>
      <c r="AZ585" s="16"/>
    </row>
    <row r="586" spans="1:52" ht="15.7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16"/>
      <c r="AZ586" s="16"/>
    </row>
    <row r="587" spans="1:52" ht="15.7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16"/>
      <c r="AZ587" s="16"/>
    </row>
    <row r="588" spans="1:52" ht="15.7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16"/>
      <c r="AZ588" s="16"/>
    </row>
    <row r="589" spans="1:52" ht="15.7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16"/>
      <c r="AZ589" s="16"/>
    </row>
    <row r="590" spans="1:52" ht="15.7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16"/>
      <c r="AZ590" s="16"/>
    </row>
    <row r="591" spans="1:52" ht="15.7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16"/>
      <c r="AZ591" s="16"/>
    </row>
    <row r="592" spans="1:52" ht="15.7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16"/>
      <c r="AZ592" s="16"/>
    </row>
    <row r="593" spans="1:52" ht="15.7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16"/>
      <c r="AZ593" s="16"/>
    </row>
    <row r="594" spans="1:52" ht="15.7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16"/>
      <c r="AZ594" s="16"/>
    </row>
    <row r="595" spans="1:52" ht="15.7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16"/>
      <c r="AZ595" s="16"/>
    </row>
    <row r="596" spans="1:52" ht="15.7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16"/>
      <c r="AZ596" s="16"/>
    </row>
    <row r="597" spans="1:52" ht="15.7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16"/>
      <c r="AZ597" s="16"/>
    </row>
    <row r="598" spans="1:52" ht="15.7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16"/>
      <c r="AZ598" s="16"/>
    </row>
    <row r="599" spans="1:52" ht="15.7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16"/>
      <c r="AZ599" s="16"/>
    </row>
    <row r="600" spans="1:52" ht="15.7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16"/>
      <c r="AZ600" s="16"/>
    </row>
    <row r="601" spans="1:52" ht="15.7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16"/>
      <c r="AZ601" s="16"/>
    </row>
    <row r="602" spans="1:52" ht="15.7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16"/>
      <c r="AZ602" s="16"/>
    </row>
    <row r="603" spans="1:52" ht="15.7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16"/>
      <c r="AZ603" s="16"/>
    </row>
    <row r="604" spans="1:52" ht="15.7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16"/>
      <c r="AZ604" s="16"/>
    </row>
    <row r="605" spans="1:52" ht="15.7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16"/>
      <c r="AZ605" s="16"/>
    </row>
    <row r="606" spans="1:52" ht="15.7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16"/>
      <c r="AZ606" s="16"/>
    </row>
    <row r="607" spans="1:52" ht="15.7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16"/>
      <c r="AZ607" s="16"/>
    </row>
    <row r="608" spans="1:52" ht="15.7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16"/>
      <c r="AZ608" s="16"/>
    </row>
    <row r="609" spans="1:52" ht="15.7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16"/>
      <c r="AZ609" s="16"/>
    </row>
    <row r="610" spans="1:52" ht="15.7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16"/>
      <c r="AZ610" s="16"/>
    </row>
    <row r="611" spans="1:52" ht="15.7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16"/>
      <c r="AZ611" s="16"/>
    </row>
    <row r="612" spans="1:52" ht="15.7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16"/>
      <c r="AZ612" s="16"/>
    </row>
    <row r="613" spans="1:52" ht="15.7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16"/>
      <c r="AZ613" s="16"/>
    </row>
    <row r="614" spans="1:52" ht="15.7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16"/>
      <c r="AZ614" s="16"/>
    </row>
    <row r="615" spans="1:52" ht="15.7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16"/>
      <c r="AZ615" s="16"/>
    </row>
    <row r="616" spans="1:52" ht="15.7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16"/>
      <c r="AZ616" s="16"/>
    </row>
    <row r="617" spans="1:52" ht="15.7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16"/>
      <c r="AZ617" s="16"/>
    </row>
    <row r="618" spans="1:52" ht="15.7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16"/>
      <c r="AZ618" s="16"/>
    </row>
    <row r="619" spans="1:52" ht="15.7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16"/>
      <c r="AZ619" s="16"/>
    </row>
    <row r="620" spans="1:52" ht="15.7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16"/>
      <c r="AZ620" s="16"/>
    </row>
    <row r="621" spans="1:52" ht="15.7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16"/>
      <c r="AZ621" s="16"/>
    </row>
    <row r="622" spans="1:52" ht="15.7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16"/>
      <c r="AZ622" s="16"/>
    </row>
    <row r="623" spans="1:52" ht="15.7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16"/>
      <c r="AZ623" s="16"/>
    </row>
    <row r="624" spans="1:52" ht="15.7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16"/>
      <c r="AZ624" s="16"/>
    </row>
    <row r="625" spans="1:52" ht="15.7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16"/>
      <c r="AZ625" s="16"/>
    </row>
    <row r="626" spans="1:52" ht="15.7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16"/>
      <c r="AZ626" s="16"/>
    </row>
    <row r="627" spans="1:52" ht="15.7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16"/>
      <c r="AZ627" s="16"/>
    </row>
    <row r="628" spans="1:52" ht="15.7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16"/>
      <c r="AZ628" s="16"/>
    </row>
    <row r="629" spans="1:52" ht="15.7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16"/>
      <c r="AZ629" s="16"/>
    </row>
    <row r="630" spans="1:52" ht="15.7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16"/>
      <c r="AZ630" s="16"/>
    </row>
    <row r="631" spans="1:52" ht="15.7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16"/>
      <c r="AZ631" s="16"/>
    </row>
    <row r="632" spans="1:52" ht="15.7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16"/>
      <c r="AZ632" s="16"/>
    </row>
    <row r="633" spans="1:52" ht="15.7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16"/>
      <c r="AZ633" s="16"/>
    </row>
    <row r="634" spans="1:52" ht="15.7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16"/>
      <c r="AZ634" s="16"/>
    </row>
    <row r="635" spans="1:52" ht="15.7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16"/>
      <c r="AZ635" s="16"/>
    </row>
    <row r="636" spans="1:52" ht="15.7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16"/>
      <c r="AZ636" s="16"/>
    </row>
    <row r="637" spans="1:52" ht="15.7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16"/>
      <c r="AZ637" s="16"/>
    </row>
    <row r="638" spans="1:52" ht="15.7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16"/>
      <c r="AZ638" s="16"/>
    </row>
    <row r="639" spans="1:52" ht="15.7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16"/>
      <c r="AZ639" s="16"/>
    </row>
    <row r="640" spans="1:52" ht="15.7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16"/>
      <c r="AZ640" s="16"/>
    </row>
    <row r="641" spans="1:52" ht="15.7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16"/>
      <c r="AZ641" s="16"/>
    </row>
    <row r="642" spans="1:52" ht="15.7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16"/>
      <c r="AZ642" s="16"/>
    </row>
    <row r="643" spans="1:52" ht="15.7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16"/>
      <c r="AZ643" s="16"/>
    </row>
    <row r="644" spans="1:52" ht="15.7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16"/>
      <c r="AZ644" s="16"/>
    </row>
    <row r="645" spans="1:52" ht="15.7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16"/>
      <c r="AZ645" s="16"/>
    </row>
    <row r="646" spans="1:52" ht="15.7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16"/>
      <c r="AZ646" s="16"/>
    </row>
    <row r="647" spans="1:52" ht="15.7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16"/>
      <c r="AZ647" s="16"/>
    </row>
    <row r="648" spans="1:52" ht="15.7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16"/>
      <c r="AZ648" s="16"/>
    </row>
    <row r="649" spans="1:52" ht="15.7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16"/>
      <c r="AZ649" s="16"/>
    </row>
    <row r="650" spans="1:52" ht="15.7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16"/>
      <c r="AZ650" s="16"/>
    </row>
    <row r="651" spans="1:52" ht="15.7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16"/>
      <c r="AZ651" s="16"/>
    </row>
    <row r="652" spans="1:52" ht="15.7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16"/>
      <c r="AZ652" s="16"/>
    </row>
    <row r="653" spans="1:52" ht="15.7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16"/>
      <c r="AZ653" s="16"/>
    </row>
    <row r="654" spans="1:52" ht="15.7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16"/>
      <c r="AZ654" s="16"/>
    </row>
    <row r="655" spans="1:52" ht="15.7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16"/>
      <c r="AZ655" s="16"/>
    </row>
    <row r="656" spans="1:52" ht="15.7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16"/>
      <c r="AZ656" s="16"/>
    </row>
    <row r="657" spans="1:52" ht="15.7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16"/>
      <c r="AZ657" s="16"/>
    </row>
    <row r="658" spans="1:52" ht="15.7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16"/>
      <c r="AZ658" s="16"/>
    </row>
    <row r="659" spans="1:52" ht="15.7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16"/>
      <c r="AZ659" s="16"/>
    </row>
    <row r="660" spans="1:52" ht="15.7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16"/>
      <c r="AZ660" s="16"/>
    </row>
    <row r="661" spans="1:52" ht="15.7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16"/>
      <c r="AZ661" s="16"/>
    </row>
    <row r="662" spans="1:52" ht="15.7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16"/>
      <c r="AZ662" s="16"/>
    </row>
    <row r="663" spans="1:52" ht="15.7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16"/>
      <c r="AZ663" s="16"/>
    </row>
    <row r="664" spans="1:52" ht="15.7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16"/>
      <c r="AZ664" s="16"/>
    </row>
    <row r="665" spans="1:52" ht="15.7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16"/>
      <c r="AZ665" s="16"/>
    </row>
    <row r="666" spans="1:52" ht="15.7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16"/>
      <c r="AZ666" s="16"/>
    </row>
    <row r="667" spans="1:52" ht="15.7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16"/>
      <c r="AZ667" s="16"/>
    </row>
    <row r="668" spans="1:52" ht="15.7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16"/>
      <c r="AZ668" s="16"/>
    </row>
    <row r="669" spans="1:52" ht="15.7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16"/>
      <c r="AZ669" s="16"/>
    </row>
    <row r="670" spans="1:52" ht="15.7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16"/>
      <c r="AZ670" s="16"/>
    </row>
    <row r="671" spans="1:52" ht="15.7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16"/>
      <c r="AZ671" s="16"/>
    </row>
    <row r="672" spans="1:52" ht="15.7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16"/>
      <c r="AZ672" s="16"/>
    </row>
    <row r="673" spans="1:52" ht="15.7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16"/>
      <c r="AZ673" s="16"/>
    </row>
    <row r="674" spans="1:52" ht="15.7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16"/>
      <c r="AZ674" s="16"/>
    </row>
    <row r="675" spans="1:52" ht="15.7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16"/>
      <c r="AZ675" s="16"/>
    </row>
    <row r="676" spans="1:52" ht="15.7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16"/>
      <c r="AZ676" s="16"/>
    </row>
    <row r="677" spans="1:52" ht="15.7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16"/>
      <c r="AZ677" s="16"/>
    </row>
    <row r="678" spans="1:52" ht="15.7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16"/>
      <c r="AZ678" s="16"/>
    </row>
    <row r="679" spans="1:52" ht="15.7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16"/>
      <c r="AZ679" s="16"/>
    </row>
    <row r="680" spans="1:52" ht="15.7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16"/>
      <c r="AZ680" s="16"/>
    </row>
    <row r="681" spans="1:52" ht="15.7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16"/>
      <c r="AZ681" s="16"/>
    </row>
    <row r="682" spans="1:52" ht="15.7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16"/>
      <c r="AZ682" s="16"/>
    </row>
    <row r="683" spans="1:52" ht="15.7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16"/>
      <c r="AZ683" s="16"/>
    </row>
    <row r="684" spans="1:52" ht="15.7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16"/>
      <c r="AZ684" s="16"/>
    </row>
    <row r="685" spans="1:52" ht="15.7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16"/>
      <c r="AZ685" s="16"/>
    </row>
    <row r="686" spans="1:52" ht="15.7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16"/>
      <c r="AZ686" s="16"/>
    </row>
    <row r="687" spans="1:52" ht="15.7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16"/>
      <c r="AZ687" s="16"/>
    </row>
    <row r="688" spans="1:52" ht="15.7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16"/>
      <c r="AZ688" s="16"/>
    </row>
    <row r="689" spans="1:52" ht="15.7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16"/>
      <c r="AZ689" s="16"/>
    </row>
    <row r="690" spans="1:52" ht="15.7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16"/>
      <c r="AZ690" s="16"/>
    </row>
    <row r="691" spans="1:52" ht="15.7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16"/>
      <c r="AZ691" s="16"/>
    </row>
    <row r="692" spans="1:52" ht="15.7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16"/>
      <c r="AZ692" s="16"/>
    </row>
    <row r="693" spans="1:52" ht="15.7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16"/>
      <c r="AZ693" s="16"/>
    </row>
    <row r="694" spans="1:52" ht="15.7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16"/>
      <c r="AZ694" s="16"/>
    </row>
    <row r="695" spans="1:52" ht="15.7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16"/>
      <c r="AZ695" s="16"/>
    </row>
    <row r="696" spans="1:52" ht="15.7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16"/>
      <c r="AZ696" s="16"/>
    </row>
    <row r="697" spans="1:52" ht="15.7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16"/>
      <c r="AZ697" s="16"/>
    </row>
    <row r="698" spans="1:52" ht="15.7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16"/>
      <c r="AZ698" s="16"/>
    </row>
    <row r="699" spans="1:52" ht="15.7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16"/>
      <c r="AZ699" s="16"/>
    </row>
    <row r="700" spans="1:52" ht="15.7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16"/>
      <c r="AZ700" s="16"/>
    </row>
    <row r="701" spans="1:52" ht="15.7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16"/>
      <c r="AZ701" s="16"/>
    </row>
    <row r="702" spans="1:52" ht="15.7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16"/>
      <c r="AZ702" s="16"/>
    </row>
    <row r="703" spans="1:52" ht="15.7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16"/>
      <c r="AZ703" s="16"/>
    </row>
    <row r="704" spans="1:52" ht="15.7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16"/>
      <c r="AZ704" s="16"/>
    </row>
    <row r="705" spans="1:52" ht="15.7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16"/>
      <c r="AZ705" s="16"/>
    </row>
    <row r="706" spans="1:52" ht="15.7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16"/>
      <c r="AZ706" s="16"/>
    </row>
    <row r="707" spans="1:52" ht="15.7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16"/>
      <c r="AZ707" s="16"/>
    </row>
    <row r="708" spans="1:52" ht="15.7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16"/>
      <c r="AZ708" s="16"/>
    </row>
    <row r="709" spans="1:52" ht="15.7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16"/>
      <c r="AZ709" s="16"/>
    </row>
    <row r="710" spans="1:52" ht="15.7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16"/>
      <c r="AZ710" s="16"/>
    </row>
    <row r="711" spans="1:52" ht="15.7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16"/>
      <c r="AZ711" s="16"/>
    </row>
    <row r="712" spans="1:52" ht="15.7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16"/>
      <c r="AZ712" s="16"/>
    </row>
    <row r="713" spans="1:52" ht="15.7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16"/>
      <c r="AZ713" s="16"/>
    </row>
    <row r="714" spans="1:52" ht="15.7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16"/>
      <c r="AZ714" s="16"/>
    </row>
    <row r="715" spans="1:52" ht="15.7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16"/>
      <c r="AZ715" s="16"/>
    </row>
    <row r="716" spans="1:52" ht="15.7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16"/>
      <c r="AZ716" s="16"/>
    </row>
    <row r="717" spans="1:52" ht="15.7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16"/>
      <c r="AZ717" s="16"/>
    </row>
    <row r="718" spans="1:52" ht="15.7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16"/>
      <c r="AZ718" s="16"/>
    </row>
    <row r="719" spans="1:52" ht="15.7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16"/>
      <c r="AZ719" s="16"/>
    </row>
    <row r="720" spans="1:52" ht="15.7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16"/>
      <c r="AZ720" s="16"/>
    </row>
    <row r="721" spans="1:52" ht="15.7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16"/>
      <c r="AZ721" s="16"/>
    </row>
    <row r="722" spans="1:52" ht="15.7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16"/>
      <c r="AZ722" s="16"/>
    </row>
    <row r="723" spans="1:52" ht="15.7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16"/>
      <c r="AZ723" s="16"/>
    </row>
    <row r="724" spans="1:52" ht="15.7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16"/>
      <c r="AZ724" s="16"/>
    </row>
    <row r="725" spans="1:52" ht="15.7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16"/>
      <c r="AZ725" s="16"/>
    </row>
    <row r="726" spans="1:52" ht="15.7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16"/>
      <c r="AZ726" s="16"/>
    </row>
    <row r="727" spans="1:52" ht="15.7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16"/>
      <c r="AZ727" s="16"/>
    </row>
    <row r="728" spans="1:52" ht="15.7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16"/>
      <c r="AZ728" s="16"/>
    </row>
    <row r="729" spans="1:52" ht="15.7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16"/>
      <c r="AZ729" s="16"/>
    </row>
    <row r="730" spans="1:52" ht="15.7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16"/>
      <c r="AZ730" s="16"/>
    </row>
    <row r="731" spans="1:52" ht="15.7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16"/>
      <c r="AZ731" s="16"/>
    </row>
    <row r="732" spans="1:52" ht="15.7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16"/>
      <c r="AZ732" s="16"/>
    </row>
    <row r="733" spans="1:52" ht="15.7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16"/>
      <c r="AZ733" s="16"/>
    </row>
    <row r="734" spans="1:52" ht="15.7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16"/>
      <c r="AZ734" s="16"/>
    </row>
    <row r="735" spans="1:52" ht="15.7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16"/>
      <c r="AZ735" s="16"/>
    </row>
    <row r="736" spans="1:52" ht="15.7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16"/>
      <c r="AZ736" s="16"/>
    </row>
    <row r="737" spans="1:52" ht="15.7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16"/>
      <c r="AZ737" s="16"/>
    </row>
    <row r="738" spans="1:52" ht="15.7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16"/>
      <c r="AZ738" s="16"/>
    </row>
    <row r="739" spans="1:52" ht="15.7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16"/>
      <c r="AZ739" s="16"/>
    </row>
    <row r="740" spans="1:52" ht="15.7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16"/>
      <c r="AZ740" s="16"/>
    </row>
    <row r="741" spans="1:52" ht="15.7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16"/>
      <c r="AZ741" s="16"/>
    </row>
    <row r="742" spans="1:52" ht="15.7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16"/>
      <c r="AZ742" s="16"/>
    </row>
    <row r="743" spans="1:52" ht="15.7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16"/>
      <c r="AZ743" s="16"/>
    </row>
    <row r="744" spans="1:52" ht="15.7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16"/>
      <c r="AZ744" s="16"/>
    </row>
    <row r="745" spans="1:52" ht="15.7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16"/>
      <c r="AZ745" s="16"/>
    </row>
    <row r="746" spans="1:52" ht="15.7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16"/>
      <c r="AZ746" s="16"/>
    </row>
    <row r="747" spans="1:52" ht="15.7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16"/>
      <c r="AZ747" s="16"/>
    </row>
    <row r="748" spans="1:52" ht="15.7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16"/>
      <c r="AZ748" s="16"/>
    </row>
    <row r="749" spans="1:52" ht="15.7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16"/>
      <c r="AZ749" s="16"/>
    </row>
    <row r="750" spans="1:52" ht="15.7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16"/>
      <c r="AZ750" s="16"/>
    </row>
    <row r="751" spans="1:52" ht="15.7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16"/>
      <c r="AZ751" s="16"/>
    </row>
    <row r="752" spans="1:52" ht="15.7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16"/>
      <c r="AZ752" s="16"/>
    </row>
    <row r="753" spans="1:52" ht="15.7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16"/>
      <c r="AZ753" s="16"/>
    </row>
    <row r="754" spans="1:52" ht="15.7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16"/>
      <c r="AZ754" s="16"/>
    </row>
    <row r="755" spans="1:52" ht="15.7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16"/>
      <c r="AZ755" s="16"/>
    </row>
    <row r="756" spans="1:52" ht="15.7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16"/>
      <c r="AZ756" s="16"/>
    </row>
    <row r="757" spans="1:52" ht="15.7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16"/>
      <c r="AZ757" s="16"/>
    </row>
    <row r="758" spans="1:52" ht="15.7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16"/>
      <c r="AZ758" s="16"/>
    </row>
    <row r="759" spans="1:52" ht="15.7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16"/>
      <c r="AZ759" s="16"/>
    </row>
    <row r="760" spans="1:52" ht="15.7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16"/>
      <c r="AZ760" s="16"/>
    </row>
    <row r="761" spans="1:52" ht="15.7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16"/>
      <c r="AZ761" s="16"/>
    </row>
    <row r="762" spans="1:52" ht="15.7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16"/>
      <c r="AZ762" s="16"/>
    </row>
    <row r="763" spans="1:52" ht="15.7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16"/>
      <c r="AZ763" s="16"/>
    </row>
    <row r="764" spans="1:52" ht="15.7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16"/>
      <c r="AZ764" s="16"/>
    </row>
    <row r="765" spans="1:52" ht="15.7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16"/>
      <c r="AZ765" s="16"/>
    </row>
    <row r="766" spans="1:52" ht="15.7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16"/>
      <c r="AZ766" s="16"/>
    </row>
    <row r="767" spans="1:52" ht="15.7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16"/>
      <c r="AZ767" s="16"/>
    </row>
    <row r="768" spans="1:52" ht="15.7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16"/>
      <c r="AZ768" s="16"/>
    </row>
    <row r="769" spans="1:52" ht="15.7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16"/>
      <c r="AZ769" s="16"/>
    </row>
    <row r="770" spans="1:52" ht="15.7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16"/>
      <c r="AZ770" s="16"/>
    </row>
    <row r="771" spans="1:52" ht="15.7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16"/>
      <c r="AZ771" s="16"/>
    </row>
    <row r="772" spans="1:52" ht="15.7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16"/>
      <c r="AZ772" s="16"/>
    </row>
    <row r="773" spans="1:52" ht="15.7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16"/>
      <c r="AZ773" s="16"/>
    </row>
    <row r="774" spans="1:52" ht="15.7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16"/>
      <c r="AZ774" s="16"/>
    </row>
    <row r="775" spans="1:52" ht="15.7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16"/>
      <c r="AZ775" s="16"/>
    </row>
    <row r="776" spans="1:52" ht="15.7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16"/>
      <c r="AZ776" s="16"/>
    </row>
    <row r="777" spans="1:52" ht="15.7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16"/>
      <c r="AZ777" s="16"/>
    </row>
    <row r="778" spans="1:52" ht="15.7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16"/>
      <c r="AZ778" s="16"/>
    </row>
    <row r="779" spans="1:52" ht="15.7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16"/>
      <c r="AZ779" s="16"/>
    </row>
    <row r="780" spans="1:52" ht="15.7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16"/>
      <c r="AZ780" s="16"/>
    </row>
    <row r="781" spans="1:52" ht="15.7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16"/>
      <c r="AZ781" s="16"/>
    </row>
    <row r="782" spans="1:52" ht="15.7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16"/>
      <c r="AZ782" s="16"/>
    </row>
    <row r="783" spans="1:52" ht="15.7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16"/>
      <c r="AZ783" s="16"/>
    </row>
    <row r="784" spans="1:52" ht="15.7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16"/>
      <c r="AZ784" s="16"/>
    </row>
    <row r="785" spans="1:52" ht="15.7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16"/>
      <c r="AZ785" s="16"/>
    </row>
    <row r="786" spans="1:52" ht="15.7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16"/>
      <c r="AZ786" s="16"/>
    </row>
    <row r="787" spans="1:52" ht="15.7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16"/>
      <c r="AZ787" s="16"/>
    </row>
    <row r="788" spans="1:52" ht="15.7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16"/>
      <c r="AZ788" s="16"/>
    </row>
    <row r="789" spans="1:52" ht="15.7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16"/>
      <c r="AZ789" s="16"/>
    </row>
    <row r="790" spans="1:52" ht="15.7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16"/>
      <c r="AZ790" s="16"/>
    </row>
    <row r="791" spans="1:52" ht="15.7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16"/>
      <c r="AZ791" s="16"/>
    </row>
    <row r="792" spans="1:52" ht="15.7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16"/>
      <c r="AZ792" s="16"/>
    </row>
    <row r="793" spans="1:52" ht="15.7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16"/>
      <c r="AZ793" s="16"/>
    </row>
    <row r="794" spans="1:52" ht="15.7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16"/>
      <c r="AZ794" s="16"/>
    </row>
    <row r="795" spans="1:52" ht="15.7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16"/>
      <c r="AZ795" s="16"/>
    </row>
    <row r="796" spans="1:52" ht="15.7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16"/>
      <c r="AZ796" s="16"/>
    </row>
    <row r="797" spans="1:52" ht="15.7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16"/>
      <c r="AZ797" s="16"/>
    </row>
    <row r="798" spans="1:52" ht="15.7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16"/>
      <c r="AZ798" s="16"/>
    </row>
    <row r="799" spans="1:52" ht="15.7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16"/>
      <c r="AZ799" s="16"/>
    </row>
    <row r="800" spans="1:52" ht="15.7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16"/>
      <c r="AZ800" s="16"/>
    </row>
    <row r="801" spans="1:52" ht="15.7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16"/>
      <c r="AZ801" s="16"/>
    </row>
    <row r="802" spans="1:52" ht="15.7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16"/>
      <c r="AZ802" s="16"/>
    </row>
    <row r="803" spans="1:52" ht="15.7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16"/>
      <c r="AZ803" s="16"/>
    </row>
    <row r="804" spans="1:52" ht="15.7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16"/>
      <c r="AZ804" s="16"/>
    </row>
    <row r="805" spans="1:52" ht="15.7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16"/>
      <c r="AZ805" s="16"/>
    </row>
    <row r="806" spans="1:52" ht="15.7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16"/>
      <c r="AZ806" s="16"/>
    </row>
    <row r="807" spans="1:52" ht="15.7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16"/>
      <c r="AZ807" s="16"/>
    </row>
    <row r="808" spans="1:52" ht="15.7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16"/>
      <c r="AZ808" s="16"/>
    </row>
    <row r="809" spans="1:52" ht="15.7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16"/>
      <c r="AZ809" s="16"/>
    </row>
    <row r="810" spans="1:52" ht="15.7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16"/>
      <c r="AZ810" s="16"/>
    </row>
    <row r="811" spans="1:52" ht="15.7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16"/>
      <c r="AZ811" s="16"/>
    </row>
    <row r="812" spans="1:52" ht="15.7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16"/>
      <c r="AZ812" s="16"/>
    </row>
    <row r="813" spans="1:52" ht="15.7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16"/>
      <c r="AZ813" s="16"/>
    </row>
    <row r="814" spans="1:52" ht="15.7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16"/>
      <c r="AZ814" s="16"/>
    </row>
    <row r="815" spans="1:52" ht="15.7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16"/>
      <c r="AZ815" s="16"/>
    </row>
    <row r="816" spans="1:52" ht="15.7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16"/>
      <c r="AZ816" s="16"/>
    </row>
    <row r="817" spans="1:52" ht="15.7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16"/>
      <c r="AZ817" s="16"/>
    </row>
    <row r="818" spans="1:52" ht="15.7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16"/>
      <c r="AZ818" s="16"/>
    </row>
    <row r="819" spans="1:52" ht="15.7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16"/>
      <c r="AZ819" s="16"/>
    </row>
    <row r="820" spans="1:52" ht="15.7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16"/>
      <c r="AZ820" s="16"/>
    </row>
    <row r="821" spans="1:52" ht="15.7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16"/>
      <c r="AZ821" s="16"/>
    </row>
    <row r="822" spans="1:52" ht="15.7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16"/>
      <c r="AZ822" s="16"/>
    </row>
    <row r="823" spans="1:52" ht="15.7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16"/>
      <c r="AZ823" s="16"/>
    </row>
    <row r="824" spans="1:52" ht="15.7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16"/>
      <c r="AZ824" s="16"/>
    </row>
    <row r="825" spans="1:52" ht="15.7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16"/>
      <c r="AZ825" s="16"/>
    </row>
    <row r="826" spans="1:52" ht="15.7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16"/>
      <c r="AZ826" s="16"/>
    </row>
    <row r="827" spans="1:52" ht="15.7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16"/>
      <c r="AZ827" s="16"/>
    </row>
    <row r="828" spans="1:52" ht="15.7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16"/>
      <c r="AZ828" s="16"/>
    </row>
    <row r="829" spans="1:52" ht="15.7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16"/>
      <c r="AZ829" s="16"/>
    </row>
    <row r="830" spans="1:52" ht="15.7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16"/>
      <c r="AZ830" s="16"/>
    </row>
    <row r="831" spans="1:52" ht="15.7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16"/>
      <c r="AZ831" s="16"/>
    </row>
    <row r="832" spans="1:52" ht="15.7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16"/>
      <c r="AZ832" s="16"/>
    </row>
    <row r="833" spans="1:52" ht="15.7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16"/>
      <c r="AZ833" s="16"/>
    </row>
    <row r="834" spans="1:52" ht="15.7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16"/>
      <c r="AZ834" s="16"/>
    </row>
    <row r="835" spans="1:52" ht="15.7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16"/>
      <c r="AZ835" s="16"/>
    </row>
    <row r="836" spans="1:52" ht="15.7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16"/>
      <c r="AZ836" s="16"/>
    </row>
    <row r="837" spans="1:52" ht="15.7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16"/>
      <c r="AZ837" s="16"/>
    </row>
    <row r="838" spans="1:52" ht="15.7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16"/>
      <c r="AZ838" s="16"/>
    </row>
    <row r="839" spans="1:52" ht="15.7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16"/>
      <c r="AZ839" s="16"/>
    </row>
    <row r="840" spans="1:52" ht="15.7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16"/>
      <c r="AZ840" s="16"/>
    </row>
    <row r="841" spans="1:52" ht="15.7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16"/>
      <c r="AZ841" s="16"/>
    </row>
    <row r="842" spans="1:52" ht="15.7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16"/>
      <c r="AZ842" s="16"/>
    </row>
    <row r="843" spans="1:52" ht="15.7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16"/>
      <c r="AZ843" s="16"/>
    </row>
    <row r="844" spans="1:52" ht="15.7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16"/>
      <c r="AZ844" s="16"/>
    </row>
    <row r="845" spans="1:52" ht="15.7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16"/>
      <c r="AZ845" s="16"/>
    </row>
    <row r="846" spans="1:52" ht="15.7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16"/>
      <c r="AZ846" s="16"/>
    </row>
    <row r="847" spans="1:52" ht="15.7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16"/>
      <c r="AZ847" s="16"/>
    </row>
    <row r="848" spans="1:52" ht="15.7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16"/>
      <c r="AZ848" s="16"/>
    </row>
    <row r="849" spans="1:52" ht="15.7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16"/>
      <c r="AZ849" s="16"/>
    </row>
    <row r="850" spans="1:52" ht="15.7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16"/>
      <c r="AZ850" s="16"/>
    </row>
    <row r="851" spans="1:52" ht="15.7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16"/>
      <c r="AZ851" s="16"/>
    </row>
    <row r="852" spans="1:52" ht="15.7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16"/>
      <c r="AZ852" s="16"/>
    </row>
    <row r="853" spans="1:52" ht="15.7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16"/>
      <c r="AZ853" s="16"/>
    </row>
    <row r="854" spans="1:52" ht="15.7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16"/>
      <c r="AZ854" s="16"/>
    </row>
    <row r="855" spans="1:52" ht="15.7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16"/>
      <c r="AZ855" s="16"/>
    </row>
    <row r="856" spans="1:52" ht="15.7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16"/>
      <c r="AZ856" s="16"/>
    </row>
    <row r="857" spans="1:52" ht="15.7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16"/>
      <c r="AZ857" s="16"/>
    </row>
    <row r="858" spans="1:52" ht="15.7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16"/>
      <c r="AZ858" s="16"/>
    </row>
    <row r="859" spans="1:52" ht="15.7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16"/>
      <c r="AZ859" s="16"/>
    </row>
    <row r="860" spans="1:52" ht="15.7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16"/>
      <c r="AZ860" s="16"/>
    </row>
    <row r="861" spans="1:52" ht="15.7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16"/>
      <c r="AZ861" s="16"/>
    </row>
    <row r="862" spans="1:52" ht="15.7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16"/>
      <c r="AZ862" s="16"/>
    </row>
    <row r="863" spans="1:52" ht="15.7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16"/>
      <c r="AZ863" s="16"/>
    </row>
    <row r="864" spans="1:52" ht="15.7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16"/>
      <c r="AZ864" s="16"/>
    </row>
    <row r="865" spans="1:52" ht="15.7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16"/>
      <c r="AZ865" s="16"/>
    </row>
    <row r="866" spans="1:52" ht="15.7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16"/>
      <c r="AZ866" s="16"/>
    </row>
    <row r="867" spans="1:52" ht="15.7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16"/>
      <c r="AZ867" s="16"/>
    </row>
    <row r="868" spans="1:52" ht="15.7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16"/>
      <c r="AZ868" s="16"/>
    </row>
    <row r="869" spans="1:52" ht="15.7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16"/>
      <c r="AZ869" s="16"/>
    </row>
    <row r="870" spans="1:52" ht="15.7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16"/>
      <c r="AZ870" s="16"/>
    </row>
    <row r="871" spans="1:52" ht="15.7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16"/>
      <c r="AZ871" s="16"/>
    </row>
    <row r="872" spans="1:52" ht="15.7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16"/>
      <c r="AZ872" s="16"/>
    </row>
    <row r="873" spans="1:52" ht="15.7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16"/>
      <c r="AZ873" s="16"/>
    </row>
    <row r="874" spans="1:52" ht="15.7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16"/>
      <c r="AZ874" s="16"/>
    </row>
    <row r="875" spans="1:52" ht="15.7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16"/>
      <c r="AZ875" s="16"/>
    </row>
    <row r="876" spans="1:52" ht="15.7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16"/>
      <c r="AZ876" s="16"/>
    </row>
    <row r="877" spans="1:52" ht="15.7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16"/>
      <c r="AZ877" s="16"/>
    </row>
    <row r="878" spans="1:52" ht="15.7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16"/>
      <c r="AZ878" s="16"/>
    </row>
    <row r="879" spans="1:52" ht="15.7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16"/>
      <c r="AZ879" s="16"/>
    </row>
    <row r="880" spans="1:52" ht="15.7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16"/>
      <c r="AZ880" s="16"/>
    </row>
    <row r="881" spans="1:52" ht="15.7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16"/>
      <c r="AZ881" s="16"/>
    </row>
    <row r="882" spans="1:52" ht="15.7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16"/>
      <c r="AZ882" s="16"/>
    </row>
    <row r="883" spans="1:52" ht="15.7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16"/>
      <c r="AZ883" s="16"/>
    </row>
    <row r="884" spans="1:52" ht="15.7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16"/>
      <c r="AZ884" s="16"/>
    </row>
    <row r="885" spans="1:52" ht="15.7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16"/>
      <c r="AZ885" s="16"/>
    </row>
    <row r="886" spans="1:52" ht="15.7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16"/>
      <c r="AZ886" s="16"/>
    </row>
    <row r="887" spans="1:52" ht="15.7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16"/>
      <c r="AZ887" s="16"/>
    </row>
    <row r="888" spans="1:52" ht="15.7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16"/>
      <c r="AZ888" s="16"/>
    </row>
    <row r="889" spans="1:52" ht="15.7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16"/>
      <c r="AZ889" s="16"/>
    </row>
    <row r="890" spans="1:52" ht="15.7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16"/>
      <c r="AZ890" s="16"/>
    </row>
    <row r="891" spans="1:52" ht="15.7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16"/>
      <c r="AZ891" s="16"/>
    </row>
    <row r="892" spans="1:52" ht="15.7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16"/>
      <c r="AZ892" s="16"/>
    </row>
    <row r="893" spans="1:52" ht="15.7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16"/>
      <c r="AZ893" s="16"/>
    </row>
    <row r="894" spans="1:52" ht="15.7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16"/>
      <c r="AZ894" s="16"/>
    </row>
    <row r="895" spans="1:52" ht="15.7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16"/>
      <c r="AZ895" s="16"/>
    </row>
    <row r="896" spans="1:52" ht="15.7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16"/>
      <c r="AZ896" s="16"/>
    </row>
    <row r="897" spans="1:52" ht="15.7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16"/>
      <c r="AZ897" s="16"/>
    </row>
    <row r="898" spans="1:52" ht="15.7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16"/>
      <c r="AZ898" s="16"/>
    </row>
    <row r="899" spans="1:52" ht="15.7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16"/>
      <c r="AZ899" s="16"/>
    </row>
    <row r="900" spans="1:52" ht="15.7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16"/>
      <c r="AZ900" s="16"/>
    </row>
    <row r="901" spans="1:52" ht="15.7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16"/>
      <c r="AZ901" s="16"/>
    </row>
    <row r="902" spans="1:52" ht="15.7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16"/>
      <c r="AZ902" s="16"/>
    </row>
    <row r="903" spans="1:52" ht="15.7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16"/>
      <c r="AZ903" s="16"/>
    </row>
    <row r="904" spans="1:52" ht="15.7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16"/>
      <c r="AZ904" s="16"/>
    </row>
    <row r="905" spans="1:52" ht="15.7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16"/>
      <c r="AZ905" s="16"/>
    </row>
    <row r="906" spans="1:52" ht="15.7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16"/>
      <c r="AZ906" s="16"/>
    </row>
    <row r="907" spans="1:52" ht="15.7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16"/>
      <c r="AZ907" s="16"/>
    </row>
    <row r="908" spans="1:52" ht="15.7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16"/>
      <c r="AZ908" s="16"/>
    </row>
    <row r="909" spans="1:52" ht="15.7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16"/>
      <c r="AZ909" s="16"/>
    </row>
    <row r="910" spans="1:52" ht="15.7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16"/>
      <c r="AZ910" s="16"/>
    </row>
    <row r="911" spans="1:52" ht="15.7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16"/>
      <c r="AZ911" s="16"/>
    </row>
    <row r="912" spans="1:52" ht="15.7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16"/>
      <c r="AZ912" s="16"/>
    </row>
    <row r="913" spans="1:52" ht="15.7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16"/>
      <c r="AZ913" s="16"/>
    </row>
    <row r="914" spans="1:52" ht="15.7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16"/>
      <c r="AZ914" s="16"/>
    </row>
    <row r="915" spans="1:52" ht="15.7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16"/>
      <c r="AZ915" s="16"/>
    </row>
    <row r="916" spans="1:52" ht="15.7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16"/>
      <c r="AZ916" s="16"/>
    </row>
    <row r="917" spans="1:52" ht="15.7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16"/>
      <c r="AZ917" s="16"/>
    </row>
    <row r="918" spans="1:52" ht="15.7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16"/>
      <c r="AZ918" s="16"/>
    </row>
    <row r="919" spans="1:52" ht="15.7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16"/>
      <c r="AZ919" s="16"/>
    </row>
    <row r="920" spans="1:52" ht="15.7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16"/>
      <c r="AZ920" s="16"/>
    </row>
    <row r="921" spans="1:52" ht="15.7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16"/>
      <c r="AZ921" s="16"/>
    </row>
    <row r="922" spans="1:52" ht="15.7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16"/>
      <c r="AZ922" s="16"/>
    </row>
    <row r="923" spans="1:52" ht="15.7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16"/>
      <c r="AZ923" s="16"/>
    </row>
    <row r="924" spans="1:52" ht="15.7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16"/>
      <c r="AZ924" s="16"/>
    </row>
    <row r="925" spans="1:52" ht="15.7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16"/>
      <c r="AZ925" s="16"/>
    </row>
    <row r="926" spans="1:52" ht="15.7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16"/>
      <c r="AZ926" s="16"/>
    </row>
    <row r="927" spans="1:52" ht="15.7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16"/>
      <c r="AZ927" s="16"/>
    </row>
    <row r="928" spans="1:52" ht="15.7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16"/>
      <c r="AZ928" s="16"/>
    </row>
    <row r="929" spans="1:52" ht="15.7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16"/>
      <c r="AZ929" s="16"/>
    </row>
    <row r="930" spans="1:52" ht="15.7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16"/>
      <c r="AZ930" s="16"/>
    </row>
    <row r="931" spans="1:52" ht="15.7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16"/>
      <c r="AZ931" s="16"/>
    </row>
    <row r="932" spans="1:52" ht="15.7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16"/>
      <c r="AZ932" s="16"/>
    </row>
    <row r="933" spans="1:52" ht="15.7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16"/>
      <c r="AZ933" s="16"/>
    </row>
    <row r="934" spans="1:52" ht="15.7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16"/>
      <c r="AZ934" s="16"/>
    </row>
    <row r="935" spans="1:52" ht="15.7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16"/>
      <c r="AZ935" s="16"/>
    </row>
    <row r="936" spans="1:52" ht="15.7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16"/>
      <c r="AZ936" s="16"/>
    </row>
    <row r="937" spans="1:52" ht="15.7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16"/>
      <c r="AZ937" s="16"/>
    </row>
    <row r="938" spans="1:52" ht="15.7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16"/>
      <c r="AZ938" s="16"/>
    </row>
    <row r="939" spans="1:52" ht="15.7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16"/>
      <c r="AZ939" s="16"/>
    </row>
    <row r="940" spans="1:52" ht="15.7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16"/>
      <c r="AZ940" s="16"/>
    </row>
    <row r="941" spans="1:52" ht="15.7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16"/>
      <c r="AZ941" s="16"/>
    </row>
    <row r="942" spans="1:52" ht="15.7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16"/>
      <c r="AZ942" s="16"/>
    </row>
    <row r="943" spans="1:52" ht="15.7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16"/>
      <c r="AZ943" s="16"/>
    </row>
    <row r="944" spans="1:52" ht="15.7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16"/>
      <c r="AZ944" s="16"/>
    </row>
    <row r="945" spans="1:52" ht="15.7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16"/>
      <c r="AZ945" s="16"/>
    </row>
    <row r="946" spans="1:52" ht="15.7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16"/>
      <c r="AZ946" s="16"/>
    </row>
    <row r="947" spans="1:52" ht="15.7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16"/>
      <c r="AZ947" s="16"/>
    </row>
    <row r="948" spans="1:52" ht="15.7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16"/>
      <c r="AZ948" s="16"/>
    </row>
    <row r="949" spans="1:52" ht="15.7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16"/>
      <c r="AZ949" s="16"/>
    </row>
    <row r="950" spans="1:52" ht="15.7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16"/>
      <c r="AZ950" s="16"/>
    </row>
    <row r="951" spans="1:52" ht="15.7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16"/>
      <c r="AZ951" s="16"/>
    </row>
    <row r="952" spans="1:52" ht="15.7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16"/>
      <c r="AZ952" s="16"/>
    </row>
    <row r="953" spans="1:52" ht="15.7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16"/>
      <c r="AZ953" s="16"/>
    </row>
    <row r="954" spans="1:52" ht="15.7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16"/>
      <c r="AZ954" s="16"/>
    </row>
    <row r="955" spans="1:52" ht="15.7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16"/>
      <c r="AZ955" s="16"/>
    </row>
    <row r="956" spans="1:52" ht="15.7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16"/>
      <c r="AZ956" s="16"/>
    </row>
    <row r="957" spans="1:52" ht="15.7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16"/>
      <c r="AZ957" s="16"/>
    </row>
    <row r="958" spans="1:52" ht="15.7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16"/>
      <c r="AZ958" s="16"/>
    </row>
    <row r="959" spans="1:52" ht="15.7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16"/>
      <c r="AZ959" s="16"/>
    </row>
    <row r="960" spans="1:52" ht="15.7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16"/>
      <c r="AZ960" s="16"/>
    </row>
    <row r="961" spans="1:52" ht="15.7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16"/>
      <c r="AZ961" s="16"/>
    </row>
    <row r="962" spans="1:52" ht="15.7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16"/>
      <c r="AZ962" s="16"/>
    </row>
    <row r="963" spans="1:52" ht="15.7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16"/>
      <c r="AZ963" s="16"/>
    </row>
    <row r="964" spans="1:52" ht="15.7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16"/>
      <c r="AZ964" s="16"/>
    </row>
    <row r="965" spans="1:52" ht="15.7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16"/>
      <c r="AZ965" s="16"/>
    </row>
    <row r="966" spans="1:52" ht="15.7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16"/>
      <c r="AZ966" s="16"/>
    </row>
    <row r="967" spans="1:52" ht="15.7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16"/>
      <c r="AZ967" s="16"/>
    </row>
    <row r="968" spans="1:52" ht="15.7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16"/>
      <c r="AZ968" s="16"/>
    </row>
    <row r="969" spans="1:52" ht="15.7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16"/>
      <c r="AZ969" s="16"/>
    </row>
    <row r="970" spans="1:52" ht="15.7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16"/>
      <c r="AZ970" s="16"/>
    </row>
    <row r="971" spans="1:52" ht="15.7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16"/>
      <c r="AZ971" s="16"/>
    </row>
    <row r="972" spans="1:52" ht="15.7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16"/>
      <c r="AZ972" s="16"/>
    </row>
    <row r="973" spans="1:52" ht="15.7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16"/>
      <c r="AZ973" s="16"/>
    </row>
    <row r="974" spans="1:52" ht="15.7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16"/>
      <c r="AZ974" s="16"/>
    </row>
    <row r="975" spans="1:52" ht="15.7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16"/>
      <c r="AZ975" s="16"/>
    </row>
    <row r="976" spans="1:52" ht="15.7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16"/>
      <c r="AZ976" s="16"/>
    </row>
    <row r="977" spans="1:52" ht="15.7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16"/>
      <c r="AZ977" s="16"/>
    </row>
    <row r="978" spans="1:52" ht="15.7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16"/>
      <c r="AZ978" s="16"/>
    </row>
    <row r="979" spans="1:52" ht="15.7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16"/>
      <c r="AZ979" s="16"/>
    </row>
    <row r="980" spans="1:52" ht="15.7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16"/>
      <c r="AZ980" s="16"/>
    </row>
    <row r="981" spans="1:52" ht="15.7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16"/>
      <c r="AZ981" s="16"/>
    </row>
    <row r="982" spans="1:52" ht="15.7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16"/>
      <c r="AZ982" s="16"/>
    </row>
    <row r="983" spans="1:52" ht="15.7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16"/>
      <c r="AZ983" s="16"/>
    </row>
    <row r="984" spans="1:52" ht="15.7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16"/>
      <c r="AZ984" s="16"/>
    </row>
    <row r="985" spans="1:52" ht="15.7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16"/>
      <c r="AZ985" s="16"/>
    </row>
    <row r="986" spans="1:52" ht="15.7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16"/>
      <c r="AZ986" s="16"/>
    </row>
    <row r="987" spans="1:52" ht="15.7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16"/>
      <c r="AZ987" s="16"/>
    </row>
    <row r="988" spans="1:52" ht="15.7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16"/>
      <c r="AZ988" s="16"/>
    </row>
    <row r="989" spans="1:52" ht="15.7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16"/>
      <c r="AZ989" s="16"/>
    </row>
    <row r="990" spans="1:52" ht="15.7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16"/>
      <c r="AZ990" s="16"/>
    </row>
    <row r="991" spans="1:52" ht="15.7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16"/>
      <c r="AZ991" s="16"/>
    </row>
    <row r="992" spans="1:52" ht="15.7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16"/>
      <c r="AZ992" s="16"/>
    </row>
    <row r="993" spans="1:52" ht="15.7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16"/>
      <c r="AZ993" s="16"/>
    </row>
    <row r="994" spans="1:52" ht="15.75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16"/>
      <c r="AZ994" s="16"/>
    </row>
    <row r="995" spans="1:52" ht="15.7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16"/>
      <c r="AZ995" s="16"/>
    </row>
    <row r="996" spans="1:52" ht="15.75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16"/>
      <c r="AZ996" s="16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002"/>
  <sheetViews>
    <sheetView zoomScale="91" workbookViewId="0">
      <selection sqref="A1:XFD1048576"/>
    </sheetView>
  </sheetViews>
  <sheetFormatPr baseColWidth="10" defaultColWidth="11.28515625" defaultRowHeight="15" customHeight="1" x14ac:dyDescent="0.2"/>
  <cols>
    <col min="1" max="3" width="9.7109375" style="1" customWidth="1"/>
    <col min="4" max="4" width="11.5703125" style="1" customWidth="1"/>
    <col min="5" max="8" width="9.7109375" style="1" customWidth="1"/>
    <col min="9" max="9" width="10.140625" style="1" customWidth="1"/>
    <col min="10" max="10" width="17" style="1" customWidth="1"/>
    <col min="11" max="11" width="22" style="1" customWidth="1"/>
    <col min="12" max="12" width="18.42578125" style="1" customWidth="1"/>
    <col min="13" max="13" width="17" style="1" customWidth="1"/>
    <col min="14" max="14" width="11.28515625" style="1" customWidth="1"/>
    <col min="15" max="15" width="16.42578125" style="1" customWidth="1"/>
    <col min="16" max="16" width="12.42578125" style="1" customWidth="1"/>
    <col min="17" max="17" width="11" style="1" customWidth="1"/>
    <col min="18" max="18" width="15.7109375" style="1" customWidth="1"/>
    <col min="19" max="19" width="20.7109375" style="1" customWidth="1"/>
    <col min="20" max="20" width="17.42578125" style="1" customWidth="1"/>
    <col min="21" max="21" width="15.7109375" style="1" customWidth="1"/>
    <col min="22" max="22" width="11.28515625" style="1" customWidth="1"/>
    <col min="23" max="23" width="16.7109375" style="1" customWidth="1"/>
    <col min="24" max="24" width="12.7109375" style="1" customWidth="1"/>
    <col min="25" max="25" width="11.28515625" style="1" customWidth="1"/>
    <col min="26" max="26" width="12" style="1" customWidth="1"/>
    <col min="27" max="27" width="17.28515625" style="1" customWidth="1"/>
    <col min="28" max="28" width="13.42578125" style="1" customWidth="1"/>
    <col min="29" max="29" width="12" style="1" customWidth="1"/>
    <col min="30" max="30" width="15.7109375" style="1" customWidth="1"/>
    <col min="31" max="31" width="20.7109375" style="1" customWidth="1"/>
    <col min="32" max="32" width="17.42578125" style="1" customWidth="1"/>
    <col min="33" max="34" width="15.7109375" style="1" customWidth="1"/>
    <col min="35" max="35" width="20.7109375" style="1" customWidth="1"/>
    <col min="36" max="36" width="17.42578125" style="1" customWidth="1"/>
    <col min="37" max="37" width="15.7109375" style="1" customWidth="1"/>
    <col min="38" max="38" width="14.7109375" style="1" customWidth="1"/>
    <col min="39" max="39" width="19.7109375" style="1" customWidth="1"/>
    <col min="40" max="40" width="16.42578125" style="1" customWidth="1"/>
    <col min="41" max="41" width="14.7109375" style="1" customWidth="1"/>
    <col min="42" max="42" width="11.7109375" style="1" customWidth="1"/>
    <col min="43" max="43" width="16.42578125" style="1" customWidth="1"/>
    <col min="44" max="44" width="13.140625" style="1" customWidth="1"/>
    <col min="45" max="45" width="11.7109375" style="1" customWidth="1"/>
    <col min="46" max="46" width="15.7109375" style="1" customWidth="1"/>
    <col min="47" max="47" width="20.7109375" style="1" customWidth="1"/>
    <col min="48" max="48" width="17.42578125" style="1" customWidth="1"/>
    <col min="49" max="49" width="15.7109375" style="1" customWidth="1"/>
    <col min="50" max="16384" width="11.28515625" style="1"/>
  </cols>
  <sheetData>
    <row r="1" spans="1:49" ht="15" customHeight="1" x14ac:dyDescent="0.2">
      <c r="A1" s="9" t="s">
        <v>416</v>
      </c>
    </row>
    <row r="3" spans="1:49" ht="15.7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361</v>
      </c>
      <c r="J3" s="10" t="s">
        <v>362</v>
      </c>
      <c r="K3" s="10" t="s">
        <v>363</v>
      </c>
      <c r="L3" s="2" t="s">
        <v>364</v>
      </c>
      <c r="M3" s="2" t="s">
        <v>365</v>
      </c>
      <c r="N3" s="2" t="s">
        <v>366</v>
      </c>
      <c r="O3" s="2" t="s">
        <v>367</v>
      </c>
      <c r="P3" s="2" t="s">
        <v>368</v>
      </c>
      <c r="Q3" s="2" t="s">
        <v>369</v>
      </c>
      <c r="R3" s="2" t="s">
        <v>370</v>
      </c>
      <c r="S3" s="10" t="s">
        <v>371</v>
      </c>
      <c r="T3" s="2" t="s">
        <v>372</v>
      </c>
      <c r="U3" s="2" t="s">
        <v>373</v>
      </c>
      <c r="V3" s="2" t="s">
        <v>374</v>
      </c>
      <c r="W3" s="10" t="s">
        <v>375</v>
      </c>
      <c r="X3" s="2" t="s">
        <v>376</v>
      </c>
      <c r="Y3" s="2" t="s">
        <v>377</v>
      </c>
      <c r="Z3" s="2" t="s">
        <v>378</v>
      </c>
      <c r="AA3" s="10" t="s">
        <v>379</v>
      </c>
      <c r="AB3" s="2" t="s">
        <v>380</v>
      </c>
      <c r="AC3" s="2" t="s">
        <v>381</v>
      </c>
      <c r="AD3" s="2" t="s">
        <v>382</v>
      </c>
      <c r="AE3" s="10" t="s">
        <v>383</v>
      </c>
      <c r="AF3" s="2" t="s">
        <v>384</v>
      </c>
      <c r="AG3" s="2" t="s">
        <v>385</v>
      </c>
      <c r="AH3" s="2" t="s">
        <v>386</v>
      </c>
      <c r="AI3" s="10" t="s">
        <v>387</v>
      </c>
      <c r="AJ3" s="2" t="s">
        <v>388</v>
      </c>
      <c r="AK3" s="2" t="s">
        <v>389</v>
      </c>
      <c r="AL3" s="2" t="s">
        <v>390</v>
      </c>
      <c r="AM3" s="10" t="s">
        <v>391</v>
      </c>
      <c r="AN3" s="2" t="s">
        <v>392</v>
      </c>
      <c r="AO3" s="2" t="s">
        <v>393</v>
      </c>
      <c r="AP3" s="2" t="s">
        <v>394</v>
      </c>
      <c r="AQ3" s="10" t="s">
        <v>395</v>
      </c>
      <c r="AR3" s="2" t="s">
        <v>396</v>
      </c>
      <c r="AS3" s="2" t="s">
        <v>397</v>
      </c>
      <c r="AT3" s="2" t="s">
        <v>398</v>
      </c>
      <c r="AU3" s="10" t="s">
        <v>399</v>
      </c>
      <c r="AV3" s="2" t="s">
        <v>400</v>
      </c>
      <c r="AW3" s="2" t="s">
        <v>401</v>
      </c>
    </row>
    <row r="4" spans="1:49" ht="15.75" customHeight="1" x14ac:dyDescent="0.2">
      <c r="A4" s="3">
        <v>1</v>
      </c>
      <c r="B4" s="3" t="s">
        <v>402</v>
      </c>
      <c r="C4" s="4" t="s">
        <v>403</v>
      </c>
      <c r="D4" s="4" t="s">
        <v>53</v>
      </c>
      <c r="E4" s="4" t="s">
        <v>54</v>
      </c>
      <c r="F4" s="4" t="s">
        <v>55</v>
      </c>
      <c r="G4" s="5" t="s">
        <v>56</v>
      </c>
      <c r="H4" s="4" t="s">
        <v>57</v>
      </c>
      <c r="I4" s="4">
        <v>1813</v>
      </c>
      <c r="J4" s="4">
        <v>439</v>
      </c>
      <c r="K4" s="4">
        <v>571</v>
      </c>
      <c r="L4" s="4">
        <v>1</v>
      </c>
      <c r="M4" s="4" t="s">
        <v>404</v>
      </c>
      <c r="N4" s="4">
        <v>117</v>
      </c>
      <c r="O4" s="4">
        <v>124</v>
      </c>
      <c r="P4" s="4">
        <v>1</v>
      </c>
      <c r="Q4" s="4" t="s">
        <v>405</v>
      </c>
      <c r="R4" s="4">
        <v>60</v>
      </c>
      <c r="S4" s="4">
        <v>62</v>
      </c>
      <c r="T4" s="4">
        <v>1</v>
      </c>
      <c r="U4" s="4" t="s">
        <v>406</v>
      </c>
      <c r="V4" s="4">
        <v>101</v>
      </c>
      <c r="W4" s="4">
        <v>104</v>
      </c>
      <c r="X4" s="4">
        <v>1</v>
      </c>
      <c r="Y4" s="4" t="s">
        <v>407</v>
      </c>
      <c r="Z4" s="4">
        <v>146</v>
      </c>
      <c r="AA4" s="4">
        <v>157</v>
      </c>
      <c r="AB4" s="4">
        <v>1</v>
      </c>
      <c r="AC4" s="4" t="s">
        <v>408</v>
      </c>
      <c r="AD4" s="4">
        <v>92</v>
      </c>
      <c r="AE4" s="4">
        <v>97</v>
      </c>
      <c r="AF4" s="4">
        <v>1</v>
      </c>
      <c r="AG4" s="4" t="s">
        <v>405</v>
      </c>
      <c r="AH4" s="4">
        <v>27</v>
      </c>
      <c r="AI4" s="4">
        <v>27</v>
      </c>
      <c r="AJ4" s="4">
        <v>1</v>
      </c>
      <c r="AK4" s="4">
        <v>1</v>
      </c>
      <c r="AL4" s="4">
        <v>257</v>
      </c>
      <c r="AM4" s="4">
        <v>294</v>
      </c>
      <c r="AN4" s="4">
        <v>1</v>
      </c>
      <c r="AO4" s="4" t="s">
        <v>174</v>
      </c>
      <c r="AP4" s="4">
        <v>306</v>
      </c>
      <c r="AQ4" s="4">
        <v>377</v>
      </c>
      <c r="AR4" s="4">
        <v>1</v>
      </c>
      <c r="AS4" s="4" t="s">
        <v>202</v>
      </c>
      <c r="AT4" s="4">
        <v>0</v>
      </c>
      <c r="AU4" s="4">
        <v>0</v>
      </c>
      <c r="AV4" s="4">
        <v>0</v>
      </c>
      <c r="AW4" s="4">
        <v>0</v>
      </c>
    </row>
    <row r="5" spans="1:49" ht="15.75" customHeight="1" x14ac:dyDescent="0.2">
      <c r="A5" s="6">
        <v>2</v>
      </c>
      <c r="B5" s="6" t="s">
        <v>409</v>
      </c>
      <c r="C5" s="6" t="s">
        <v>149</v>
      </c>
      <c r="D5" s="6" t="s">
        <v>53</v>
      </c>
      <c r="E5" s="6" t="s">
        <v>54</v>
      </c>
      <c r="F5" s="6" t="s">
        <v>55</v>
      </c>
      <c r="G5" s="7" t="s">
        <v>108</v>
      </c>
      <c r="H5" s="6" t="s">
        <v>86</v>
      </c>
      <c r="I5" s="6">
        <v>16</v>
      </c>
      <c r="J5" s="6">
        <v>3</v>
      </c>
      <c r="K5" s="6">
        <v>3</v>
      </c>
      <c r="L5" s="6">
        <v>1</v>
      </c>
      <c r="M5" s="6">
        <v>1</v>
      </c>
      <c r="N5" s="6">
        <v>1</v>
      </c>
      <c r="O5" s="6">
        <v>1</v>
      </c>
      <c r="P5" s="6">
        <v>1</v>
      </c>
      <c r="Q5" s="6">
        <v>1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2</v>
      </c>
      <c r="AA5" s="6">
        <v>2</v>
      </c>
      <c r="AB5" s="6">
        <v>1</v>
      </c>
      <c r="AC5" s="6">
        <v>1</v>
      </c>
      <c r="AD5" s="6">
        <v>2</v>
      </c>
      <c r="AE5" s="6">
        <v>2</v>
      </c>
      <c r="AF5" s="6">
        <v>1</v>
      </c>
      <c r="AG5" s="6">
        <v>1</v>
      </c>
      <c r="AH5" s="6">
        <v>0</v>
      </c>
      <c r="AI5" s="6">
        <v>0</v>
      </c>
      <c r="AJ5" s="6">
        <v>0</v>
      </c>
      <c r="AK5" s="6">
        <v>0</v>
      </c>
      <c r="AL5" s="6">
        <v>2</v>
      </c>
      <c r="AM5" s="6">
        <v>2</v>
      </c>
      <c r="AN5" s="6">
        <v>1</v>
      </c>
      <c r="AO5" s="6">
        <v>1</v>
      </c>
      <c r="AP5" s="6">
        <v>6</v>
      </c>
      <c r="AQ5" s="6">
        <v>6</v>
      </c>
      <c r="AR5" s="6">
        <v>1</v>
      </c>
      <c r="AS5" s="6">
        <v>1</v>
      </c>
      <c r="AT5" s="6">
        <v>0</v>
      </c>
      <c r="AU5" s="6">
        <v>0</v>
      </c>
      <c r="AV5" s="6">
        <v>0</v>
      </c>
      <c r="AW5" s="6">
        <v>0</v>
      </c>
    </row>
    <row r="6" spans="1:49" ht="15.75" customHeight="1" x14ac:dyDescent="0.2">
      <c r="A6" s="6">
        <v>3</v>
      </c>
      <c r="B6" s="6" t="s">
        <v>410</v>
      </c>
      <c r="C6" s="6" t="s">
        <v>176</v>
      </c>
      <c r="D6" s="6" t="s">
        <v>53</v>
      </c>
      <c r="E6" s="6" t="s">
        <v>54</v>
      </c>
      <c r="F6" s="6" t="s">
        <v>55</v>
      </c>
      <c r="G6" s="7" t="s">
        <v>177</v>
      </c>
      <c r="H6" s="6" t="s">
        <v>109</v>
      </c>
      <c r="I6" s="6">
        <v>84</v>
      </c>
      <c r="J6" s="6">
        <v>9</v>
      </c>
      <c r="K6" s="6">
        <v>10</v>
      </c>
      <c r="L6" s="6">
        <v>1</v>
      </c>
      <c r="M6" s="6" t="s">
        <v>411</v>
      </c>
      <c r="N6" s="6">
        <v>6</v>
      </c>
      <c r="O6" s="6">
        <v>6</v>
      </c>
      <c r="P6" s="6">
        <v>1</v>
      </c>
      <c r="Q6" s="6">
        <v>1</v>
      </c>
      <c r="R6" s="6">
        <v>2</v>
      </c>
      <c r="S6" s="6">
        <v>2</v>
      </c>
      <c r="T6" s="6">
        <v>1</v>
      </c>
      <c r="U6" s="6">
        <v>1</v>
      </c>
      <c r="V6" s="6">
        <v>6</v>
      </c>
      <c r="W6" s="6">
        <v>7</v>
      </c>
      <c r="X6" s="6">
        <v>1</v>
      </c>
      <c r="Y6" s="6" t="s">
        <v>412</v>
      </c>
      <c r="Z6" s="6">
        <v>15</v>
      </c>
      <c r="AA6" s="6">
        <v>16</v>
      </c>
      <c r="AB6" s="6">
        <v>1</v>
      </c>
      <c r="AC6" s="6" t="s">
        <v>413</v>
      </c>
      <c r="AD6" s="6">
        <v>8</v>
      </c>
      <c r="AE6" s="6">
        <v>8</v>
      </c>
      <c r="AF6" s="6">
        <v>1</v>
      </c>
      <c r="AG6" s="6">
        <v>1</v>
      </c>
      <c r="AH6" s="6">
        <v>1</v>
      </c>
      <c r="AI6" s="6">
        <v>1</v>
      </c>
      <c r="AJ6" s="6">
        <v>1</v>
      </c>
      <c r="AK6" s="6">
        <v>1</v>
      </c>
      <c r="AL6" s="6">
        <v>10</v>
      </c>
      <c r="AM6" s="6">
        <v>10</v>
      </c>
      <c r="AN6" s="6">
        <v>1</v>
      </c>
      <c r="AO6" s="6">
        <v>1</v>
      </c>
      <c r="AP6" s="6">
        <v>16</v>
      </c>
      <c r="AQ6" s="6">
        <v>24</v>
      </c>
      <c r="AR6" s="6">
        <v>1</v>
      </c>
      <c r="AS6" s="6" t="s">
        <v>414</v>
      </c>
      <c r="AT6" s="6">
        <v>0</v>
      </c>
      <c r="AU6" s="6">
        <v>0</v>
      </c>
      <c r="AV6" s="6">
        <v>0</v>
      </c>
      <c r="AW6" s="6">
        <v>0</v>
      </c>
    </row>
    <row r="7" spans="1:49" ht="15.75" customHeight="1" x14ac:dyDescent="0.2">
      <c r="A7" s="6">
        <v>3</v>
      </c>
      <c r="B7" s="6" t="s">
        <v>410</v>
      </c>
      <c r="C7" s="6" t="s">
        <v>203</v>
      </c>
      <c r="D7" s="6" t="s">
        <v>53</v>
      </c>
      <c r="E7" s="6" t="s">
        <v>54</v>
      </c>
      <c r="F7" s="6" t="s">
        <v>55</v>
      </c>
      <c r="G7" s="7" t="s">
        <v>177</v>
      </c>
      <c r="H7" s="6" t="s">
        <v>57</v>
      </c>
      <c r="I7" s="6">
        <v>46</v>
      </c>
      <c r="J7" s="6">
        <v>4</v>
      </c>
      <c r="K7" s="6">
        <v>4</v>
      </c>
      <c r="L7" s="6">
        <v>1</v>
      </c>
      <c r="M7" s="6">
        <v>1</v>
      </c>
      <c r="N7" s="6">
        <v>4</v>
      </c>
      <c r="O7" s="6">
        <v>4</v>
      </c>
      <c r="P7" s="6">
        <v>1</v>
      </c>
      <c r="Q7" s="6">
        <v>1</v>
      </c>
      <c r="R7" s="6">
        <v>0</v>
      </c>
      <c r="S7" s="6">
        <v>0</v>
      </c>
      <c r="T7" s="6">
        <v>0</v>
      </c>
      <c r="U7" s="6">
        <v>0</v>
      </c>
      <c r="V7" s="6">
        <v>5</v>
      </c>
      <c r="W7" s="6">
        <v>5</v>
      </c>
      <c r="X7" s="6">
        <v>1</v>
      </c>
      <c r="Y7" s="6">
        <v>1</v>
      </c>
      <c r="Z7" s="6">
        <v>9</v>
      </c>
      <c r="AA7" s="6">
        <v>9</v>
      </c>
      <c r="AB7" s="6">
        <v>1</v>
      </c>
      <c r="AC7" s="6">
        <v>1</v>
      </c>
      <c r="AD7" s="6">
        <v>5</v>
      </c>
      <c r="AE7" s="6">
        <v>5</v>
      </c>
      <c r="AF7" s="6">
        <v>1</v>
      </c>
      <c r="AG7" s="6">
        <v>1</v>
      </c>
      <c r="AH7" s="6">
        <v>0</v>
      </c>
      <c r="AI7" s="6">
        <v>0</v>
      </c>
      <c r="AJ7" s="6">
        <v>0</v>
      </c>
      <c r="AK7" s="6">
        <v>0</v>
      </c>
      <c r="AL7" s="6">
        <v>4</v>
      </c>
      <c r="AM7" s="6">
        <v>4</v>
      </c>
      <c r="AN7" s="6">
        <v>1</v>
      </c>
      <c r="AO7" s="6">
        <v>1</v>
      </c>
      <c r="AP7" s="6">
        <v>13</v>
      </c>
      <c r="AQ7" s="6">
        <v>15</v>
      </c>
      <c r="AR7" s="6">
        <v>1</v>
      </c>
      <c r="AS7" s="6" t="s">
        <v>414</v>
      </c>
      <c r="AT7" s="6">
        <v>0</v>
      </c>
      <c r="AU7" s="6">
        <v>0</v>
      </c>
      <c r="AV7" s="6">
        <v>0</v>
      </c>
      <c r="AW7" s="6">
        <v>0</v>
      </c>
    </row>
    <row r="8" spans="1:49" ht="15.75" customHeight="1" x14ac:dyDescent="0.2">
      <c r="A8" s="6">
        <v>4</v>
      </c>
      <c r="B8" s="6" t="s">
        <v>415</v>
      </c>
      <c r="C8" s="6" t="s">
        <v>273</v>
      </c>
      <c r="D8" s="6" t="s">
        <v>274</v>
      </c>
      <c r="E8" s="6" t="s">
        <v>54</v>
      </c>
      <c r="F8" s="6" t="s">
        <v>85</v>
      </c>
      <c r="G8" s="7" t="s">
        <v>275</v>
      </c>
      <c r="H8" s="6" t="s">
        <v>109</v>
      </c>
      <c r="I8" s="6">
        <v>1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1</v>
      </c>
      <c r="AQ8" s="6">
        <v>1</v>
      </c>
      <c r="AR8" s="6">
        <v>1</v>
      </c>
      <c r="AS8" s="6">
        <v>1</v>
      </c>
      <c r="AT8" s="6">
        <v>0</v>
      </c>
      <c r="AU8" s="6">
        <v>0</v>
      </c>
      <c r="AV8" s="6">
        <v>0</v>
      </c>
      <c r="AW8" s="6">
        <v>0</v>
      </c>
    </row>
    <row r="9" spans="1:49" ht="15.75" customHeight="1" x14ac:dyDescent="0.2">
      <c r="A9" s="6">
        <v>1</v>
      </c>
      <c r="B9" s="6" t="s">
        <v>402</v>
      </c>
      <c r="C9" s="6" t="s">
        <v>84</v>
      </c>
      <c r="D9" s="6" t="s">
        <v>53</v>
      </c>
      <c r="E9" s="6" t="s">
        <v>54</v>
      </c>
      <c r="F9" s="6" t="s">
        <v>85</v>
      </c>
      <c r="G9" s="7" t="s">
        <v>56</v>
      </c>
      <c r="H9" s="6" t="s">
        <v>86</v>
      </c>
      <c r="I9" s="6">
        <v>1</v>
      </c>
      <c r="J9" s="6">
        <v>1</v>
      </c>
      <c r="K9" s="6">
        <v>1</v>
      </c>
      <c r="L9" s="6">
        <v>1</v>
      </c>
      <c r="M9" s="6">
        <v>1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</row>
    <row r="10" spans="1:49" ht="15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</row>
    <row r="11" spans="1:49" ht="15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5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  <row r="13" spans="1:49" ht="15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</row>
    <row r="14" spans="1:49" ht="15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5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5.7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5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5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5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5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5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5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</row>
    <row r="23" spans="1:49" ht="15.7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</row>
    <row r="24" spans="1:49" ht="15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5.7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5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5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5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5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5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</row>
    <row r="31" spans="1:49" ht="15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</row>
    <row r="32" spans="1:49" ht="15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5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5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5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5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5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</row>
    <row r="38" spans="1:49" ht="15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</row>
    <row r="39" spans="1:49" ht="15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5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5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5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</row>
    <row r="43" spans="1:49" ht="15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</row>
    <row r="44" spans="1:49" ht="15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5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5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5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</row>
    <row r="49" spans="1:49" ht="15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</row>
    <row r="50" spans="1:49" ht="15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</row>
    <row r="51" spans="1:49" ht="15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</row>
    <row r="52" spans="1:49" ht="15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</row>
    <row r="53" spans="1:49" ht="1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</row>
    <row r="54" spans="1:49" ht="1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</row>
    <row r="55" spans="1:49" ht="15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</row>
    <row r="56" spans="1:49" ht="15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</row>
    <row r="57" spans="1:49" ht="15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</row>
    <row r="58" spans="1:49" ht="15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</row>
    <row r="59" spans="1:49" ht="15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</row>
    <row r="60" spans="1:49" ht="15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</row>
    <row r="61" spans="1:49" ht="15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</row>
    <row r="62" spans="1:49" ht="15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</row>
    <row r="63" spans="1:49" ht="15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</row>
    <row r="64" spans="1:49" ht="15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</row>
    <row r="65" spans="1:49" ht="15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</row>
    <row r="66" spans="1:49" ht="15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</row>
    <row r="67" spans="1:49" ht="15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</row>
    <row r="68" spans="1:49" ht="1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</row>
    <row r="69" spans="1:49" ht="1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</row>
    <row r="70" spans="1:49" ht="1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5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15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5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15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5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5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</row>
    <row r="83" spans="1:49" ht="15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</row>
    <row r="84" spans="1:49" ht="15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5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5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</row>
    <row r="87" spans="1:49" ht="15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</row>
    <row r="88" spans="1:49" ht="15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5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5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5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5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5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</row>
    <row r="94" spans="1:49" ht="15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</row>
    <row r="95" spans="1:49" ht="15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5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5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</row>
    <row r="98" spans="1:49" ht="15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</row>
    <row r="99" spans="1:49" ht="15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5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5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</row>
    <row r="102" spans="1:49" ht="15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</row>
    <row r="103" spans="1:49" ht="15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5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5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5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</row>
    <row r="107" spans="1:49" ht="15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</row>
    <row r="108" spans="1:49" ht="15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5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5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5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</row>
    <row r="112" spans="1:49" ht="15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</row>
    <row r="113" spans="1:49" ht="15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5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5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5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5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5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5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15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</row>
    <row r="121" spans="1:49" ht="15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</row>
    <row r="122" spans="1:49" ht="15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</row>
    <row r="123" spans="1:49" ht="15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</row>
    <row r="124" spans="1:49" ht="15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</row>
    <row r="125" spans="1:49" ht="15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</row>
    <row r="126" spans="1:49" ht="15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</row>
    <row r="127" spans="1:49" ht="15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</row>
    <row r="128" spans="1:49" ht="15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</row>
    <row r="129" spans="1:49" ht="15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</row>
    <row r="130" spans="1:49" ht="15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</row>
    <row r="131" spans="1:49" ht="15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</row>
    <row r="132" spans="1:49" ht="15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</row>
    <row r="133" spans="1:49" ht="15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</row>
    <row r="134" spans="1:49" ht="15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</row>
    <row r="135" spans="1:49" ht="15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</row>
    <row r="136" spans="1:49" ht="15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</row>
    <row r="137" spans="1:49" ht="15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</row>
    <row r="138" spans="1:49" ht="15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</row>
    <row r="139" spans="1:49" ht="15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</row>
    <row r="140" spans="1:49" ht="15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</row>
    <row r="141" spans="1:49" ht="15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</row>
    <row r="142" spans="1:49" ht="15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</row>
    <row r="143" spans="1:49" ht="15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</row>
    <row r="144" spans="1:49" ht="15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</row>
    <row r="145" spans="1:49" ht="15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</row>
    <row r="146" spans="1:49" ht="15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</row>
    <row r="147" spans="1:49" ht="15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</row>
    <row r="148" spans="1:49" ht="15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</row>
    <row r="149" spans="1:49" ht="15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</row>
    <row r="150" spans="1:49" ht="15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</row>
    <row r="151" spans="1:49" ht="15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</row>
    <row r="152" spans="1:49" ht="15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</row>
    <row r="153" spans="1:49" ht="15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</row>
    <row r="154" spans="1:49" ht="15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</row>
    <row r="155" spans="1:49" ht="15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</row>
    <row r="156" spans="1:49" ht="15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</row>
    <row r="157" spans="1:49" ht="15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</row>
    <row r="158" spans="1:49" ht="15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</row>
    <row r="159" spans="1:49" ht="15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</row>
    <row r="160" spans="1:49" ht="15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</row>
    <row r="161" spans="1:49" ht="15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</row>
    <row r="162" spans="1:49" ht="15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</row>
    <row r="163" spans="1:49" ht="15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</row>
    <row r="164" spans="1:49" ht="15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</row>
    <row r="165" spans="1:49" ht="15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</row>
    <row r="166" spans="1:49" ht="15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</row>
    <row r="167" spans="1:49" ht="15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</row>
    <row r="168" spans="1:49" ht="15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</row>
    <row r="169" spans="1:49" ht="15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</row>
    <row r="170" spans="1:49" ht="15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</row>
    <row r="171" spans="1:49" ht="15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</row>
    <row r="172" spans="1:49" ht="15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</row>
    <row r="173" spans="1:49" ht="15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</row>
    <row r="174" spans="1:49" ht="15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</row>
    <row r="175" spans="1:49" ht="15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</row>
    <row r="176" spans="1:49" ht="15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</row>
    <row r="177" spans="1:49" ht="15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</row>
    <row r="178" spans="1:49" ht="15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</row>
    <row r="179" spans="1:49" ht="15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</row>
    <row r="180" spans="1:49" ht="15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</row>
    <row r="181" spans="1:49" ht="15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</row>
    <row r="182" spans="1:49" ht="15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</row>
    <row r="183" spans="1:49" ht="15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</row>
    <row r="184" spans="1:49" ht="15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</row>
    <row r="185" spans="1:49" ht="15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</row>
    <row r="186" spans="1:49" ht="15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</row>
    <row r="187" spans="1:49" ht="15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</row>
    <row r="188" spans="1:49" ht="15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</row>
    <row r="189" spans="1:49" ht="15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</row>
    <row r="190" spans="1:49" ht="15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</row>
    <row r="191" spans="1:49" ht="15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</row>
    <row r="192" spans="1:49" ht="15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</row>
    <row r="193" spans="1:49" ht="15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</row>
    <row r="194" spans="1:49" ht="15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</row>
    <row r="195" spans="1:49" ht="15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</row>
    <row r="196" spans="1:49" ht="15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</row>
    <row r="197" spans="1:49" ht="15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</row>
    <row r="198" spans="1:49" ht="15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</row>
    <row r="199" spans="1:49" ht="15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</row>
    <row r="200" spans="1:49" ht="15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</row>
    <row r="201" spans="1:49" ht="15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</row>
    <row r="202" spans="1:49" ht="15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</row>
    <row r="203" spans="1:49" ht="15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</row>
    <row r="204" spans="1:49" ht="15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</row>
    <row r="205" spans="1:49" ht="15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</row>
    <row r="206" spans="1:49" ht="15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</row>
    <row r="207" spans="1:49" ht="15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</row>
    <row r="208" spans="1:49" ht="15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</row>
    <row r="209" spans="1:49" ht="15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</row>
    <row r="210" spans="1:49" ht="15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</row>
    <row r="211" spans="1:49" ht="15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</row>
    <row r="212" spans="1:49" ht="15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</row>
    <row r="213" spans="1:49" ht="15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</row>
    <row r="214" spans="1:49" ht="15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</row>
    <row r="215" spans="1:49" ht="15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</row>
    <row r="216" spans="1:49" ht="15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</row>
    <row r="217" spans="1:49" ht="15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</row>
    <row r="218" spans="1:49" ht="15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</row>
    <row r="219" spans="1:49" ht="15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</row>
    <row r="220" spans="1:49" ht="15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</row>
    <row r="221" spans="1:49" ht="15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</row>
    <row r="222" spans="1:49" ht="15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</row>
    <row r="223" spans="1:49" ht="15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</row>
    <row r="224" spans="1:49" ht="15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</row>
    <row r="225" spans="1:49" ht="15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</row>
    <row r="226" spans="1:49" ht="15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</row>
    <row r="227" spans="1:49" ht="15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</row>
    <row r="228" spans="1:49" ht="15.7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</row>
    <row r="229" spans="1:49" ht="15.7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</row>
    <row r="230" spans="1:49" ht="15.7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</row>
    <row r="231" spans="1:49" ht="15.7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</row>
    <row r="232" spans="1:49" ht="15.7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</row>
    <row r="233" spans="1:49" ht="15.7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</row>
    <row r="234" spans="1:49" ht="15.7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</row>
    <row r="235" spans="1:49" ht="15.7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</row>
    <row r="236" spans="1:49" ht="15.7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</row>
    <row r="237" spans="1:49" ht="15.7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</row>
    <row r="238" spans="1:49" ht="15.7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</row>
    <row r="239" spans="1:49" ht="15.7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</row>
    <row r="240" spans="1:49" ht="15.7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</row>
    <row r="241" spans="1:49" ht="15.7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</row>
    <row r="242" spans="1:49" ht="15.7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</row>
    <row r="243" spans="1:49" ht="15.7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</row>
    <row r="244" spans="1:49" ht="15.7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</row>
    <row r="245" spans="1:49" ht="15.7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</row>
    <row r="246" spans="1:49" ht="15.7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</row>
    <row r="247" spans="1:49" ht="15.7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</row>
    <row r="248" spans="1:49" ht="15.7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</row>
    <row r="249" spans="1:49" ht="15.7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</row>
    <row r="250" spans="1:49" ht="15.7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</row>
    <row r="251" spans="1:49" ht="15.7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</row>
    <row r="252" spans="1:49" ht="15.7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</row>
    <row r="253" spans="1:49" ht="15.7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</row>
    <row r="254" spans="1:49" ht="15.7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</row>
    <row r="255" spans="1:49" ht="15.7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</row>
    <row r="256" spans="1:49" ht="15.7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</row>
    <row r="257" spans="1:49" ht="15.7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</row>
    <row r="258" spans="1:49" ht="15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</row>
    <row r="259" spans="1:49" ht="15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</row>
    <row r="260" spans="1:49" ht="15.7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</row>
    <row r="261" spans="1:49" ht="15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</row>
    <row r="262" spans="1:49" ht="15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</row>
    <row r="263" spans="1:49" ht="15.7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</row>
    <row r="264" spans="1:49" ht="15.7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</row>
    <row r="265" spans="1:49" ht="15.7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</row>
    <row r="266" spans="1:49" ht="15.7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</row>
    <row r="267" spans="1:49" ht="15.7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</row>
    <row r="268" spans="1:49" ht="15.7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</row>
    <row r="269" spans="1:49" ht="15.7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</row>
    <row r="270" spans="1:49" ht="15.7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</row>
    <row r="271" spans="1:49" ht="15.7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</row>
    <row r="272" spans="1:49" ht="15.7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</row>
    <row r="273" spans="1:49" ht="15.7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</row>
    <row r="274" spans="1:49" ht="15.7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</row>
    <row r="275" spans="1:49" ht="15.7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</row>
    <row r="276" spans="1:49" ht="15.7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</row>
    <row r="277" spans="1:49" ht="15.7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</row>
    <row r="278" spans="1:49" ht="15.7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</row>
    <row r="279" spans="1:49" ht="15.7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</row>
    <row r="280" spans="1:49" ht="15.7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</row>
    <row r="281" spans="1:49" ht="15.7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</row>
    <row r="282" spans="1:49" ht="15.7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</row>
    <row r="283" spans="1:49" ht="15.7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</row>
    <row r="284" spans="1:49" ht="15.7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</row>
    <row r="285" spans="1:49" ht="15.7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</row>
    <row r="286" spans="1:49" ht="15.7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</row>
    <row r="287" spans="1:49" ht="15.7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</row>
    <row r="288" spans="1:49" ht="15.7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</row>
    <row r="289" spans="1:49" ht="15.7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</row>
    <row r="290" spans="1:49" ht="15.7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</row>
    <row r="291" spans="1:49" ht="15.7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</row>
    <row r="292" spans="1:49" ht="15.7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</row>
    <row r="293" spans="1:49" ht="15.7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</row>
    <row r="294" spans="1:49" ht="15.7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</row>
    <row r="295" spans="1:49" ht="15.7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</row>
    <row r="296" spans="1:49" ht="15.7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</row>
    <row r="297" spans="1:49" ht="15.7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</row>
    <row r="298" spans="1:49" ht="15.7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</row>
    <row r="299" spans="1:49" ht="15.7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</row>
    <row r="300" spans="1:49" ht="15.7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</row>
    <row r="301" spans="1:49" ht="15.7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</row>
    <row r="302" spans="1:49" ht="15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</row>
    <row r="303" spans="1:49" ht="15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</row>
    <row r="304" spans="1:49" ht="15.7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</row>
    <row r="305" spans="1:49" ht="15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</row>
    <row r="306" spans="1:49" ht="15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</row>
    <row r="307" spans="1:49" ht="15.7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</row>
    <row r="308" spans="1:49" ht="15.7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</row>
    <row r="309" spans="1:49" ht="15.7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</row>
    <row r="310" spans="1:49" ht="15.7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</row>
    <row r="311" spans="1:49" ht="15.7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</row>
    <row r="312" spans="1:49" ht="15.7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</row>
    <row r="313" spans="1:49" ht="15.7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</row>
    <row r="314" spans="1:49" ht="15.7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</row>
    <row r="315" spans="1:49" ht="15.7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</row>
    <row r="316" spans="1:49" ht="15.7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</row>
    <row r="317" spans="1:49" ht="15.7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</row>
    <row r="318" spans="1:49" ht="15.7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</row>
    <row r="319" spans="1:49" ht="15.7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</row>
    <row r="320" spans="1:49" ht="15.7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</row>
    <row r="321" spans="1:49" ht="15.7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</row>
    <row r="322" spans="1:49" ht="15.7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</row>
    <row r="323" spans="1:49" ht="15.7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</row>
    <row r="324" spans="1:49" ht="15.7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</row>
    <row r="325" spans="1:49" ht="15.7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</row>
    <row r="326" spans="1:49" ht="15.7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</row>
    <row r="327" spans="1:49" ht="15.7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</row>
    <row r="328" spans="1:49" ht="15.7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</row>
    <row r="329" spans="1:49" ht="15.7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</row>
    <row r="330" spans="1:49" ht="15.7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</row>
    <row r="331" spans="1:49" ht="15.7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</row>
    <row r="332" spans="1:49" ht="15.7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</row>
    <row r="333" spans="1:49" ht="15.7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</row>
    <row r="334" spans="1:49" ht="15.7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</row>
    <row r="335" spans="1:49" ht="15.7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</row>
    <row r="336" spans="1:49" ht="15.7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</row>
    <row r="337" spans="1:49" ht="15.7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</row>
    <row r="338" spans="1:49" ht="15.7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</row>
    <row r="339" spans="1:49" ht="15.7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</row>
    <row r="340" spans="1:49" ht="15.7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</row>
    <row r="341" spans="1:49" ht="15.7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</row>
    <row r="342" spans="1:49" ht="15.7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</row>
    <row r="343" spans="1:49" ht="15.7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</row>
    <row r="344" spans="1:49" ht="15.7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</row>
    <row r="345" spans="1:49" ht="15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</row>
    <row r="346" spans="1:49" ht="15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</row>
    <row r="347" spans="1:49" ht="15.7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</row>
    <row r="348" spans="1:49" ht="15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</row>
    <row r="349" spans="1:49" ht="15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</row>
    <row r="350" spans="1:49" ht="15.7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</row>
    <row r="351" spans="1:49" ht="15.7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</row>
    <row r="352" spans="1:49" ht="15.7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</row>
    <row r="353" spans="1:49" ht="15.7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</row>
    <row r="354" spans="1:49" ht="15.7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</row>
    <row r="355" spans="1:49" ht="15.7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</row>
    <row r="356" spans="1:49" ht="15.7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</row>
    <row r="357" spans="1:49" ht="15.7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</row>
    <row r="358" spans="1:49" ht="15.7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</row>
    <row r="359" spans="1:49" ht="15.7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</row>
    <row r="360" spans="1:49" ht="15.7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</row>
    <row r="361" spans="1:49" ht="15.7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</row>
    <row r="362" spans="1:49" ht="15.7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</row>
    <row r="363" spans="1:49" ht="15.7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</row>
    <row r="364" spans="1:49" ht="15.7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</row>
    <row r="365" spans="1:49" ht="15.7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</row>
    <row r="366" spans="1:49" ht="15.7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</row>
    <row r="367" spans="1:49" ht="15.7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</row>
    <row r="368" spans="1:49" ht="15.7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</row>
    <row r="369" spans="1:49" ht="15.7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</row>
    <row r="370" spans="1:49" ht="15.7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</row>
    <row r="371" spans="1:49" ht="15.7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</row>
    <row r="372" spans="1:49" ht="15.7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</row>
    <row r="373" spans="1:49" ht="15.7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</row>
    <row r="374" spans="1:49" ht="15.7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</row>
    <row r="375" spans="1:49" ht="15.7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</row>
    <row r="376" spans="1:49" ht="15.7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</row>
    <row r="377" spans="1:49" ht="15.7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</row>
    <row r="378" spans="1:49" ht="15.7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</row>
    <row r="379" spans="1:49" ht="15.7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</row>
    <row r="380" spans="1:49" ht="15.7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</row>
    <row r="381" spans="1:49" ht="15.7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</row>
    <row r="382" spans="1:49" ht="15.7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</row>
    <row r="383" spans="1:49" ht="15.7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</row>
    <row r="384" spans="1:49" ht="15.7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</row>
    <row r="385" spans="1:49" ht="15.7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</row>
    <row r="386" spans="1:49" ht="15.7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</row>
    <row r="387" spans="1:49" ht="15.7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</row>
    <row r="388" spans="1:49" ht="15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</row>
    <row r="389" spans="1:49" ht="15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</row>
    <row r="390" spans="1:49" ht="15.7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</row>
    <row r="391" spans="1:49" ht="15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</row>
    <row r="392" spans="1:49" ht="15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</row>
    <row r="393" spans="1:49" ht="15.7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</row>
    <row r="394" spans="1:49" ht="15.7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</row>
    <row r="395" spans="1:49" ht="15.7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</row>
    <row r="396" spans="1:49" ht="15.7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</row>
    <row r="397" spans="1:49" ht="15.7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</row>
    <row r="398" spans="1:49" ht="15.7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</row>
    <row r="399" spans="1:49" ht="15.7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</row>
    <row r="400" spans="1:49" ht="15.7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</row>
    <row r="401" spans="1:49" ht="15.7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</row>
    <row r="402" spans="1:49" ht="15.7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</row>
    <row r="403" spans="1:49" ht="15.7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</row>
    <row r="404" spans="1:49" ht="15.7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</row>
    <row r="405" spans="1:49" ht="15.7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</row>
    <row r="406" spans="1:49" ht="15.7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</row>
    <row r="407" spans="1:49" ht="15.7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</row>
    <row r="408" spans="1:49" ht="15.7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</row>
    <row r="409" spans="1:49" ht="15.7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</row>
    <row r="410" spans="1:49" ht="15.7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</row>
    <row r="411" spans="1:49" ht="15.7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</row>
    <row r="412" spans="1:49" ht="15.7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</row>
    <row r="413" spans="1:49" ht="15.7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</row>
    <row r="414" spans="1:49" ht="15.7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</row>
    <row r="415" spans="1:49" ht="15.7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</row>
    <row r="416" spans="1:49" ht="15.7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</row>
    <row r="417" spans="1:49" ht="15.7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</row>
    <row r="418" spans="1:49" ht="15.7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</row>
    <row r="419" spans="1:49" ht="15.7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</row>
    <row r="420" spans="1:49" ht="15.7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</row>
    <row r="421" spans="1:49" ht="15.7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</row>
    <row r="422" spans="1:49" ht="15.7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</row>
    <row r="423" spans="1:49" ht="15.7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</row>
    <row r="424" spans="1:49" ht="15.7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</row>
    <row r="425" spans="1:49" ht="15.7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</row>
    <row r="426" spans="1:49" ht="15.7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</row>
    <row r="427" spans="1:49" ht="15.7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</row>
    <row r="428" spans="1:49" ht="15.7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</row>
    <row r="429" spans="1:49" ht="15.7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</row>
    <row r="430" spans="1:49" ht="15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</row>
    <row r="431" spans="1:49" ht="15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</row>
    <row r="432" spans="1:49" ht="15.7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</row>
    <row r="433" spans="1:49" ht="15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</row>
    <row r="434" spans="1:49" ht="15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</row>
    <row r="435" spans="1:49" ht="15.7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</row>
    <row r="436" spans="1:49" ht="15.7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</row>
    <row r="437" spans="1:49" ht="15.7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</row>
    <row r="438" spans="1:49" ht="15.7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</row>
    <row r="439" spans="1:49" ht="15.7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</row>
    <row r="440" spans="1:49" ht="15.7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</row>
    <row r="441" spans="1:49" ht="15.7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</row>
    <row r="442" spans="1:49" ht="15.7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</row>
    <row r="443" spans="1:49" ht="15.7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</row>
    <row r="444" spans="1:49" ht="15.7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</row>
    <row r="445" spans="1:49" ht="15.7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</row>
    <row r="446" spans="1:49" ht="15.7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</row>
    <row r="447" spans="1:49" ht="15.7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</row>
    <row r="448" spans="1:49" ht="15.7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</row>
    <row r="449" spans="1:49" ht="15.7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</row>
    <row r="450" spans="1:49" ht="15.7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</row>
    <row r="451" spans="1:49" ht="15.7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</row>
    <row r="452" spans="1:49" ht="15.7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</row>
    <row r="453" spans="1:49" ht="15.7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</row>
    <row r="454" spans="1:49" ht="15.7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</row>
    <row r="455" spans="1:49" ht="15.7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</row>
    <row r="456" spans="1:49" ht="15.7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</row>
    <row r="457" spans="1:49" ht="15.7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</row>
    <row r="458" spans="1:49" ht="15.7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</row>
    <row r="459" spans="1:49" ht="15.7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</row>
    <row r="460" spans="1:49" ht="15.7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</row>
    <row r="461" spans="1:49" ht="15.7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</row>
    <row r="462" spans="1:49" ht="15.7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</row>
    <row r="463" spans="1:49" ht="15.7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</row>
    <row r="464" spans="1:49" ht="15.7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</row>
    <row r="465" spans="1:49" ht="15.7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</row>
    <row r="466" spans="1:49" ht="15.7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</row>
    <row r="467" spans="1:49" ht="15.7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</row>
    <row r="468" spans="1:49" ht="15.7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</row>
    <row r="469" spans="1:49" ht="15.7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</row>
    <row r="470" spans="1:49" ht="15.7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</row>
    <row r="471" spans="1:49" ht="15.7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</row>
    <row r="472" spans="1:49" ht="15.7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</row>
    <row r="473" spans="1:49" ht="15.7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</row>
    <row r="474" spans="1:49" ht="15.7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</row>
    <row r="475" spans="1:49" ht="15.7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</row>
    <row r="476" spans="1:49" ht="15.7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</row>
    <row r="477" spans="1:49" ht="15.7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</row>
    <row r="478" spans="1:49" ht="15.7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</row>
    <row r="479" spans="1:49" ht="15.7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</row>
    <row r="480" spans="1:49" ht="15.7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</row>
    <row r="481" spans="1:49" ht="15.7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</row>
    <row r="482" spans="1:49" ht="15.7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</row>
    <row r="483" spans="1:49" ht="15.7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</row>
    <row r="484" spans="1:49" ht="15.7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</row>
    <row r="485" spans="1:49" ht="15.7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</row>
    <row r="486" spans="1:49" ht="15.7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</row>
    <row r="487" spans="1:49" ht="15.7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</row>
    <row r="488" spans="1:49" ht="15.7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</row>
    <row r="489" spans="1:49" ht="15.7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</row>
    <row r="490" spans="1:49" ht="15.7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</row>
    <row r="491" spans="1:49" ht="15.7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</row>
    <row r="492" spans="1:49" ht="15.7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</row>
    <row r="493" spans="1:49" ht="15.7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</row>
    <row r="494" spans="1:49" ht="15.7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</row>
    <row r="495" spans="1:49" ht="15.7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</row>
    <row r="496" spans="1:49" ht="15.7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</row>
    <row r="497" spans="1:49" ht="15.7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</row>
    <row r="498" spans="1:49" ht="15.7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</row>
    <row r="499" spans="1:49" ht="15.7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</row>
    <row r="500" spans="1:49" ht="15.7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</row>
    <row r="501" spans="1:49" ht="15.7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</row>
    <row r="502" spans="1:49" ht="15.7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</row>
    <row r="503" spans="1:49" ht="15.7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</row>
    <row r="504" spans="1:49" ht="15.7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</row>
    <row r="505" spans="1:49" ht="15.7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</row>
    <row r="506" spans="1:49" ht="15.7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</row>
    <row r="507" spans="1:49" ht="15.7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</row>
    <row r="508" spans="1:49" ht="15.7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</row>
    <row r="509" spans="1:49" ht="15.7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</row>
    <row r="510" spans="1:49" ht="15.7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</row>
    <row r="511" spans="1:49" ht="15.7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</row>
    <row r="512" spans="1:49" ht="15.7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</row>
    <row r="513" spans="1:49" ht="15.7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</row>
    <row r="514" spans="1:49" ht="15.7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</row>
    <row r="515" spans="1:49" ht="15.7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</row>
    <row r="516" spans="1:49" ht="15.7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</row>
    <row r="517" spans="1:49" ht="15.7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</row>
    <row r="518" spans="1:49" ht="15.7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</row>
    <row r="519" spans="1:49" ht="15.7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</row>
    <row r="520" spans="1:49" ht="15.7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</row>
    <row r="521" spans="1:49" ht="15.7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</row>
    <row r="522" spans="1:49" ht="15.7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</row>
    <row r="523" spans="1:49" ht="15.7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</row>
    <row r="524" spans="1:49" ht="15.7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</row>
    <row r="525" spans="1:49" ht="15.7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</row>
    <row r="526" spans="1:49" ht="15.7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</row>
    <row r="527" spans="1:49" ht="15.7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</row>
    <row r="528" spans="1:49" ht="15.7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</row>
    <row r="529" spans="1:49" ht="15.7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</row>
    <row r="530" spans="1:49" ht="15.7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</row>
    <row r="531" spans="1:49" ht="15.7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</row>
    <row r="532" spans="1:49" ht="15.7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</row>
    <row r="533" spans="1:49" ht="15.7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</row>
    <row r="534" spans="1:49" ht="15.7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</row>
    <row r="535" spans="1:49" ht="15.7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</row>
    <row r="536" spans="1:49" ht="15.7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</row>
    <row r="537" spans="1:49" ht="15.7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</row>
    <row r="538" spans="1:49" ht="15.7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</row>
    <row r="539" spans="1:49" ht="15.7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</row>
    <row r="540" spans="1:49" ht="15.7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</row>
    <row r="541" spans="1:49" ht="15.7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</row>
    <row r="542" spans="1:49" ht="15.7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</row>
    <row r="543" spans="1:49" ht="15.7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</row>
    <row r="544" spans="1:49" ht="15.7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</row>
    <row r="545" spans="1:49" ht="15.7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</row>
    <row r="546" spans="1:49" ht="15.7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</row>
    <row r="547" spans="1:49" ht="15.7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</row>
    <row r="548" spans="1:49" ht="15.7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</row>
    <row r="549" spans="1:49" ht="15.7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</row>
    <row r="550" spans="1:49" ht="15.7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</row>
    <row r="551" spans="1:49" ht="15.7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</row>
    <row r="552" spans="1:49" ht="15.7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</row>
    <row r="553" spans="1:49" ht="15.7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</row>
    <row r="554" spans="1:49" ht="15.7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</row>
    <row r="555" spans="1:49" ht="15.7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</row>
    <row r="556" spans="1:49" ht="15.7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</row>
    <row r="557" spans="1:49" ht="15.7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</row>
    <row r="558" spans="1:49" ht="15.7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</row>
    <row r="559" spans="1:49" ht="15.7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</row>
    <row r="560" spans="1:49" ht="15.7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</row>
    <row r="561" spans="1:49" ht="15.7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</row>
    <row r="562" spans="1:49" ht="15.7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</row>
    <row r="563" spans="1:49" ht="15.7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</row>
    <row r="564" spans="1:49" ht="15.7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</row>
    <row r="565" spans="1:49" ht="15.7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</row>
    <row r="566" spans="1:49" ht="15.7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</row>
    <row r="567" spans="1:49" ht="15.7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</row>
    <row r="568" spans="1:49" ht="15.7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</row>
    <row r="569" spans="1:49" ht="15.7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</row>
    <row r="570" spans="1:49" ht="15.7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</row>
    <row r="571" spans="1:49" ht="15.7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</row>
    <row r="572" spans="1:49" ht="15.7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</row>
    <row r="573" spans="1:49" ht="15.7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</row>
    <row r="574" spans="1:49" ht="15.7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</row>
    <row r="575" spans="1:49" ht="15.7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</row>
    <row r="576" spans="1:49" ht="15.7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</row>
    <row r="577" spans="1:49" ht="15.7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</row>
    <row r="578" spans="1:49" ht="15.7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</row>
    <row r="579" spans="1:49" ht="15.7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</row>
    <row r="580" spans="1:49" ht="15.7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</row>
    <row r="581" spans="1:49" ht="15.7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</row>
    <row r="582" spans="1:49" ht="15.7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</row>
    <row r="583" spans="1:49" ht="15.7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</row>
    <row r="584" spans="1:49" ht="15.7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</row>
    <row r="585" spans="1:49" ht="15.7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</row>
    <row r="586" spans="1:49" ht="15.7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</row>
    <row r="587" spans="1:49" ht="15.7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</row>
    <row r="588" spans="1:49" ht="15.7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</row>
    <row r="589" spans="1:49" ht="15.7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</row>
    <row r="590" spans="1:49" ht="15.7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</row>
    <row r="591" spans="1:49" ht="15.7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</row>
    <row r="592" spans="1:49" ht="15.7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</row>
    <row r="593" spans="1:49" ht="15.7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</row>
    <row r="594" spans="1:49" ht="15.7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</row>
    <row r="595" spans="1:49" ht="15.7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</row>
    <row r="596" spans="1:49" ht="15.7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</row>
    <row r="597" spans="1:49" ht="15.7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</row>
    <row r="598" spans="1:49" ht="15.7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</row>
    <row r="599" spans="1:49" ht="15.7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</row>
    <row r="600" spans="1:49" ht="15.7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</row>
    <row r="601" spans="1:49" ht="15.7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</row>
    <row r="602" spans="1:49" ht="15.7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</row>
    <row r="603" spans="1:49" ht="15.7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</row>
    <row r="604" spans="1:49" ht="15.7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</row>
    <row r="605" spans="1:49" ht="15.7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</row>
    <row r="606" spans="1:49" ht="15.7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</row>
    <row r="607" spans="1:49" ht="15.7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</row>
    <row r="608" spans="1:49" ht="15.7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</row>
    <row r="609" spans="1:49" ht="15.7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</row>
    <row r="610" spans="1:49" ht="15.7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</row>
    <row r="611" spans="1:49" ht="15.7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</row>
    <row r="612" spans="1:49" ht="15.7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</row>
    <row r="613" spans="1:49" ht="15.7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</row>
    <row r="614" spans="1:49" ht="15.7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</row>
    <row r="615" spans="1:49" ht="15.7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</row>
    <row r="616" spans="1:49" ht="15.7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</row>
    <row r="617" spans="1:49" ht="15.7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</row>
    <row r="618" spans="1:49" ht="15.7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</row>
    <row r="619" spans="1:49" ht="15.7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</row>
    <row r="620" spans="1:49" ht="15.7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</row>
    <row r="621" spans="1:49" ht="15.7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</row>
    <row r="622" spans="1:49" ht="15.7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</row>
    <row r="623" spans="1:49" ht="15.7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</row>
    <row r="624" spans="1:49" ht="15.7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</row>
    <row r="625" spans="1:49" ht="15.7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</row>
    <row r="626" spans="1:49" ht="15.7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</row>
    <row r="627" spans="1:49" ht="15.7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</row>
    <row r="628" spans="1:49" ht="15.7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</row>
    <row r="629" spans="1:49" ht="15.7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</row>
    <row r="630" spans="1:49" ht="15.7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</row>
    <row r="631" spans="1:49" ht="15.7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</row>
    <row r="632" spans="1:49" ht="15.7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</row>
    <row r="633" spans="1:49" ht="15.7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</row>
    <row r="634" spans="1:49" ht="15.7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</row>
    <row r="635" spans="1:49" ht="15.7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</row>
    <row r="636" spans="1:49" ht="15.7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</row>
    <row r="637" spans="1:49" ht="15.7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</row>
    <row r="638" spans="1:49" ht="15.7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</row>
    <row r="639" spans="1:49" ht="15.7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</row>
    <row r="640" spans="1:49" ht="15.7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</row>
    <row r="641" spans="1:49" ht="15.7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</row>
    <row r="642" spans="1:49" ht="15.7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</row>
    <row r="643" spans="1:49" ht="15.7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</row>
    <row r="644" spans="1:49" ht="15.7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</row>
    <row r="645" spans="1:49" ht="15.7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</row>
    <row r="646" spans="1:49" ht="15.7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</row>
    <row r="647" spans="1:49" ht="15.7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</row>
    <row r="648" spans="1:49" ht="15.7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</row>
    <row r="649" spans="1:49" ht="15.7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</row>
    <row r="650" spans="1:49" ht="15.7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</row>
    <row r="651" spans="1:49" ht="15.7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</row>
    <row r="652" spans="1:49" ht="15.7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</row>
    <row r="653" spans="1:49" ht="15.7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</row>
    <row r="654" spans="1:49" ht="15.7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</row>
    <row r="655" spans="1:49" ht="15.7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</row>
    <row r="656" spans="1:49" ht="15.7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</row>
    <row r="657" spans="1:49" ht="15.7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</row>
    <row r="658" spans="1:49" ht="15.7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</row>
    <row r="659" spans="1:49" ht="15.7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</row>
    <row r="660" spans="1:49" ht="15.7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</row>
    <row r="661" spans="1:49" ht="15.7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</row>
    <row r="662" spans="1:49" ht="15.7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</row>
    <row r="663" spans="1:49" ht="15.7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</row>
    <row r="664" spans="1:49" ht="15.7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</row>
    <row r="665" spans="1:49" ht="15.7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</row>
    <row r="666" spans="1:49" ht="15.7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</row>
    <row r="667" spans="1:49" ht="15.7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</row>
    <row r="668" spans="1:49" ht="15.7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</row>
    <row r="669" spans="1:49" ht="15.7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</row>
    <row r="670" spans="1:49" ht="15.7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</row>
    <row r="671" spans="1:49" ht="15.7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</row>
    <row r="672" spans="1:49" ht="15.7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</row>
    <row r="673" spans="1:49" ht="15.7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</row>
    <row r="674" spans="1:49" ht="15.7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</row>
    <row r="675" spans="1:49" ht="15.7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</row>
    <row r="676" spans="1:49" ht="15.7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</row>
    <row r="677" spans="1:49" ht="15.7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</row>
    <row r="678" spans="1:49" ht="15.7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</row>
    <row r="679" spans="1:49" ht="15.7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</row>
    <row r="680" spans="1:49" ht="15.7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</row>
    <row r="681" spans="1:49" ht="15.7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</row>
    <row r="682" spans="1:49" ht="15.7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</row>
    <row r="683" spans="1:49" ht="15.7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</row>
    <row r="684" spans="1:49" ht="15.7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</row>
    <row r="685" spans="1:49" ht="15.7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</row>
    <row r="686" spans="1:49" ht="15.7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</row>
    <row r="687" spans="1:49" ht="15.7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</row>
    <row r="688" spans="1:49" ht="15.7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</row>
    <row r="689" spans="1:49" ht="15.7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</row>
    <row r="690" spans="1:49" ht="15.7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</row>
    <row r="691" spans="1:49" ht="15.7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</row>
    <row r="692" spans="1:49" ht="15.7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</row>
    <row r="693" spans="1:49" ht="15.7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</row>
    <row r="694" spans="1:49" ht="15.7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</row>
    <row r="695" spans="1:49" ht="15.7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</row>
    <row r="696" spans="1:49" ht="15.7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</row>
    <row r="697" spans="1:49" ht="15.7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</row>
    <row r="698" spans="1:49" ht="15.7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</row>
    <row r="699" spans="1:49" ht="15.7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</row>
    <row r="700" spans="1:49" ht="15.7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</row>
    <row r="701" spans="1:49" ht="15.7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</row>
    <row r="702" spans="1:49" ht="15.7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</row>
    <row r="703" spans="1:49" ht="15.7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</row>
    <row r="704" spans="1:49" ht="15.7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</row>
    <row r="705" spans="1:49" ht="15.7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</row>
    <row r="706" spans="1:49" ht="15.7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</row>
    <row r="707" spans="1:49" ht="15.7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</row>
    <row r="708" spans="1:49" ht="15.7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</row>
    <row r="709" spans="1:49" ht="15.7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</row>
    <row r="710" spans="1:49" ht="15.7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</row>
    <row r="711" spans="1:49" ht="15.7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</row>
    <row r="712" spans="1:49" ht="15.7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</row>
    <row r="713" spans="1:49" ht="15.7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</row>
    <row r="714" spans="1:49" ht="15.7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</row>
    <row r="715" spans="1:49" ht="15.7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</row>
    <row r="716" spans="1:49" ht="15.7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</row>
    <row r="717" spans="1:49" ht="15.7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</row>
    <row r="718" spans="1:49" ht="15.7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</row>
    <row r="719" spans="1:49" ht="15.7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</row>
    <row r="720" spans="1:49" ht="15.7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</row>
    <row r="721" spans="1:49" ht="15.7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</row>
    <row r="722" spans="1:49" ht="15.7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</row>
    <row r="723" spans="1:49" ht="15.7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</row>
    <row r="724" spans="1:49" ht="15.7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</row>
    <row r="725" spans="1:49" ht="15.7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</row>
    <row r="726" spans="1:49" ht="15.7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</row>
    <row r="727" spans="1:49" ht="15.7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</row>
    <row r="728" spans="1:49" ht="15.7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</row>
    <row r="729" spans="1:49" ht="15.7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</row>
    <row r="730" spans="1:49" ht="15.7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</row>
    <row r="731" spans="1:49" ht="15.7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</row>
    <row r="732" spans="1:49" ht="15.7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</row>
    <row r="733" spans="1:49" ht="15.7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</row>
    <row r="734" spans="1:49" ht="15.7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</row>
    <row r="735" spans="1:49" ht="15.7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</row>
    <row r="736" spans="1:49" ht="15.7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</row>
    <row r="737" spans="1:49" ht="15.7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</row>
    <row r="738" spans="1:49" ht="15.7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</row>
    <row r="739" spans="1:49" ht="15.7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</row>
    <row r="740" spans="1:49" ht="15.7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</row>
    <row r="741" spans="1:49" ht="15.7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</row>
    <row r="742" spans="1:49" ht="15.7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</row>
    <row r="743" spans="1:49" ht="15.7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</row>
    <row r="744" spans="1:49" ht="15.7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</row>
    <row r="745" spans="1:49" ht="15.7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</row>
    <row r="746" spans="1:49" ht="15.7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</row>
    <row r="747" spans="1:49" ht="15.7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</row>
    <row r="748" spans="1:49" ht="15.7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</row>
    <row r="749" spans="1:49" ht="15.7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</row>
    <row r="750" spans="1:49" ht="15.7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</row>
    <row r="751" spans="1:49" ht="15.7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</row>
    <row r="752" spans="1:49" ht="15.7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</row>
    <row r="753" spans="1:49" ht="15.7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</row>
    <row r="754" spans="1:49" ht="15.7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</row>
    <row r="755" spans="1:49" ht="15.7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</row>
    <row r="756" spans="1:49" ht="15.7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</row>
    <row r="757" spans="1:49" ht="15.7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</row>
    <row r="758" spans="1:49" ht="15.7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</row>
    <row r="759" spans="1:49" ht="15.7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</row>
    <row r="760" spans="1:49" ht="15.7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</row>
    <row r="761" spans="1:49" ht="15.7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</row>
    <row r="762" spans="1:49" ht="15.7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</row>
    <row r="763" spans="1:49" ht="15.7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</row>
    <row r="764" spans="1:49" ht="15.7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</row>
    <row r="765" spans="1:49" ht="15.7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</row>
    <row r="766" spans="1:49" ht="15.7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</row>
    <row r="767" spans="1:49" ht="15.7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</row>
    <row r="768" spans="1:49" ht="15.7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</row>
    <row r="769" spans="1:49" ht="15.7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</row>
    <row r="770" spans="1:49" ht="15.7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</row>
    <row r="771" spans="1:49" ht="15.7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</row>
    <row r="772" spans="1:49" ht="15.7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</row>
    <row r="773" spans="1:49" ht="15.7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</row>
    <row r="774" spans="1:49" ht="15.7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</row>
    <row r="775" spans="1:49" ht="15.7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</row>
    <row r="776" spans="1:49" ht="15.7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</row>
    <row r="777" spans="1:49" ht="15.7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</row>
    <row r="778" spans="1:49" ht="15.7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</row>
    <row r="779" spans="1:49" ht="15.7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</row>
    <row r="780" spans="1:49" ht="15.7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</row>
    <row r="781" spans="1:49" ht="15.7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</row>
    <row r="782" spans="1:49" ht="15.7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</row>
    <row r="783" spans="1:49" ht="15.7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</row>
    <row r="784" spans="1:49" ht="15.7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</row>
    <row r="785" spans="1:49" ht="15.7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</row>
    <row r="786" spans="1:49" ht="15.7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</row>
    <row r="787" spans="1:49" ht="15.7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</row>
    <row r="788" spans="1:49" ht="15.7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</row>
    <row r="789" spans="1:49" ht="15.7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</row>
    <row r="790" spans="1:49" ht="15.7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</row>
    <row r="791" spans="1:49" ht="15.7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</row>
    <row r="792" spans="1:49" ht="15.7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</row>
    <row r="793" spans="1:49" ht="15.7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</row>
    <row r="794" spans="1:49" ht="15.7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</row>
    <row r="795" spans="1:49" ht="15.7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</row>
    <row r="796" spans="1:49" ht="15.7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</row>
    <row r="797" spans="1:49" ht="15.7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</row>
    <row r="798" spans="1:49" ht="15.7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</row>
    <row r="799" spans="1:49" ht="15.7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</row>
    <row r="800" spans="1:49" ht="15.7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</row>
    <row r="801" spans="1:49" ht="15.7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</row>
    <row r="802" spans="1:49" ht="15.7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</row>
    <row r="803" spans="1:49" ht="15.7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</row>
    <row r="804" spans="1:49" ht="15.7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</row>
    <row r="805" spans="1:49" ht="15.7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</row>
    <row r="806" spans="1:49" ht="15.7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</row>
    <row r="807" spans="1:49" ht="15.7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</row>
    <row r="808" spans="1:49" ht="15.7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</row>
    <row r="809" spans="1:49" ht="15.7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</row>
    <row r="810" spans="1:49" ht="15.7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</row>
    <row r="811" spans="1:49" ht="15.7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</row>
    <row r="812" spans="1:49" ht="15.7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</row>
    <row r="813" spans="1:49" ht="15.7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</row>
    <row r="814" spans="1:49" ht="15.7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</row>
    <row r="815" spans="1:49" ht="15.7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</row>
    <row r="816" spans="1:49" ht="15.7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</row>
    <row r="817" spans="1:49" ht="15.7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</row>
    <row r="818" spans="1:49" ht="15.7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</row>
    <row r="819" spans="1:49" ht="15.7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</row>
    <row r="820" spans="1:49" ht="15.7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</row>
    <row r="821" spans="1:49" ht="15.7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</row>
    <row r="822" spans="1:49" ht="15.7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</row>
    <row r="823" spans="1:49" ht="15.7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</row>
    <row r="824" spans="1:49" ht="15.7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</row>
    <row r="825" spans="1:49" ht="15.7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</row>
    <row r="826" spans="1:49" ht="15.7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</row>
    <row r="827" spans="1:49" ht="15.7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</row>
    <row r="828" spans="1:49" ht="15.7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</row>
    <row r="829" spans="1:49" ht="15.7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</row>
    <row r="830" spans="1:49" ht="15.7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</row>
    <row r="831" spans="1:49" ht="15.7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</row>
    <row r="832" spans="1:49" ht="15.7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</row>
    <row r="833" spans="1:49" ht="15.7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</row>
    <row r="834" spans="1:49" ht="15.7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</row>
    <row r="835" spans="1:49" ht="15.7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</row>
    <row r="836" spans="1:49" ht="15.7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</row>
    <row r="837" spans="1:49" ht="15.7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</row>
    <row r="838" spans="1:49" ht="15.7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</row>
    <row r="839" spans="1:49" ht="15.7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</row>
    <row r="840" spans="1:49" ht="15.7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</row>
    <row r="841" spans="1:49" ht="15.7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</row>
    <row r="842" spans="1:49" ht="15.7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</row>
    <row r="843" spans="1:49" ht="15.7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</row>
    <row r="844" spans="1:49" ht="15.7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</row>
    <row r="845" spans="1:49" ht="15.7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</row>
    <row r="846" spans="1:49" ht="15.7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</row>
    <row r="847" spans="1:49" ht="15.7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</row>
    <row r="848" spans="1:49" ht="15.7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</row>
    <row r="849" spans="1:49" ht="15.7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</row>
    <row r="850" spans="1:49" ht="15.7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</row>
    <row r="851" spans="1:49" ht="15.7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</row>
    <row r="852" spans="1:49" ht="15.7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</row>
    <row r="853" spans="1:49" ht="15.7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</row>
    <row r="854" spans="1:49" ht="15.7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</row>
    <row r="855" spans="1:49" ht="15.7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</row>
    <row r="856" spans="1:49" ht="15.7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</row>
    <row r="857" spans="1:49" ht="15.7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</row>
    <row r="858" spans="1:49" ht="15.7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</row>
    <row r="859" spans="1:49" ht="15.7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</row>
    <row r="860" spans="1:49" ht="15.7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</row>
    <row r="861" spans="1:49" ht="15.7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</row>
    <row r="862" spans="1:49" ht="15.7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</row>
    <row r="863" spans="1:49" ht="15.7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</row>
    <row r="864" spans="1:49" ht="15.7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</row>
    <row r="865" spans="1:49" ht="15.7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</row>
    <row r="866" spans="1:49" ht="15.7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</row>
    <row r="867" spans="1:49" ht="15.7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</row>
    <row r="868" spans="1:49" ht="15.7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</row>
    <row r="869" spans="1:49" ht="15.7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</row>
    <row r="870" spans="1:49" ht="15.7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</row>
    <row r="871" spans="1:49" ht="15.7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</row>
    <row r="872" spans="1:49" ht="15.7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</row>
    <row r="873" spans="1:49" ht="15.7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</row>
    <row r="874" spans="1:49" ht="15.7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</row>
    <row r="875" spans="1:49" ht="15.7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</row>
    <row r="876" spans="1:49" ht="15.7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</row>
    <row r="877" spans="1:49" ht="15.7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</row>
    <row r="878" spans="1:49" ht="15.7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</row>
    <row r="879" spans="1:49" ht="15.7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</row>
    <row r="880" spans="1:49" ht="15.7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</row>
    <row r="881" spans="1:49" ht="15.7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</row>
    <row r="882" spans="1:49" ht="15.7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</row>
    <row r="883" spans="1:49" ht="15.7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</row>
    <row r="884" spans="1:49" ht="15.7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</row>
    <row r="885" spans="1:49" ht="15.7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</row>
    <row r="886" spans="1:49" ht="15.7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</row>
    <row r="887" spans="1:49" ht="15.7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</row>
    <row r="888" spans="1:49" ht="15.7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</row>
    <row r="889" spans="1:49" ht="15.7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</row>
    <row r="890" spans="1:49" ht="15.7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</row>
    <row r="891" spans="1:49" ht="15.7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</row>
    <row r="892" spans="1:49" ht="15.7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</row>
    <row r="893" spans="1:49" ht="15.7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</row>
    <row r="894" spans="1:49" ht="15.7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</row>
    <row r="895" spans="1:49" ht="15.7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</row>
    <row r="896" spans="1:49" ht="15.7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</row>
    <row r="897" spans="1:49" ht="15.7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</row>
    <row r="898" spans="1:49" ht="15.7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</row>
    <row r="899" spans="1:49" ht="15.7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</row>
    <row r="900" spans="1:49" ht="15.7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</row>
    <row r="901" spans="1:49" ht="15.7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</row>
    <row r="902" spans="1:49" ht="15.7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</row>
    <row r="903" spans="1:49" ht="15.7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</row>
    <row r="904" spans="1:49" ht="15.7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</row>
    <row r="905" spans="1:49" ht="15.7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</row>
    <row r="906" spans="1:49" ht="15.7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</row>
    <row r="907" spans="1:49" ht="15.7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</row>
    <row r="908" spans="1:49" ht="15.7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</row>
    <row r="909" spans="1:49" ht="15.7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</row>
    <row r="910" spans="1:49" ht="15.7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</row>
    <row r="911" spans="1:49" ht="15.7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</row>
    <row r="912" spans="1:49" ht="15.7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</row>
    <row r="913" spans="1:49" ht="15.7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</row>
    <row r="914" spans="1:49" ht="15.7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</row>
    <row r="915" spans="1:49" ht="15.7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</row>
    <row r="916" spans="1:49" ht="15.7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</row>
    <row r="917" spans="1:49" ht="15.7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</row>
    <row r="918" spans="1:49" ht="15.7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</row>
    <row r="919" spans="1:49" ht="15.7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</row>
    <row r="920" spans="1:49" ht="15.7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</row>
    <row r="921" spans="1:49" ht="15.7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</row>
    <row r="922" spans="1:49" ht="15.7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</row>
    <row r="923" spans="1:49" ht="15.7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</row>
    <row r="924" spans="1:49" ht="15.7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</row>
    <row r="925" spans="1:49" ht="15.7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</row>
    <row r="926" spans="1:49" ht="15.7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</row>
    <row r="927" spans="1:49" ht="15.7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</row>
    <row r="928" spans="1:49" ht="15.7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</row>
    <row r="929" spans="1:49" ht="15.7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</row>
    <row r="930" spans="1:49" ht="15.7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</row>
    <row r="931" spans="1:49" ht="15.7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</row>
    <row r="932" spans="1:49" ht="15.7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</row>
    <row r="933" spans="1:49" ht="15.7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</row>
    <row r="934" spans="1:49" ht="15.7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</row>
    <row r="935" spans="1:49" ht="15.7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</row>
    <row r="936" spans="1:49" ht="15.7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</row>
    <row r="937" spans="1:49" ht="15.7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</row>
    <row r="938" spans="1:49" ht="15.7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</row>
    <row r="939" spans="1:49" ht="15.7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</row>
    <row r="940" spans="1:49" ht="15.7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</row>
    <row r="941" spans="1:49" ht="15.7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</row>
    <row r="942" spans="1:49" ht="15.7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</row>
    <row r="943" spans="1:49" ht="15.7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</row>
    <row r="944" spans="1:49" ht="15.7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</row>
    <row r="945" spans="1:49" ht="15.7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</row>
    <row r="946" spans="1:49" ht="15.7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</row>
    <row r="947" spans="1:49" ht="15.7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</row>
    <row r="948" spans="1:49" ht="15.7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</row>
    <row r="949" spans="1:49" ht="15.7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</row>
    <row r="950" spans="1:49" ht="15.7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</row>
    <row r="951" spans="1:49" ht="15.7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</row>
    <row r="952" spans="1:49" ht="15.7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</row>
    <row r="953" spans="1:49" ht="15.7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</row>
    <row r="954" spans="1:49" ht="15.7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</row>
    <row r="955" spans="1:49" ht="15.7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</row>
    <row r="956" spans="1:49" ht="15.7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</row>
    <row r="957" spans="1:49" ht="15.7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</row>
    <row r="958" spans="1:49" ht="15.7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</row>
    <row r="959" spans="1:49" ht="15.7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</row>
    <row r="960" spans="1:49" ht="15.7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</row>
    <row r="961" spans="1:49" ht="15.7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</row>
    <row r="962" spans="1:49" ht="15.7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</row>
    <row r="963" spans="1:49" ht="15.7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</row>
    <row r="964" spans="1:49" ht="15.7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</row>
    <row r="965" spans="1:49" ht="15.7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</row>
    <row r="966" spans="1:49" ht="15.7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</row>
    <row r="967" spans="1:49" ht="15.7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</row>
    <row r="968" spans="1:49" ht="15.7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</row>
    <row r="969" spans="1:49" ht="15.7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</row>
    <row r="970" spans="1:49" ht="15.7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</row>
    <row r="971" spans="1:49" ht="15.7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</row>
    <row r="972" spans="1:49" ht="15.7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</row>
    <row r="973" spans="1:49" ht="15.7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</row>
    <row r="974" spans="1:49" ht="15.7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</row>
    <row r="975" spans="1:49" ht="15.7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</row>
    <row r="976" spans="1:49" ht="15.7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</row>
    <row r="977" spans="1:49" ht="15.7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</row>
    <row r="978" spans="1:49" ht="15.7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</row>
    <row r="979" spans="1:49" ht="15.7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</row>
    <row r="980" spans="1:49" ht="15.7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</row>
    <row r="981" spans="1:49" ht="15.7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</row>
    <row r="982" spans="1:49" ht="15.7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</row>
    <row r="983" spans="1:49" ht="15.7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</row>
    <row r="984" spans="1:49" ht="15.7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</row>
    <row r="985" spans="1:49" ht="15.7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</row>
    <row r="986" spans="1:49" ht="15.7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</row>
    <row r="987" spans="1:49" ht="15.7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</row>
    <row r="988" spans="1:49" ht="15.7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</row>
    <row r="989" spans="1:49" ht="15.7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</row>
    <row r="990" spans="1:49" ht="15.7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</row>
    <row r="991" spans="1:49" ht="15.7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</row>
    <row r="992" spans="1:49" ht="15.7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</row>
    <row r="993" spans="1:49" ht="15.7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</row>
    <row r="994" spans="1:49" ht="15.75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</row>
    <row r="995" spans="1:49" ht="15.7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</row>
    <row r="996" spans="1:49" ht="15.75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</row>
    <row r="997" spans="1:49" ht="15.75" customHeigh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</row>
    <row r="998" spans="1:49" ht="15.75" customHeight="1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</row>
    <row r="999" spans="1:49" ht="15.75" customHeigh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</row>
    <row r="1000" spans="1:49" ht="15.75" customHeigh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</row>
    <row r="1001" spans="1:49" ht="15.75" customHeight="1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</row>
    <row r="1002" spans="1:49" ht="15.75" customHeight="1" x14ac:dyDescent="0.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human_genes</vt:lpstr>
      <vt:lpstr>covid_genes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Hailey Elizabeth Sounart</dc:creator>
  <cp:lastModifiedBy>Hailey Elizabeth Sounart</cp:lastModifiedBy>
  <dcterms:created xsi:type="dcterms:W3CDTF">2021-04-26T14:52:28Z</dcterms:created>
  <dcterms:modified xsi:type="dcterms:W3CDTF">2023-08-31T18:07:24Z</dcterms:modified>
</cp:coreProperties>
</file>