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aleedu-my.sharepoint.com/personal/youshu_cheng_yale_edu/Documents/Zhao/cell-type-specific meQTL/revision/"/>
    </mc:Choice>
  </mc:AlternateContent>
  <xr:revisionPtr revIDLastSave="118" documentId="8_{A939E4DC-32D2-4F4B-A7BE-A08C7843E6A9}" xr6:coauthVersionLast="47" xr6:coauthVersionMax="47" xr10:uidLastSave="{47EFD5BF-8680-DE47-B361-8903E6D3DE0D}"/>
  <bookViews>
    <workbookView xWindow="740" yWindow="500" windowWidth="27640" windowHeight="15480" xr2:uid="{70CB62B0-BEB3-9741-9290-5881C1192AD0}"/>
  </bookViews>
  <sheets>
    <sheet name="S4A_CD4T" sheetId="1" r:id="rId1"/>
    <sheet name="S4B_CD8T" sheetId="2" r:id="rId2"/>
    <sheet name="S4C_Bcell" sheetId="3" r:id="rId3"/>
    <sheet name="S4D_NK" sheetId="4" r:id="rId4"/>
    <sheet name="S4E_Mono" sheetId="5" r:id="rId5"/>
    <sheet name="S4F_Gran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6" l="1"/>
  <c r="D16" i="6"/>
  <c r="D17" i="6"/>
  <c r="D18" i="6"/>
  <c r="D14" i="6"/>
  <c r="D13" i="6"/>
  <c r="D12" i="6"/>
  <c r="D11" i="6"/>
  <c r="D10" i="6"/>
  <c r="D9" i="6"/>
  <c r="D8" i="6"/>
  <c r="D7" i="6"/>
  <c r="D6" i="6"/>
  <c r="D5" i="6"/>
  <c r="D4" i="6"/>
  <c r="D3" i="6"/>
  <c r="D4" i="5"/>
  <c r="D3" i="5"/>
  <c r="D9" i="4"/>
  <c r="D8" i="4"/>
  <c r="D7" i="4"/>
  <c r="D6" i="4"/>
  <c r="D5" i="4"/>
  <c r="D4" i="4"/>
  <c r="D3" i="4"/>
  <c r="D4" i="3"/>
  <c r="D3" i="3"/>
  <c r="D14" i="2"/>
  <c r="D13" i="2"/>
  <c r="D12" i="2"/>
  <c r="D11" i="2"/>
  <c r="D10" i="2"/>
  <c r="D9" i="2"/>
  <c r="D8" i="2"/>
  <c r="D7" i="2"/>
  <c r="D6" i="2"/>
  <c r="D5" i="2"/>
  <c r="D4" i="2"/>
  <c r="D3" i="2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3" i="1"/>
</calcChain>
</file>

<file path=xl/sharedStrings.xml><?xml version="1.0" encoding="utf-8"?>
<sst xmlns="http://schemas.openxmlformats.org/spreadsheetml/2006/main" count="148" uniqueCount="105">
  <si>
    <t>Ingenuity Canonical Pathways</t>
  </si>
  <si>
    <t>Ratio</t>
  </si>
  <si>
    <t>Molecules</t>
  </si>
  <si>
    <t>Axonal Guidance Signaling</t>
  </si>
  <si>
    <t>ABLIM1,ABLIM2,ABLIM3,ACE,ADAM12,ADAM17,ADAM23,ADAM33,ADAMTS1,ADAMTS10,ADAMTS12,ADAMTS14,ADAMTS16,ADAMTS17,ADAMTS19,ADAMTS2,ADAMTS4,ADAMTS7,ADAMTS9,ARHGEF12,ARPC3,ARPC4,BAIAP2,BCAR1,BMP6,BMP7,DCC,DOCK1,DPYSL2,EPHA10,EPHA5,EPHA6,EPHA8,EPHB1,EPHB2,EPHB3,EPHB4,FARP2,FZD1,FZD7,GNA12,GNA15,GNAL,GNAO1,GNAT1,GNAT2,GNB1,GNG7,GSK3B,HERC2,ITGA1,ITGA11,ITGA3,ITGA6,ITGA9,ITGAE,ITGAM,ITGB5,ITGB7,ITSN1,KALRN,KLC1,LINGO1,LNPEP,LRRC4C,MAG,MEP1A,MET,MMP11,MMP13,MMP16,MMP17,MMP24,MMP27,MMP9,MYL12A,MYL7,NCK2,NFATC1,NFATC2,NGEF,NTN4,NTNG1,NTRK3,PDGFD,PIK3CG,PIK3R5,PITRM1,PLCB3,PLCG2,PLCH2,PLXND1,PPP3R1,PRKAG2,PRKAR1B,PRKCA,PRKCB,PRKCE,PRKCH,PRKCZ,PSMD14,PTCH1,RAC2,RAF1,RAP1A,RGS3,ROBO1,ROCK2,RRAS2,RTN4,SEMA4A,SEMA4B,SEMA4D,SEMA6A,SEMA6D,SEMA7A,SHANK2,SLIT3,SOS1,SUFU,TUBA1A,TUBA3C/TUBA3D,TUBA3E,TUBB6,TUBB8,UNC5D,WNT7B,WNT8B,WNT9A,ZNF875</t>
  </si>
  <si>
    <t>Osteoarthritis Pathway</t>
  </si>
  <si>
    <t>ACAN,ADAMTS4,AGER,ALPG,ALPL,ANKH,ANXA2,ATF2,CASP12,CASP3,CASP4,CASP7,CASP9,CASR,CCN4,CNMD,COL2A1,CREB3L2,CREB5,CREBBP,CTNNA1,CTNNA2,CXCL8,EPAS1,FN1,FZD1,FZD7,GREM1,HDAC4,IL18RAP,IL1R1,IL1RL2,ITGA1,ITGA11,ITGA3,ITGA6,ITGA9,ITGAE,ITGAM,ITGB5,ITGB7,ITLN1,LEP,MMP13,MMP9,MTF1,MTOR,MYBBP1A,NOS2,NOTCH1,P2RX7,PPARD,PPARGC1A,PRKAB1,PRKAG2,PTCH1,PTH1R,RARRES2,SIK3,SLC39A8,SMAD1,SMAD3,SMAD5,SMAD6,SPP1,TCF7L1,TCF7L2,TGFB1,TGFBR1,WNT8B,ZNF875</t>
  </si>
  <si>
    <t>Sperm Motility</t>
  </si>
  <si>
    <t>AATK,ALK,ATP1A4,CATSPER1,CNGA1,CSF1R,CSK,DSTYK,EGFR,EPHA5,EPHA6,EPHA8,EPHB1,EPHB2,EPHB3,EPHB4,ERBB4,FGFR2,FRK,GNA12,GNA15,GNAL,GNAO1,GNAT1,GNAT2,GNB1,GNG7,IGF1R,ITPR1,ITPR2,ITPR3,JAK1,JAK2,LCAT,LMTK2,LYN,MAP2K3,MAP2K5,MATK,MET,NPPA,NPR1,NTRK3,PDE1B,PDE2A,PDE4D,PDGFRA,PDGFRB,PEAK1,PLA2G12A,PLA2G1B,PLA2G3,PLA2G4E,PLA2G6,PLCB3,PLCG2,PLCH2,PRKAG2,PRKAR1B,PRKCA,PRKCB,PRKCE,PRKCH,PRKCZ,PRKG1,PRKG2,PTK2B,RET,ROR1,ROR2,SRC,SYK,YES1,ZAN</t>
  </si>
  <si>
    <t>Neuroinflammation Signaling Pathway</t>
  </si>
  <si>
    <t>AGER,APP,ATF2,BIRC3,CALB1,CASP3,CD200,CD80,CREB3L2,CREB5,CREBBP,CRP,CSF1R,CXCL8,FZD1,GABBR1,GABBR2,GABRA2,GABRB1,GABRG3,GABRP,GABRR2,GAD1,GRIA1,GRIN2A,GRIN2B,GSK3B,HLA-A,HLA-B,HLA-C,HLA-DOA,HLA-DPA1,HLA-DPB1,HLA-DQA1,HLA-DQA2,HLA-DQB1,HLA-DQB2,HLA-DRB1,HLA-DRB5,HLA-F,HLA-G,IDE,IL1R1,IL6,IRF7,JAK1,JAK2,KCNJ5,KCNJ6,KLK3,MAPK10,MAPK8,MAPK9,MAPT,MFGE8,MMP9,NFATC1,NFATC2,NLRP3,NOS2,NOX4,P2RX7,PIK3CG,PIK3R5,PLA2G12A,PLA2G1B,PLA2G3,PLA2G4E,PLA2G6,PLCG2,PPP3R1,RAC2,RIPK1,SLC1A2,SLC6A12,SNCA,SYK,TGFB1,TGFB3,TGFBR1,TGFBR3,TICAM2,TLR1,TLR10,TLR5,TLR6</t>
  </si>
  <si>
    <t>Synaptic Long Term Depression</t>
  </si>
  <si>
    <t>CACNA1C,CACNA2D4,CACNB2,CACNG2,CATSPER1,CATSPER4,GAD1,GNA12,GNA15,GNAL,GNAO1,GNAT1,GNAT2,GRIA1,GRID1,GRID2,GRM4,GRM6,GRM7,GRM8,GUCY2C,IGF1R,ITPR1,ITPR2,ITPR3,LCAT,LYN,NOS1,NOS2,NPR1,PLA2G12A,PLA2G1B,PLA2G3,PLA2G4E,PLA2G6,PLCB3,PLCG2,PLCH2,PPM1J,PPP2R1A,PPP2R1B,PPP2R2B,PPP2R2D,PPP2R3A,PPP2R5C,PPP2R5E,PRKCA,PRKCB,PRKCE,PRKCH,PRKCZ,PRKG1,PRKG2,PTPA,RAF1,RAP1A,RRAS2,RYR1,RYR3</t>
  </si>
  <si>
    <t>Pulmonary Fibrosis Idiopathic Signaling Pathway</t>
  </si>
  <si>
    <t>ADAMTS1,AEBP2,ATF2,CAV1,CCN4,CCND1,CERT1,COL11A2,COL13A1,COL18A1,COL1A2,COL20A1,COL21A1,COL23A1,COL25A1,COL26A1,COL2A1,COL4A1,COL4A2,COL4A3,COL5A1,COL5A3,COL6A1,COL6A2,COL6A3,COL9A2,COL9A3,CREBBP,EGFR,EPHB3,EPHB4,FGFR2,FN1,FZD1,FZD7,GNA12,GSK3B,IL17RA,IL6,JAK2,JARID2,MAP2K3,MAPK10,MAPK8,MAPK9,mir-154,MMP11,MMP13,MMP16,MMP17,MMP19,MMP24,MMP27,MMP9,MTOR,NOTCH1,NOTCH3,NOTCH4,NOX4,PDGFD,PDGFRA,PDGFRB,PIK3CG,PIK3R5,PRKN,PTK2B,RAF1,RAP1A,ROCK2,RPS6KA2,RPS6KA4,RPS6KB1,RRAS2,RTEL1,SMAD3,SOS1,STK38,TCF7L1,TCF7L2,TGFB1,TGFB3,TGFBR1,TGFBR3,WNT7B,WNT8B,WNT9A,WWTR1,YAP1,YY1</t>
  </si>
  <si>
    <t>GP6 Signaling Pathway</t>
  </si>
  <si>
    <t>APBB1IP,CERT1,COL11A2,COL13A1,COL18A1,COL1A2,COL20A1,COL21A1,COL23A1,COL25A1,COL26A1,COL2A1,COL4A1,COL4A2,COL4A3,COL5A1,COL5A3,COL6A1,COL6A2,COL6A3,COL9A2,COL9A3,FYB1,GSK3B,ITPR1,LAMA3,LAMA4,LAMB1,LYN,PDPK1,PIK3CG,PIK3R5,PLCG2,PRKCA,PRKCB,PRKCE,PRKCH,PRKCZ,SCHIP1,SYK,TLN1,VAV2</t>
  </si>
  <si>
    <t>Xenobiotic Metabolism CAR Signaling Pathway</t>
  </si>
  <si>
    <t>ABCC1,ALDH1L1,ALDH3B2,ALDH4A1,ALDH7A1,ALDH8A1,CHST1,CHST11,CHST15,CREBBP,DNAJC7,EGFR,FMO1,FMO4,FMO5,GSTA3,GSTM1,GSTM3,GSTP1,HS6ST1,MAP2K3,MAP2K5,MGST1,MGST3,NDST3,NOS2,NRIP1,PPARGC1A,PPM1J,PPP2R1A,PPP2R1B,PPP2R2B,PPP2R2D,PPP2R3A,PPP2R5C,PPP2R5E,PRKCA,PRKCB,PRKCE,PRKCH,PRKCZ,PTPA,RACK1,RXRA,SRC,SULT1A2,SULT1C2,SULT2B1,SULT4A1,UGT1A6,UGT1A9 (includes others),UGT2B11,UGT2B28,UST</t>
  </si>
  <si>
    <t>Opioid Signaling Pathway</t>
  </si>
  <si>
    <t>ADCY4,ADCY5,AP2A2,ATF2,CACNA1C,CACNA2D4,CACNB2,CACNG2,CAMK1D,CAMK2B,CAMK4,CATSPER1,CATSPER4,CLTB,CLTCL1,CREB3L2,CREB5,CREBBP,FRK,GNA12,GNA15,GNAL,GNAO1,GNAT1,GNAT2,GNB1,GNG7,GRIN2A,GRIN2B,GRK2,GRK4,GRK5,GSK3B,ITPR1,ITPR2,ITPR3,KCNJ5,KCNJ6,LYN,MAP2K3,MAP2K5,NOS1,OPRD1,OPRK1,OPRM1,PDE1B,PDK1,PIK3CG,POMC,PPP3R1,PRKAG2,PRKAR1B,PRKCA,PRKCB,PRKCE,PRKCH,PRKCZ,RAC2,RAF1,RAP1A,RGS12,RGS14,RGS17,RGS3,RGS5,RGS6,RPS6KA2,RPS6KA4,RPS6KB1,RRAS2,RYR1,RYR3,SLC12A5,SOS1,SRC,TCF7L1,TCF7L2,YES1</t>
  </si>
  <si>
    <t>Epithelial Adherens Junction Signaling</t>
  </si>
  <si>
    <t>AFDN,ARHGAP35,ARHGEF17,ARPC3,ARPC4,BAIAP2,CTNNA1,CTNNA2,EGFR,FARP2,FRMD6,IGF1R,IQGAP1,MAGI1,MAGI2,MET,MYH10,MYL12A,MYL7,NOTCH1,NOTCH3,NOTCH4,PPM1J,PPP2R1A,PPP2R1B,PPP2R2B,PPP2R2D,PPP2R3A,PPP2R5C,PPP2R5E,PRKAB1,PRKAG2,PTPA,RAP1A,RAPGEF1,ROCK2,RRAS2,SRC,STK3,STK4,TCF7L1,TCF7L2,TGFBR1,TGFBR3,TNS1,VAV2,VCL,YAP1,YWHAG,YWHAZ</t>
  </si>
  <si>
    <t>Antigen Presentation Pathway</t>
  </si>
  <si>
    <t>HLA-A,HLA-B,HLA-C,HLA-DOA,HLA-DPA1,HLA-DPB1,HLA-DQA1,HLA-DQA2,HLA-DQB1,HLA-DQB2,HLA-DRB1,HLA-DRB5,HLA-F,HLA-G,PSMB9,TAP1,TAP2,TAPBP</t>
  </si>
  <si>
    <t>HIPPO signaling</t>
  </si>
  <si>
    <t>CD44,DLG1,DLG2,DLG4,DLG5,FRMD6,PATJ,PPM1J,PPP1R14A,PPP1R3A,PPP2R1A,PPP2R1B,PPP2R2B,PPP2R2D,PPP2R3A,PPP2R5C,PPP2R5E,PTPA,SAV1,SKP2,SMAD1,SMAD3,SMAD5,STK3,STK4,TEAD1,TEAD2,WWTR1,YAP1,YWHAG,YWHAZ</t>
  </si>
  <si>
    <t>Xenobiotic Metabolism Signaling</t>
  </si>
  <si>
    <t>AHRR,ALDH1L1,ALDH3B2,ALDH4A1,ALDH7A1,ALDH8A1,CAMK1D,CAMK2B,CAMK4,CAT,CHST1,CHST11,CHST15,CREBBP,CUL3,CYP1B1,DNAJC7,FMO1,FMO4,FMO5,GSTA3,GSTM1,GSTM3,GSTP1,HDAC4,HS6ST1,IL6,MAP2K3,MAP2K5,MAP3K1,MAP3K13,MAP3K14,MAP3K4,MAP3K5,MAP3K8,MAPK8,MAPK9,MGMT,MGST1,MGST3,NCOR2,NDST3,NOS2,NR1I2,NRIP1,PIK3CG,PIK3R5,PPARGC1A,PPM1J,PPP2R1A,PPP2R1B,PPP2R2B,PPP2R2D,PPP2R3A,PPP2R5C,PPP2R5E,PRKCA,PRKCB,PRKCE,PRKCH,PRKCZ,PTPA,RAF1,RAP1A,RRAS2,RXRA,SULT1A2,SULT1C2,SULT2B1,SULT4A1,UGT1A6,UGT1A9 (includes others),UGT2B11,UGT2B28,UST</t>
  </si>
  <si>
    <t>Hepatic Fibrosis / Hepatic Stellate Cell Activation</t>
  </si>
  <si>
    <t>AGT,CCR5,CERT1,COL11A2,COL13A1,COL18A1,COL1A2,COL20A1,COL21A1,COL23A1,COL25A1,COL26A1,COL2A1,COL4A1,COL4A2,COL4A3,COL5A1,COL5A3,COL6A1,COL6A2,COL6A3,COL9A2,COL9A3,CXCL8,EGFR,FGFR2,FN1,IFNAR1,IFNAR2,IGF1R,IL18RAP,IL1R1,IL1RL2,IL4R,IL6,LEP,MET,MMP13,MMP9,MYH10,MYH11,MYH13,MYH14,MYH3,MYH7B,MYL7,MYO10,MYO5C,PDGFD,PDGFRA,PDGFRB,SMAD3,TGFB1,TGFB3,TGFBR1,TIMP2</t>
  </si>
  <si>
    <t>Multiple Sclerosis Signaling Pathway</t>
  </si>
  <si>
    <t>IL-15 Production</t>
  </si>
  <si>
    <t>HLA-A,HLA-B,HLA-C,HLA-DMA,HLA-DPA1,HLA-DPB1,HLA-DQA1,HLA-DQA2,HLA-DQB1,HLA-DQB2,HLA-DRB1,HLA-DRB5,HLA-E,HLA-F,HLA-G,PSMB9,TAP1,TAP2,TAPBP</t>
  </si>
  <si>
    <t>AATK,CACNA1I,CNGB1,CNGB3,CSF1R,DDR1,EGFR,EPHA2,ERBB4,FGFR1,FLT1,FRK,GNA12,GNAT2,GNG12,GNG4,GNG7,IGF1R,ITPR3,JAK1,LCK,LMTK2,LYN,MAP2K3,MAP2K5,MERTK,MRAS,NPR1,NTRK3,PDE2A,PDE4D,PEAK1,PLA2G2D,PLA2G4E,PLA2G6,PLCB4,PLCH1,PLCL1,PRKACB,PRKACG,PRKAG2,PRKAR1B,PRKCE,PRKCH,PRKCZ,PTK2B,PTK7,RET,ROR1,ROR2,SLC16A10,TNK2,ZAN</t>
  </si>
  <si>
    <t>AEBP2,CAPN3,CAPN8,CTLA4,FAS,GRIN2A,HLA-A,HLA-B,HLA-C,HLA-DMA,HLA-DPA1,HLA-DPB1,HLA-DQA1,HLA-DQA2,HLA-DQB1,HLA-DQB2,HLA-DRB1,HLA-DRB5,HLA-E,HLA-F,HLA-G,IL15,IL17RA,IL36B,LTA,MAPK1,MBP,MOG,NCOA3,P2RX4,P2RX7,PARP11,PARP15,PARP4,PPARD,RNF213,SLC8A1,SLC8A2,STAT1,STK38,TGFB1,TLR1,TLR10,TLR6,TNFSF8,TNKS</t>
  </si>
  <si>
    <t>RAC Signaling</t>
  </si>
  <si>
    <t>ACTR3,ANK1,ARPC3,BAIAP2,CYFIP1,CYFIP2,HRAS,IQGAP1,IQGAP2,ITGA1,ITGA11,ITGAL,ITGB5,LIMK2,MAP2K2,MAP3K1,MAPK1,MCF2L,MRAS,NOX4,PAK1,PARD3,PIK3C3,PIK3CD,PIP4K2A,PLD1,PRKCZ,PTK2B,RAF1,RALB,RAP1A,RPS6KB1,SH3RF1</t>
  </si>
  <si>
    <t>Serotonin Receptor Signaling</t>
  </si>
  <si>
    <t>ADCY5,ADRA1A,ADRA1B,APP,ARFGEF1,ARRB2,BCL2,CACNA1C,CACNA1D,CACNA1I,CACNA2D1,CACNA2D4,CAMK2B,CAV1,CAV2,CREB3L3,FBP2,FNBP1,FRK,GCH1,GNA12,GNG12,GNG4,GNG7,GPLD1,H3-4,HRAS,HTR1D,HTR2A,KALRN,KCNN1,KCNQ2,LCK,LYN,MAP2K2,MAP2K3,MAP2K5,MAP3K5,MAPK1,MAPT,MPRIP,MRAS,MTOR,PAK1,PCBD1,PDK1,PIK3C3,PIK3CD,PLA2G2D,PLA2G4E,PLA2G6,PLCB4,PLCH1,PLCL1,PLD1,PLN,PPARGC1A,PRKACB,PRKACG,PRKAG2,PRKAR1B,PRKCE,PRKCH,PRKCZ,RAB27A,RAF1,RALB,RAP1A,RHOBTB1,RHOJ,ROCK2,RPS6KB1,RYR1,SLC9A3,TEAD1,TGFB1,TGM4,TRPC1,TRPC6</t>
  </si>
  <si>
    <t>Circadian Rhythm Signaling</t>
  </si>
  <si>
    <t>ADCY5,BHLHE40,CACNA1C,CACNA1D,CACNA1I,CACNA2D1,CACNA2D4,CAMK2B,CREB3L3,FRK,GAST,GNG12,GNG4,GNG7,GRIN2A,GUCY2C,H3-4,HRAS,HSF1,ITPR3,KLK1,LCK,LYN,MAP2K2,MAP2K3,MAP2K5,MAPK1,MRAS,MTOR,NFIL3,NOS1,NPR1,PER2,PLCB4,PLCH1,PLCL1,PRKAB1,PRKACB,PRKACG,PRKAG2,PRKAR1B,PRKCE,PRKCH,PRKCZ,RACK1,RAF1,RALB,RAP1A,RPTOR,RYR1,TRPC6</t>
  </si>
  <si>
    <t>PFKFB4 Signaling Pathway</t>
  </si>
  <si>
    <t>AMPD1,CREB3L3,FBP2,HK1,HK2,MAP2K2,MAP2K3,MAP2K5,MAPK1,NCOA3,PFKM,PRKACB,PRKACG,PRKAG2,PRKAR1B,TGFB1</t>
  </si>
  <si>
    <t>ADCY5,AP2A2,ARRB2,CACNA1C,CACNA1D,CACNA1I,CACNA2D1,CACNA2D4,CAMK1D,CAMK2B,CREB3L3,FRK,GNA12,GNAT2,GNG12,GNG4,GNG7,GRIN2A,GRK2,GRK5,HRAS,ITPR3,LCK,LYN,MAP2K2,MAP2K3,MAP2K5,MAPK1,MRAS,NOS1,OPRM1,PDK1,PPP3R1,PRKACB,PRKACG,PRKAG2,PRKAR1B,PRKCE,PRKCH,PRKCZ,RAF1,RALB,RAP1A,RGS10,RGS12,RGS3,RGS6,RPS6KA2,RPS6KB1,RYR1,SLC12A5,TCF7L1</t>
  </si>
  <si>
    <t>AATK,CSF1R,DDR1,EGFR,EPHA2,ERBB4,FGFR1,FLT1,FRK,IGF1R,IL15,JAK1,LCK,LMTK2,LYN,MAP2K3,MAP2K5,MERTK,NTRK3,PEAK1,PRKCZ,PTK2B,PTK7,RET,ROR1,ROR2,STAT1,TNK2</t>
  </si>
  <si>
    <t>ACTR3,AFDN,ARHGAP35,ARPC3,BAIAP2,CTNNA2,EGFR,FGFR1,HRAS,IGF1R,IQGAP1,KIF23,LIMK2,MAGI2,MRAS,MYL12A,NOTCH4,PAK1,PPP2R1A,PPP2R2D,PPP2R5C,PPP2R5E,PRKAB1,PRKAG2,PTPA,RALB,RAP1A,RAPGEF1,ROCK2,STK3,TCF7L1,TGFBR1,VAV2</t>
  </si>
  <si>
    <t>CACNA1C,CACNA1D,CACNA1I,CACNA2D1,CACNA2D4,GAST,GNA12,GNAT2,GRID1,GRID2,GUCY2C,HRAS,IGF1R,ITPR3,LYN,MAP2K2,MAPK1,MRAS,NOS1,NPR1,PLA2G2D,PLA2G4E,PLA2G6,PLCB4,PLCH1,PLCL1,PPP2R1A,PPP2R2D,PPP2R5C,PPP2R5E,PRKCE,PRKCH,PRKCZ,PTPA,RAF1,RALB,RAP1A,RYR1</t>
  </si>
  <si>
    <t>Reelin Signaling in Neurons</t>
  </si>
  <si>
    <t>ACTR3,AFDN,APP,ARHGEF10,ARHGEF12,ARHGEF28,ARHGEF5,ARPC3,CAMK2B,CNR2,DNAH1,DNAH10,FRK,GRIN2A,LCK,LRP8,LYN,MAP2K2,MAP2K3,MAP2K5,MAPK1,MAPK10,MAPK8IP3,MAPT,MTOR,PDK1,PIK3C3,PIK3CD,RAP1A,RAPGEF1</t>
  </si>
  <si>
    <t>Cardiac β-adrenergic Signaling</t>
  </si>
  <si>
    <t>B2M,HLA-A,HLA-B,HLA-C,HLA-DOA,HLA-DQA2,HLA-DQB1,HLA-DQB2,HLA-DRB1,HLA-DRB5,HLA-G,NLRC5,TAP2</t>
  </si>
  <si>
    <t>CREB Signaling in Neurons</t>
  </si>
  <si>
    <t>ADCY5,ADGRA1,ADGRB1,ADGRD1,ADGRG6,ADGRG7,ADGRL1,ADGRV1,ADORA2B,ADRA2B,ADRB3,AKT1,AKT3,CACNA1C,CACNA1E,CACNA1S,CACNA2D3,CAMK2A,CAMK2G,CCR2,CCR6,CCR9,CHRM3,CHRM4,CNR2,CREBBP,CX3CR1,EDNRB,EGFR,FGFR1,GABBR1,GNA12,GNA13,GNA15,GNAI2,GNAL,GNAO1,GNG7,GPR107,GPR146,GPR161,GPR37,GPR78,GPR87,GPR88,GPRC6A,GRIA1,GRID1,GRIK2,GRIN2C,HCRTR2,HRAS,HRH1,HTR2A,HTR6,IGF1R,MCHR1,NPFFR1,NTRK3,NTSR1,OPRM1,OXTR,PDGFRA,PIK3R5,PLCH1,PLCL2,POLR2L,PRKAG2,PRKAR1B,PRKCA,PRKCE,PRKCZ,PTGDR,PTGER2,PTGER3,PTH1R,SCTR,SLC52A1,TAS1R2,TGFB1,TGFBR1</t>
  </si>
  <si>
    <t>RHOGDI Signaling</t>
  </si>
  <si>
    <t>HLA-B,HLA-C,HLA-DOA,HLA-DOB,HLA-DPA1,HLA-DPB1,HLA-DQA1,HLA-DQB1,HLA-DQB2,HLA-DRB1,HLA-DRB5,HLA-F,HLA-G,TAPBP</t>
  </si>
  <si>
    <t>ARHGAP12,ARHGEF10,ARHGEF12,ARHGEF17,ARHGEF18,ARHGEF3,ARHGEF7,CDH10,CDH13,CDH23,CDH4,CREBBP,DGKZ,DLC1,ESR1,FNBP1,GNA12,GNA15,GNAQ,GNAT2,GNB2,GNG2,GNG7,ITGA11,ITGA3,ITGAL,ITGB5,MYH11,MYH14,MYH7B,MYL7,MYO10,PAK4,PI4KA,PIKFYVE,PPP1R12A,PRKCA,RHOJ,SRC,WASL</t>
  </si>
  <si>
    <t>Thrombin Signaling</t>
  </si>
  <si>
    <t>ADCY5,ADCY8,ADCY9,AKT2,ARHGEF10,ARHGEF12,ARHGEF17,ARHGEF18,ARHGEF3,ARHGEF38,ARHGEF7,CAMK1D,CAMK2G,EGFR,F2R,FNBP1,GNA12,GNA15,GNAQ,GNAT2,GNB2,GNG2,GNG7,ITPR1,ITPR2,ITPR3,MAPK13,MAPK14,MPRIP,MYL7,NFKB2,PIK3R5,PLCB3,PPP1R12A,PRKCA,PRKCE,RAP1A,RHOJ,SRC</t>
  </si>
  <si>
    <t>Dilated Cardiomyopathy Signaling Pathway</t>
  </si>
  <si>
    <t>ADCY5,ADCY8,ADCY9,AKT2,BCL2,CACNA1C,CACNG2,CAMK1D,CAMK2G,CATSPER2,GAB1,ITPR1,ITPR2,ITPR3,LAMA4,MAPK13,MAPK14,MTOR,MYH11,MYH14,MYH7B,MYL7,MYO10,PRKCE,RBM20,RYR2,TNNC2,TPM1,UTRN</t>
  </si>
  <si>
    <t>ADCY5,ADCY8,ADCY9,AKAP12,AKAP13,AKAP7,ATP2A1,ATP2A3,CACNA1C,CACNG2,ENPP6,GNA12,GNA15,GNAQ,GNAT2,GNB2,GNG2,GNG7,PDE6B,PDE8B,PDE9A,PKIB,PKIG,PPP1R12A,PPP1R7,PPP2R1A,PPP2R2B,PPP2R2C,PPP2R2D,PPP2R5C,RYR2,SLC8A2</t>
  </si>
  <si>
    <t>ADCY5,ADCY8,ADCY9,AKT2,BLK,CACNA1C,CACNG2,CAMK1D,CAMK2G,CATSPER2,CREBBP,GNA12,GNA15,GNAQ,GNAT2,GNB2,GNG2,GNG7,GRIN2A,GRK5,ITPR1,ITPR2,ITPR3,MAP2K5,MAPK6,NFKB2,OGFR,PLD2,PPP3CA,PRKCA,PRKCE,RAP1A,RGS12,RGS6,RGS7,RPS6KA2,RPS6KB2,RYR2,RYR3,SLC12A5,SRC,TCF7L1,TCF7L2</t>
  </si>
  <si>
    <t>AKT2,COL11A2,COL16A1,COL18A1,COL1A2,COL21A1,COL23A1,COL24A1,COL26A1,COL27A1,COL4A2,COL5A1,COL6A2,COL6A3,COL9A1,FYB1,ITPR1,LAMA3,LAMA4,LAMB1,PIK3R5,PRKCA,PRKCE,VAV2</t>
  </si>
  <si>
    <t>Dopamine-DARPP32 Feedback in cAMP Signaling</t>
  </si>
  <si>
    <t>HLA-A,HLA-B,HLA-C,HLA-DMB,HLA-DOA,HLA-DOB,HLA-DPA1,HLA-DPB1,HLA-DQA1,HLA-DQA2,HLA-DQB1,HLA-DQB2,HLA-DRA,HLA-DRB1,HLA-DRB5,HLA-F,HLA-G,PSMB8,PSMB9,TAP2</t>
  </si>
  <si>
    <t>ABLIM2,ABLIM3,ADAM12,ADAM21,ADAM23,ADAM8,ADAMTS12,ADAMTS13,ADAMTS14,ADAMTS17,ADAMTS18,ADAMTS2,ADAMTS7,ADAMTS9,ARPC2,BMP7,BMP8B,DCC,DOCK1,DPYSL5,EPHA2,EPHA5,EPHB1,GDF7,GLIS1,GNA11,GNA12,GNAQ,GNAT2,GNG12,GNG4,ITGA1,ITGA11,ITGA2,ITGA9,ITGAE,ITGAX,ITGB8,ITSN1,KALRN,KLC1,LINGO1,MAG,MICAL1,MKNK1,MMP1,MMP16,MYL10,MYL11,MYL7,NFATC1,PDGFA,PDGFD,PIK3C2G,PIK3C3,PITRM1,PLCB1,PLCB3,PLCD1,PLXNB1,PLXNB2,PLXNC1,PPP3R1,PRKAG2,PRKAR1B,PRKCA,PRKCZ,PTCH2,PTK2,PTPN11,RAP1A,RGS3,ROBO1,SDC2,SEMA4B,SEMA4D,SEMA6A,SHANK2,SLIT3,WIPF1,WNT2B,WNT5A,WNT7B,WNT8B</t>
  </si>
  <si>
    <t>Cellular Effects of Sildenafil (Viagra)</t>
  </si>
  <si>
    <t>ADCY1,ADCY5,ADCY8,AKAP13,AKAP6,CACNA1A,CACNA2D4,CACNB1,GNAS,GNG7,GRK3,MPPED2,PDE11A,PDE1C,PDE6B,PDE7B,PPP1R10,PPP2R5C,PRKACB,PRKAG2,PRKAR1B</t>
  </si>
  <si>
    <t>Leptin Signaling in Obesity</t>
  </si>
  <si>
    <t>ADCY1,ADCY5,ADCY8,AKT1,AKT2,PLCD1,PLCG2,PLCL2,POMC,PRKACB,PRKAG2,PRKAR1B</t>
  </si>
  <si>
    <t>GPCR-Mediated Nutrient Sensing in Enteroendocrine Cells</t>
  </si>
  <si>
    <t>ADCY1,ADCY5,ADCY8,CACNA1A,CACNA1I,CACNA2D4,CACNB1,GNAS,GNG7,PLCD1,PLCG2,PLCL2,PRKACB,PRKAG2,PRKAR1B</t>
  </si>
  <si>
    <t>Endocannabinoid Neuronal Synapse Pathway</t>
  </si>
  <si>
    <t>ADCY1,ADCY5,ADCY8,CACNA1A,CACNA1I,CACNA2D4,CACNB1,GNG7,GRM5,NDUFS2,PLCD1,PLCG2,PLCL2,PRKACB,PRKAG2,PRKAR1B,TRPV1</t>
  </si>
  <si>
    <t>ADCY1,ADCY5,ADCY8,AKT1,AKT2,AP2A2,CACNA1A,CACNA1I,CACNA2D4,CACNB1,CREBBP,GNAS,GNG7,GRK3,GRK5,PDE1C,POMC,PRKACB,PRKAG2,PRKAR1B,RPS6KA2,RPS6KA5,SIGMAR1,TCF3</t>
  </si>
  <si>
    <t>White Adipose Tissue Browning Pathway</t>
  </si>
  <si>
    <t>ADCY1,ADCY5,ADCY8,CACNA1A,CACNA1I,CACNA2D4,CACNB1,CREBBP,FGFRL1,GNAS,PRDM16,PRKACB,PRKAG2,PRKAR1B,RXRA,TRPV1</t>
  </si>
  <si>
    <t>ADCY1,ADCY5,ADCY8,CACNA1A,CACNA2D4,CACNB1,GNAS,KCNQ2,MYLK,PDE1C,PLCD1,PLCG2,PLCL2,PRKACB,PRKAG2,PRKAR1B</t>
  </si>
  <si>
    <t>Melanocyte Development and Pigmentation Signaling</t>
  </si>
  <si>
    <t>ADCY1,ADCY5,ADCY8,CREBBP,GNAS,PLCG2,POMC,PRKACB,PRKAG2,PRKAR1B,RPS6KA2,RPS6KA5,RPS6KC1</t>
  </si>
  <si>
    <t>RAR Activation</t>
  </si>
  <si>
    <t>ADCY1,ADCY5,ADCY8,AKT1,AKT2,CREBBP,CSF2RB,CYP26A1,DRD2,GNGT1,IL15,KLF2,MMP11,MPPED2,PDE11A,PDE1C,PDE6B,PDE7B,POU5F1,PRDM16,PRKACB,PRKAG2,PRKAR1B,RAB11FIP3,RDH13,RPS6KA2,RPS6KA5,RXRA,SMAD3,TAF4</t>
  </si>
  <si>
    <t>Protein Kinase A Signaling</t>
  </si>
  <si>
    <t>ADCY1,ADCY5,ADCY8,AKAP13,AKAP6,CREBBP,DUSP18,GNAS,GNG7,MPPED2,MYLK,PDE11A,PDE1C,PDE6B,PDE7B,PHKG1,PLCD1,PLCG2,PLCL2,PPP1R10,PRKACB,PRKAG2,PRKAR1B,PTK2,PTPRK,PTPRM,ROCK2,SMAD3,TCF3</t>
  </si>
  <si>
    <t>GPCR-Mediated Integration of Enteroendocrine Signaling Exemplified by an L Cell</t>
  </si>
  <si>
    <t>ADCY1,ADCY5,ADCY8,GIPR,GNAS,PLCD1,PLCG2,PLCL2,PRKACB,PRKAG2,PRKAR1B</t>
  </si>
  <si>
    <t>ADCY1,ADCY5,ADCY8,CACNA1A,CACNA2D4,CACNB1,CREBBP,DRD2,GNAS,PLCD1,PLCG2,PLCL2,PPP1R10,PPP2R5C,PRKACB,PRKAG2,PRKAR1B</t>
  </si>
  <si>
    <t>Endocannabinoid Cancer Inhibition Pathway</t>
  </si>
  <si>
    <t>ADCY1,ADCY5,ADCY8,AKT1,AKT2,CCND1,CREBBP,PRKACB,PRKAG2,PRKAR1B,PTK2,ROCK2,RPTOR,TCF3,TRPV1</t>
  </si>
  <si>
    <t>Corticotropin Releasing Hormone Signaling</t>
  </si>
  <si>
    <t>ADCY1,ADCY5,ADCY8,CACNA1A,CACNA1I,CACNA2D4,CACNB1,CREBBP,GNAS,NR4A1,PLCG2,POMC,PRKACB,PRKAG2,PRKAR1B</t>
  </si>
  <si>
    <t>Relaxin Signaling</t>
  </si>
  <si>
    <t>ADCY1,ADCY5,ADCY8,AKT1,AKT2,GNAS,GNG7,MPPED2,PDE11A,PDE1C,PDE6B,PDE7B,PRKACB,PRKAG2,PRKAR1B</t>
  </si>
  <si>
    <t>Insulin Secretion Signaling Pathway</t>
  </si>
  <si>
    <t>ADCY1,ADCY5,ADCY8,AGO2,CACNA1A,CACNA1I,CACNA2D4,CACNB1,CREBBP,EIF2B2,GIPR,GNAS,PAIP1,PLCD1,PLCG2,PLCL2,PRKACB,PRKAG2,PRKAR1B,RPS6KA5,TCF3</t>
  </si>
  <si>
    <t>-log(p-value)</t>
  </si>
  <si>
    <t>p_bonf</t>
  </si>
  <si>
    <t>p-value</t>
  </si>
  <si>
    <t>Table S4A:  Enriched Ingenuity Canonical Pathways identified using genes mapped by the meQTLs in CD4T cells.</t>
  </si>
  <si>
    <t>Table S4B:  Enriched Ingenuity Canonical Pathways identified using genes mapped by the meQTLs in CD8T cells.</t>
  </si>
  <si>
    <t>Table S4C:  Enriched Ingenuity Canonical Pathways identified using genes mapped by the meQTLs in B cells.</t>
  </si>
  <si>
    <t>Table S4D:  Enriched Ingenuity Canonical Pathways identified using genes mapped by the meQTLs in natural killer cells.</t>
  </si>
  <si>
    <t>Table S4E:  Enriched Ingenuity Canonical Pathways identified using genes mapped by the meQTLs in monocytes.</t>
  </si>
  <si>
    <t>Table S4F:  Enriched Ingenuity Canonical Pathways identified using genes mapped by the meQTLs in granulocytes.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</si>
</sst>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6ED35-681D-A54C-B705-B4A129039D65}">
  <dimension ref="A1:F16"/>
  <sheetViews>
    <sheetView tabSelected="1" workbookViewId="0"/>
  </sheetViews>
  <sheetFormatPr baseColWidth="10" defaultRowHeight="16" x14ac:dyDescent="0.2"/>
  <cols>
    <col min="1" max="1" width="53.83203125" bestFit="1" customWidth="1"/>
    <col min="2" max="2" width="12.1640625" bestFit="1" customWidth="1"/>
    <col min="3" max="3" width="6.1640625" bestFit="1" customWidth="1"/>
    <col min="4" max="4" width="9.5" customWidth="1"/>
  </cols>
  <sheetData>
    <row r="1" spans="1:6" x14ac:dyDescent="0.2">
      <c r="A1" s="2" t="s">
        <v>99</v>
      </c>
    </row>
    <row r="2" spans="1:6" x14ac:dyDescent="0.2">
      <c r="A2" s="1" t="s">
        <v>0</v>
      </c>
      <c r="B2" s="1" t="s">
        <v>96</v>
      </c>
      <c r="C2" s="1" t="s">
        <v>1</v>
      </c>
      <c r="D2" s="1" t="s">
        <v>98</v>
      </c>
      <c r="E2" s="1" t="s">
        <v>97</v>
      </c>
      <c r="F2" s="1" t="s">
        <v>2</v>
      </c>
    </row>
    <row r="3" spans="1:6" x14ac:dyDescent="0.2">
      <c r="A3" t="s">
        <v>3</v>
      </c>
      <c r="B3">
        <v>5.87</v>
      </c>
      <c r="C3">
        <v>0.26400000000000001</v>
      </c>
      <c r="D3">
        <f>10^(-B3)</f>
        <v>1.3489628825916527E-6</v>
      </c>
      <c r="E3">
        <v>8.9031550251049115E-4</v>
      </c>
      <c r="F3" t="s">
        <v>4</v>
      </c>
    </row>
    <row r="4" spans="1:6" x14ac:dyDescent="0.2">
      <c r="A4" t="s">
        <v>5</v>
      </c>
      <c r="B4">
        <v>5.8</v>
      </c>
      <c r="C4">
        <v>0.30599999999999999</v>
      </c>
      <c r="D4">
        <f t="shared" ref="D4:D16" si="0">10^(-B4)</f>
        <v>1.5848931924611111E-6</v>
      </c>
      <c r="E4">
        <v>1.046029507024335E-3</v>
      </c>
      <c r="F4" t="s">
        <v>6</v>
      </c>
    </row>
    <row r="5" spans="1:6" x14ac:dyDescent="0.2">
      <c r="A5" t="s">
        <v>7</v>
      </c>
      <c r="B5">
        <v>5.78</v>
      </c>
      <c r="C5">
        <v>0.30199999999999999</v>
      </c>
      <c r="D5">
        <f t="shared" si="0"/>
        <v>1.6595869074375577E-6</v>
      </c>
      <c r="E5">
        <v>1.0953273589087891E-3</v>
      </c>
      <c r="F5" t="s">
        <v>8</v>
      </c>
    </row>
    <row r="6" spans="1:6" x14ac:dyDescent="0.2">
      <c r="A6" t="s">
        <v>9</v>
      </c>
      <c r="B6">
        <v>5.13</v>
      </c>
      <c r="C6">
        <v>0.28000000000000003</v>
      </c>
      <c r="D6">
        <f t="shared" si="0"/>
        <v>7.4131024130091704E-6</v>
      </c>
      <c r="E6">
        <v>4.8926475925860566E-3</v>
      </c>
      <c r="F6" t="s">
        <v>10</v>
      </c>
    </row>
    <row r="7" spans="1:6" x14ac:dyDescent="0.2">
      <c r="A7" t="s">
        <v>11</v>
      </c>
      <c r="B7">
        <v>5.07</v>
      </c>
      <c r="C7">
        <v>0.309</v>
      </c>
      <c r="D7">
        <f t="shared" si="0"/>
        <v>8.5113803820237531E-6</v>
      </c>
      <c r="E7">
        <v>5.6175110521356816E-3</v>
      </c>
      <c r="F7" t="s">
        <v>12</v>
      </c>
    </row>
    <row r="8" spans="1:6" x14ac:dyDescent="0.2">
      <c r="A8" t="s">
        <v>13</v>
      </c>
      <c r="B8">
        <v>5.03</v>
      </c>
      <c r="C8">
        <v>0.27600000000000002</v>
      </c>
      <c r="D8">
        <f t="shared" si="0"/>
        <v>9.3325430079698941E-6</v>
      </c>
      <c r="E8">
        <v>6.1594783852601384E-3</v>
      </c>
      <c r="F8" t="s">
        <v>14</v>
      </c>
    </row>
    <row r="9" spans="1:6" x14ac:dyDescent="0.2">
      <c r="A9" t="s">
        <v>15</v>
      </c>
      <c r="B9">
        <v>4.9400000000000004</v>
      </c>
      <c r="C9">
        <v>0.34100000000000003</v>
      </c>
      <c r="D9">
        <f t="shared" si="0"/>
        <v>1.1481536214968799E-5</v>
      </c>
      <c r="E9">
        <v>7.5778139018794193E-3</v>
      </c>
      <c r="F9" t="s">
        <v>16</v>
      </c>
    </row>
    <row r="10" spans="1:6" x14ac:dyDescent="0.2">
      <c r="A10" t="s">
        <v>17</v>
      </c>
      <c r="B10">
        <v>4.92</v>
      </c>
      <c r="C10">
        <v>0.314</v>
      </c>
      <c r="D10">
        <f t="shared" si="0"/>
        <v>1.2022644346174118E-5</v>
      </c>
      <c r="E10">
        <v>7.9349452684749269E-3</v>
      </c>
      <c r="F10" t="s">
        <v>18</v>
      </c>
    </row>
    <row r="11" spans="1:6" x14ac:dyDescent="0.2">
      <c r="A11" t="s">
        <v>19</v>
      </c>
      <c r="B11">
        <v>4.92</v>
      </c>
      <c r="C11">
        <v>0.28399999999999997</v>
      </c>
      <c r="D11">
        <f t="shared" si="0"/>
        <v>1.2022644346174118E-5</v>
      </c>
      <c r="E11">
        <v>7.9349452684749269E-3</v>
      </c>
      <c r="F11" t="s">
        <v>20</v>
      </c>
    </row>
    <row r="12" spans="1:6" x14ac:dyDescent="0.2">
      <c r="A12" t="s">
        <v>21</v>
      </c>
      <c r="B12">
        <v>4.88</v>
      </c>
      <c r="C12">
        <v>0.32100000000000001</v>
      </c>
      <c r="D12">
        <f t="shared" si="0"/>
        <v>1.3182567385564052E-5</v>
      </c>
      <c r="E12">
        <v>8.7004944744722892E-3</v>
      </c>
      <c r="F12" t="s">
        <v>22</v>
      </c>
    </row>
    <row r="13" spans="1:6" x14ac:dyDescent="0.2">
      <c r="A13" t="s">
        <v>23</v>
      </c>
      <c r="B13">
        <v>4.53</v>
      </c>
      <c r="C13">
        <v>0.47399999999999998</v>
      </c>
      <c r="D13">
        <f t="shared" si="0"/>
        <v>2.9512092266663827E-5</v>
      </c>
      <c r="E13">
        <v>1.9477980895998139E-2</v>
      </c>
      <c r="F13" t="s">
        <v>24</v>
      </c>
    </row>
    <row r="14" spans="1:6" x14ac:dyDescent="0.2">
      <c r="A14" t="s">
        <v>25</v>
      </c>
      <c r="B14">
        <v>4.4400000000000004</v>
      </c>
      <c r="C14">
        <v>0.36499999999999999</v>
      </c>
      <c r="D14">
        <f t="shared" si="0"/>
        <v>3.6307805477010065E-5</v>
      </c>
      <c r="E14">
        <v>2.3963151614826671E-2</v>
      </c>
      <c r="F14" t="s">
        <v>26</v>
      </c>
    </row>
    <row r="15" spans="1:6" x14ac:dyDescent="0.2">
      <c r="A15" t="s">
        <v>27</v>
      </c>
      <c r="B15">
        <v>4.3099999999999996</v>
      </c>
      <c r="C15">
        <v>0.27600000000000002</v>
      </c>
      <c r="D15">
        <f t="shared" si="0"/>
        <v>4.8977881936844635E-5</v>
      </c>
      <c r="E15">
        <v>3.2325402078317481E-2</v>
      </c>
      <c r="F15" t="s">
        <v>28</v>
      </c>
    </row>
    <row r="16" spans="1:6" x14ac:dyDescent="0.2">
      <c r="A16" t="s">
        <v>29</v>
      </c>
      <c r="B16">
        <v>4.21</v>
      </c>
      <c r="C16">
        <v>0.29499999999999998</v>
      </c>
      <c r="D16">
        <f t="shared" si="0"/>
        <v>6.1659500186148184E-5</v>
      </c>
      <c r="E16">
        <v>4.0695270122857827E-2</v>
      </c>
      <c r="F16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E7FF4-56EA-034E-B43D-96B5B007711B}">
  <dimension ref="A1:F14"/>
  <sheetViews>
    <sheetView workbookViewId="0"/>
  </sheetViews>
  <sheetFormatPr baseColWidth="10" defaultRowHeight="16" x14ac:dyDescent="0.2"/>
  <cols>
    <col min="1" max="1" width="43.83203125" bestFit="1" customWidth="1"/>
    <col min="2" max="2" width="12.1640625" bestFit="1" customWidth="1"/>
    <col min="3" max="3" width="6.1640625" bestFit="1" customWidth="1"/>
    <col min="4" max="4" width="9" customWidth="1"/>
  </cols>
  <sheetData>
    <row r="1" spans="1:6" x14ac:dyDescent="0.2">
      <c r="A1" s="2" t="s">
        <v>100</v>
      </c>
    </row>
    <row r="2" spans="1:6" x14ac:dyDescent="0.2">
      <c r="A2" s="1" t="s">
        <v>0</v>
      </c>
      <c r="B2" s="1" t="s">
        <v>96</v>
      </c>
      <c r="C2" s="1" t="s">
        <v>1</v>
      </c>
      <c r="D2" s="1" t="s">
        <v>98</v>
      </c>
      <c r="E2" s="1" t="s">
        <v>97</v>
      </c>
      <c r="F2" s="1" t="s">
        <v>2</v>
      </c>
    </row>
    <row r="3" spans="1:6" x14ac:dyDescent="0.2">
      <c r="A3" t="s">
        <v>23</v>
      </c>
      <c r="B3">
        <v>8.9499999999999993</v>
      </c>
      <c r="C3">
        <v>0.5</v>
      </c>
      <c r="D3">
        <f>10^(-B3)</f>
        <v>1.1220184543019636E-9</v>
      </c>
      <c r="E3">
        <v>6.8891933094140672E-7</v>
      </c>
      <c r="F3" t="s">
        <v>33</v>
      </c>
    </row>
    <row r="4" spans="1:6" x14ac:dyDescent="0.2">
      <c r="A4" t="s">
        <v>7</v>
      </c>
      <c r="B4">
        <v>6.65</v>
      </c>
      <c r="C4">
        <v>0.216</v>
      </c>
      <c r="D4">
        <f t="shared" ref="D4:D14" si="0">10^(-B4)</f>
        <v>2.2387211385683346E-7</v>
      </c>
      <c r="E4">
        <v>1.3745747790809589E-4</v>
      </c>
      <c r="F4" t="s">
        <v>34</v>
      </c>
    </row>
    <row r="5" spans="1:6" x14ac:dyDescent="0.2">
      <c r="A5" t="s">
        <v>31</v>
      </c>
      <c r="B5">
        <v>6.02</v>
      </c>
      <c r="C5">
        <v>0.219</v>
      </c>
      <c r="D5">
        <f t="shared" si="0"/>
        <v>9.5499258602143498E-7</v>
      </c>
      <c r="E5">
        <v>5.8636544781716219E-4</v>
      </c>
      <c r="F5" t="s">
        <v>35</v>
      </c>
    </row>
    <row r="6" spans="1:6" x14ac:dyDescent="0.2">
      <c r="A6" t="s">
        <v>36</v>
      </c>
      <c r="B6">
        <v>5.43</v>
      </c>
      <c r="C6">
        <v>0.24099999999999999</v>
      </c>
      <c r="D6">
        <f t="shared" si="0"/>
        <v>3.7153522909717272E-6</v>
      </c>
      <c r="E6">
        <v>2.281226306656641E-3</v>
      </c>
      <c r="F6" t="s">
        <v>37</v>
      </c>
    </row>
    <row r="7" spans="1:6" x14ac:dyDescent="0.2">
      <c r="A7" t="s">
        <v>38</v>
      </c>
      <c r="B7">
        <v>5.37</v>
      </c>
      <c r="C7">
        <v>0.17399999999999999</v>
      </c>
      <c r="D7">
        <f t="shared" si="0"/>
        <v>4.2657951880159181E-6</v>
      </c>
      <c r="E7">
        <v>2.619198245441779E-3</v>
      </c>
      <c r="F7" t="s">
        <v>39</v>
      </c>
    </row>
    <row r="8" spans="1:6" x14ac:dyDescent="0.2">
      <c r="A8" t="s">
        <v>40</v>
      </c>
      <c r="B8">
        <v>4.97</v>
      </c>
      <c r="C8">
        <v>0.19400000000000001</v>
      </c>
      <c r="D8">
        <f t="shared" si="0"/>
        <v>1.071519305237606E-5</v>
      </c>
      <c r="E8">
        <v>6.5791285341589073E-3</v>
      </c>
      <c r="F8" t="s">
        <v>41</v>
      </c>
    </row>
    <row r="9" spans="1:6" x14ac:dyDescent="0.2">
      <c r="A9" t="s">
        <v>42</v>
      </c>
      <c r="B9">
        <v>4.7699999999999996</v>
      </c>
      <c r="C9">
        <v>0.33300000000000002</v>
      </c>
      <c r="D9">
        <f t="shared" si="0"/>
        <v>1.6982436524617432E-5</v>
      </c>
      <c r="E9">
        <v>1.042721602611512E-2</v>
      </c>
      <c r="F9" t="s">
        <v>43</v>
      </c>
    </row>
    <row r="10" spans="1:6" x14ac:dyDescent="0.2">
      <c r="A10" t="s">
        <v>19</v>
      </c>
      <c r="B10">
        <v>4.7300000000000004</v>
      </c>
      <c r="C10">
        <v>0.189</v>
      </c>
      <c r="D10">
        <f t="shared" si="0"/>
        <v>1.8620871366628623E-5</v>
      </c>
      <c r="E10">
        <v>1.143321501910999E-2</v>
      </c>
      <c r="F10" t="s">
        <v>44</v>
      </c>
    </row>
    <row r="11" spans="1:6" x14ac:dyDescent="0.2">
      <c r="A11" t="s">
        <v>32</v>
      </c>
      <c r="B11">
        <v>4.4400000000000004</v>
      </c>
      <c r="C11">
        <v>0.23300000000000001</v>
      </c>
      <c r="D11">
        <f t="shared" si="0"/>
        <v>3.6307805477010065E-5</v>
      </c>
      <c r="E11">
        <v>2.2292992562884199E-2</v>
      </c>
      <c r="F11" t="s">
        <v>45</v>
      </c>
    </row>
    <row r="12" spans="1:6" x14ac:dyDescent="0.2">
      <c r="A12" t="s">
        <v>21</v>
      </c>
      <c r="B12">
        <v>4.1900000000000004</v>
      </c>
      <c r="C12">
        <v>0.21199999999999999</v>
      </c>
      <c r="D12">
        <f t="shared" si="0"/>
        <v>6.4565422903465383E-5</v>
      </c>
      <c r="E12">
        <v>3.9643169662727809E-2</v>
      </c>
      <c r="F12" t="s">
        <v>46</v>
      </c>
    </row>
    <row r="13" spans="1:6" x14ac:dyDescent="0.2">
      <c r="A13" t="s">
        <v>11</v>
      </c>
      <c r="B13">
        <v>4.1100000000000003</v>
      </c>
      <c r="C13">
        <v>0.19900000000000001</v>
      </c>
      <c r="D13">
        <f t="shared" si="0"/>
        <v>7.7624711662869057E-5</v>
      </c>
      <c r="E13">
        <v>4.7661572961001632E-2</v>
      </c>
      <c r="F13" t="s">
        <v>47</v>
      </c>
    </row>
    <row r="14" spans="1:6" x14ac:dyDescent="0.2">
      <c r="A14" t="s">
        <v>48</v>
      </c>
      <c r="B14">
        <v>4.09</v>
      </c>
      <c r="C14">
        <v>0.217</v>
      </c>
      <c r="D14">
        <f t="shared" si="0"/>
        <v>8.1283051616409918E-5</v>
      </c>
      <c r="E14">
        <v>4.9907793692475708E-2</v>
      </c>
      <c r="F14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A7632-C339-804D-9A81-EF62212BEEBB}">
  <dimension ref="A1:F4"/>
  <sheetViews>
    <sheetView workbookViewId="0"/>
  </sheetViews>
  <sheetFormatPr baseColWidth="10" defaultRowHeight="16" x14ac:dyDescent="0.2"/>
  <cols>
    <col min="1" max="1" width="32.5" bestFit="1" customWidth="1"/>
    <col min="2" max="2" width="12.1640625" bestFit="1" customWidth="1"/>
    <col min="3" max="3" width="6.1640625" bestFit="1" customWidth="1"/>
    <col min="4" max="4" width="9.6640625" customWidth="1"/>
    <col min="5" max="5" width="10.83203125" customWidth="1"/>
  </cols>
  <sheetData>
    <row r="1" spans="1:6" x14ac:dyDescent="0.2">
      <c r="A1" s="2" t="s">
        <v>101</v>
      </c>
    </row>
    <row r="2" spans="1:6" x14ac:dyDescent="0.2">
      <c r="A2" s="1" t="s">
        <v>0</v>
      </c>
      <c r="B2" s="1" t="s">
        <v>96</v>
      </c>
      <c r="C2" s="1" t="s">
        <v>1</v>
      </c>
      <c r="D2" s="1" t="s">
        <v>98</v>
      </c>
      <c r="E2" s="1" t="s">
        <v>97</v>
      </c>
      <c r="F2" s="1" t="s">
        <v>2</v>
      </c>
    </row>
    <row r="3" spans="1:6" x14ac:dyDescent="0.2">
      <c r="A3" t="s">
        <v>23</v>
      </c>
      <c r="B3">
        <v>5.0199999999999996</v>
      </c>
      <c r="C3">
        <v>0.34200000000000003</v>
      </c>
      <c r="D3">
        <f>10^(-B3)</f>
        <v>9.5499258602143587E-6</v>
      </c>
      <c r="E3">
        <v>5.7872550712899078E-3</v>
      </c>
      <c r="F3" t="s">
        <v>51</v>
      </c>
    </row>
    <row r="4" spans="1:6" x14ac:dyDescent="0.2">
      <c r="A4" t="s">
        <v>52</v>
      </c>
      <c r="B4">
        <v>4.62</v>
      </c>
      <c r="C4">
        <v>0.13600000000000001</v>
      </c>
      <c r="D4">
        <f t="shared" ref="D4" si="0">10^(-B4)</f>
        <v>2.3988329190194856E-5</v>
      </c>
      <c r="E4">
        <v>1.453692748925811E-2</v>
      </c>
      <c r="F4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A14E9-9951-AD4F-85DA-E16C758F7E73}">
  <dimension ref="A1:F9"/>
  <sheetViews>
    <sheetView workbookViewId="0"/>
  </sheetViews>
  <sheetFormatPr baseColWidth="10" defaultRowHeight="16" x14ac:dyDescent="0.2"/>
  <cols>
    <col min="1" max="1" width="41.83203125" bestFit="1" customWidth="1"/>
    <col min="2" max="2" width="12.1640625" bestFit="1" customWidth="1"/>
    <col min="3" max="3" width="6.1640625" bestFit="1" customWidth="1"/>
    <col min="4" max="4" width="9.5" customWidth="1"/>
  </cols>
  <sheetData>
    <row r="1" spans="1:6" x14ac:dyDescent="0.2">
      <c r="A1" s="2" t="s">
        <v>102</v>
      </c>
    </row>
    <row r="2" spans="1:6" x14ac:dyDescent="0.2">
      <c r="A2" s="1" t="s">
        <v>0</v>
      </c>
      <c r="B2" s="1" t="s">
        <v>96</v>
      </c>
      <c r="C2" s="1" t="s">
        <v>1</v>
      </c>
      <c r="D2" s="1" t="s">
        <v>98</v>
      </c>
      <c r="E2" s="1" t="s">
        <v>97</v>
      </c>
      <c r="F2" s="1" t="s">
        <v>2</v>
      </c>
    </row>
    <row r="3" spans="1:6" x14ac:dyDescent="0.2">
      <c r="A3" t="s">
        <v>23</v>
      </c>
      <c r="B3">
        <v>6.1</v>
      </c>
      <c r="C3">
        <v>0.36799999999999999</v>
      </c>
      <c r="D3">
        <f>10^(-B3)</f>
        <v>7.9432823472428114E-7</v>
      </c>
      <c r="E3">
        <v>4.7818559730401788E-4</v>
      </c>
      <c r="F3" t="s">
        <v>55</v>
      </c>
    </row>
    <row r="4" spans="1:6" x14ac:dyDescent="0.2">
      <c r="A4" t="s">
        <v>54</v>
      </c>
      <c r="B4">
        <v>6.03</v>
      </c>
      <c r="C4">
        <v>0.183</v>
      </c>
      <c r="D4">
        <f t="shared" ref="D4:D9" si="0">10^(-B4)</f>
        <v>9.3325430079699009E-7</v>
      </c>
      <c r="E4">
        <v>5.6181908907978833E-4</v>
      </c>
      <c r="F4" t="s">
        <v>56</v>
      </c>
    </row>
    <row r="5" spans="1:6" x14ac:dyDescent="0.2">
      <c r="A5" t="s">
        <v>57</v>
      </c>
      <c r="B5">
        <v>5.52</v>
      </c>
      <c r="C5">
        <v>0.17699999999999999</v>
      </c>
      <c r="D5">
        <f t="shared" si="0"/>
        <v>3.0199517204020146E-6</v>
      </c>
      <c r="E5">
        <v>1.8180109356820159E-3</v>
      </c>
      <c r="F5" t="s">
        <v>58</v>
      </c>
    </row>
    <row r="6" spans="1:6" x14ac:dyDescent="0.2">
      <c r="A6" t="s">
        <v>59</v>
      </c>
      <c r="B6">
        <v>5.01</v>
      </c>
      <c r="C6">
        <v>0.193</v>
      </c>
      <c r="D6">
        <f t="shared" si="0"/>
        <v>9.7723722095581059E-6</v>
      </c>
      <c r="E6">
        <v>5.882968070153983E-3</v>
      </c>
      <c r="F6" t="s">
        <v>60</v>
      </c>
    </row>
    <row r="7" spans="1:6" x14ac:dyDescent="0.2">
      <c r="A7" t="s">
        <v>50</v>
      </c>
      <c r="B7">
        <v>4.82</v>
      </c>
      <c r="C7">
        <v>0.18099999999999999</v>
      </c>
      <c r="D7">
        <f t="shared" si="0"/>
        <v>1.5135612484362051E-5</v>
      </c>
      <c r="E7">
        <v>9.1116387155859672E-3</v>
      </c>
      <c r="F7" t="s">
        <v>61</v>
      </c>
    </row>
    <row r="8" spans="1:6" x14ac:dyDescent="0.2">
      <c r="A8" t="s">
        <v>19</v>
      </c>
      <c r="B8">
        <v>4.59</v>
      </c>
      <c r="C8">
        <v>0.156</v>
      </c>
      <c r="D8">
        <f t="shared" si="0"/>
        <v>2.5703957827688621E-5</v>
      </c>
      <c r="E8">
        <v>1.5473782612268561E-2</v>
      </c>
      <c r="F8" t="s">
        <v>62</v>
      </c>
    </row>
    <row r="9" spans="1:6" x14ac:dyDescent="0.2">
      <c r="A9" t="s">
        <v>15</v>
      </c>
      <c r="B9">
        <v>4.32</v>
      </c>
      <c r="C9">
        <v>0.19500000000000001</v>
      </c>
      <c r="D9">
        <f t="shared" si="0"/>
        <v>4.786300923226377E-5</v>
      </c>
      <c r="E9">
        <v>2.8813531557822809E-2</v>
      </c>
      <c r="F9" t="s">
        <v>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C21FF-7D7D-D043-80AF-CB7B27100A4D}">
  <dimension ref="A1:G4"/>
  <sheetViews>
    <sheetView workbookViewId="0"/>
  </sheetViews>
  <sheetFormatPr baseColWidth="10" defaultRowHeight="16" x14ac:dyDescent="0.2"/>
  <cols>
    <col min="1" max="1" width="43.83203125" bestFit="1" customWidth="1"/>
    <col min="2" max="2" width="12.1640625" bestFit="1" customWidth="1"/>
    <col min="3" max="3" width="6.1640625" bestFit="1" customWidth="1"/>
    <col min="4" max="4" width="8.83203125" customWidth="1"/>
  </cols>
  <sheetData>
    <row r="1" spans="1:7" x14ac:dyDescent="0.2">
      <c r="A1" s="2" t="s">
        <v>103</v>
      </c>
    </row>
    <row r="2" spans="1:7" x14ac:dyDescent="0.2">
      <c r="A2" s="1" t="s">
        <v>0</v>
      </c>
      <c r="B2" s="1" t="s">
        <v>96</v>
      </c>
      <c r="C2" s="1" t="s">
        <v>1</v>
      </c>
      <c r="D2" s="1" t="s">
        <v>98</v>
      </c>
      <c r="E2" s="1" t="s">
        <v>97</v>
      </c>
      <c r="F2" s="1" t="s">
        <v>2</v>
      </c>
      <c r="G2" s="1"/>
    </row>
    <row r="3" spans="1:7" x14ac:dyDescent="0.2">
      <c r="A3" t="s">
        <v>23</v>
      </c>
      <c r="B3">
        <v>9.85</v>
      </c>
      <c r="C3">
        <v>0.52600000000000002</v>
      </c>
      <c r="D3">
        <f>10^(-B3)</f>
        <v>1.4125375446227517E-10</v>
      </c>
      <c r="E3">
        <v>8.6588551485374914E-8</v>
      </c>
      <c r="F3" t="s">
        <v>65</v>
      </c>
    </row>
    <row r="4" spans="1:7" x14ac:dyDescent="0.2">
      <c r="A4" t="s">
        <v>3</v>
      </c>
      <c r="B4">
        <v>5.19</v>
      </c>
      <c r="C4">
        <v>0.17100000000000001</v>
      </c>
      <c r="D4">
        <f t="shared" ref="D4" si="0">10^(-B4)</f>
        <v>6.456542290346543E-6</v>
      </c>
      <c r="E4">
        <v>3.9578604239824348E-3</v>
      </c>
      <c r="F4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414C1-0F7E-3049-ADE0-B805264B215C}">
  <dimension ref="A1:F18"/>
  <sheetViews>
    <sheetView workbookViewId="0"/>
  </sheetViews>
  <sheetFormatPr baseColWidth="10" defaultRowHeight="16" x14ac:dyDescent="0.2"/>
  <cols>
    <col min="1" max="1" width="69.33203125" bestFit="1" customWidth="1"/>
    <col min="2" max="2" width="12.1640625" bestFit="1" customWidth="1"/>
    <col min="3" max="3" width="7.1640625" bestFit="1" customWidth="1"/>
    <col min="4" max="4" width="9.5" customWidth="1"/>
  </cols>
  <sheetData>
    <row r="1" spans="1:6" x14ac:dyDescent="0.2">
      <c r="A1" s="2" t="s">
        <v>104</v>
      </c>
    </row>
    <row r="2" spans="1:6" x14ac:dyDescent="0.2">
      <c r="A2" s="1" t="s">
        <v>0</v>
      </c>
      <c r="B2" s="1" t="s">
        <v>96</v>
      </c>
      <c r="C2" s="1" t="s">
        <v>1</v>
      </c>
      <c r="D2" s="1" t="s">
        <v>98</v>
      </c>
      <c r="E2" s="1" t="s">
        <v>97</v>
      </c>
      <c r="F2" s="1" t="s">
        <v>2</v>
      </c>
    </row>
    <row r="3" spans="1:6" x14ac:dyDescent="0.2">
      <c r="A3" t="s">
        <v>50</v>
      </c>
      <c r="B3">
        <v>6.88</v>
      </c>
      <c r="C3">
        <v>0.11899999999999999</v>
      </c>
      <c r="D3">
        <f>10^(-B3)</f>
        <v>1.3182567385564048E-7</v>
      </c>
      <c r="E3">
        <v>6.5649185580109095E-5</v>
      </c>
      <c r="F3" t="s">
        <v>68</v>
      </c>
    </row>
    <row r="4" spans="1:6" x14ac:dyDescent="0.2">
      <c r="A4" t="s">
        <v>69</v>
      </c>
      <c r="B4">
        <v>5.54</v>
      </c>
      <c r="C4">
        <v>0.16</v>
      </c>
      <c r="D4">
        <f t="shared" ref="D4:D18" si="0">10^(-B4)</f>
        <v>2.8840315031265995E-6</v>
      </c>
      <c r="E4">
        <v>1.43624768855705E-3</v>
      </c>
      <c r="F4" t="s">
        <v>70</v>
      </c>
    </row>
    <row r="5" spans="1:6" x14ac:dyDescent="0.2">
      <c r="A5" t="s">
        <v>71</v>
      </c>
      <c r="B5">
        <v>5.51</v>
      </c>
      <c r="C5">
        <v>0.128</v>
      </c>
      <c r="D5">
        <f t="shared" si="0"/>
        <v>3.0902954325135885E-6</v>
      </c>
      <c r="E5">
        <v>1.538967125391769E-3</v>
      </c>
      <c r="F5" t="s">
        <v>72</v>
      </c>
    </row>
    <row r="6" spans="1:6" x14ac:dyDescent="0.2">
      <c r="A6" t="s">
        <v>73</v>
      </c>
      <c r="B6">
        <v>5.5</v>
      </c>
      <c r="C6">
        <v>0.115</v>
      </c>
      <c r="D6">
        <f t="shared" si="0"/>
        <v>3.1622776601683767E-6</v>
      </c>
      <c r="E6">
        <v>1.5748142747638531E-3</v>
      </c>
      <c r="F6" t="s">
        <v>74</v>
      </c>
    </row>
    <row r="7" spans="1:6" x14ac:dyDescent="0.2">
      <c r="A7" t="s">
        <v>19</v>
      </c>
      <c r="B7">
        <v>5.32</v>
      </c>
      <c r="C7">
        <v>8.7300000000000003E-2</v>
      </c>
      <c r="D7">
        <f t="shared" si="0"/>
        <v>4.7863009232263716E-6</v>
      </c>
      <c r="E7">
        <v>2.383577859766737E-3</v>
      </c>
      <c r="F7" t="s">
        <v>75</v>
      </c>
    </row>
    <row r="8" spans="1:6" x14ac:dyDescent="0.2">
      <c r="A8" t="s">
        <v>76</v>
      </c>
      <c r="B8">
        <v>5.3</v>
      </c>
      <c r="C8">
        <v>0.11700000000000001</v>
      </c>
      <c r="D8">
        <f t="shared" si="0"/>
        <v>5.011872336272719E-6</v>
      </c>
      <c r="E8">
        <v>2.4959124234638168E-3</v>
      </c>
      <c r="F8" t="s">
        <v>77</v>
      </c>
    </row>
    <row r="9" spans="1:6" x14ac:dyDescent="0.2">
      <c r="A9" t="s">
        <v>67</v>
      </c>
      <c r="B9">
        <v>5.0599999999999996</v>
      </c>
      <c r="C9">
        <v>0.112</v>
      </c>
      <c r="D9">
        <f t="shared" si="0"/>
        <v>8.7096358995608107E-6</v>
      </c>
      <c r="E9">
        <v>4.3373986779812858E-3</v>
      </c>
      <c r="F9" t="s">
        <v>78</v>
      </c>
    </row>
    <row r="10" spans="1:6" x14ac:dyDescent="0.2">
      <c r="A10" t="s">
        <v>79</v>
      </c>
      <c r="B10">
        <v>5.0199999999999996</v>
      </c>
      <c r="C10">
        <v>0.13300000000000001</v>
      </c>
      <c r="D10">
        <f t="shared" si="0"/>
        <v>9.5499258602143587E-6</v>
      </c>
      <c r="E10">
        <v>4.7558630783867554E-3</v>
      </c>
      <c r="F10" t="s">
        <v>80</v>
      </c>
    </row>
    <row r="11" spans="1:6" x14ac:dyDescent="0.2">
      <c r="A11" t="s">
        <v>81</v>
      </c>
      <c r="B11">
        <v>4.8899999999999997</v>
      </c>
      <c r="C11">
        <v>7.2800000000000004E-2</v>
      </c>
      <c r="D11">
        <f t="shared" si="0"/>
        <v>1.2882495516931347E-5</v>
      </c>
      <c r="E11">
        <v>6.4154827674318118E-3</v>
      </c>
      <c r="F11" t="s">
        <v>82</v>
      </c>
    </row>
    <row r="12" spans="1:6" x14ac:dyDescent="0.2">
      <c r="A12" t="s">
        <v>83</v>
      </c>
      <c r="B12">
        <v>4.83</v>
      </c>
      <c r="C12">
        <v>7.3599999999999999E-2</v>
      </c>
      <c r="D12">
        <f t="shared" si="0"/>
        <v>1.4791083881682046E-5</v>
      </c>
      <c r="E12">
        <v>7.3659597730776714E-3</v>
      </c>
      <c r="F12" t="s">
        <v>84</v>
      </c>
    </row>
    <row r="13" spans="1:6" x14ac:dyDescent="0.2">
      <c r="A13" t="s">
        <v>85</v>
      </c>
      <c r="B13">
        <v>4.8099999999999996</v>
      </c>
      <c r="C13">
        <v>0.14899999999999999</v>
      </c>
      <c r="D13">
        <f t="shared" si="0"/>
        <v>1.5488166189124811E-5</v>
      </c>
      <c r="E13">
        <v>7.7131067621841638E-3</v>
      </c>
      <c r="F13" t="s">
        <v>86</v>
      </c>
    </row>
    <row r="14" spans="1:6" x14ac:dyDescent="0.2">
      <c r="A14" t="s">
        <v>64</v>
      </c>
      <c r="B14">
        <v>4.37</v>
      </c>
      <c r="C14">
        <v>9.4399999999999998E-2</v>
      </c>
      <c r="D14">
        <f t="shared" si="0"/>
        <v>4.265795188015923E-5</v>
      </c>
      <c r="E14">
        <v>2.124366003631931E-2</v>
      </c>
      <c r="F14" t="s">
        <v>87</v>
      </c>
    </row>
    <row r="15" spans="1:6" x14ac:dyDescent="0.2">
      <c r="A15" t="s">
        <v>88</v>
      </c>
      <c r="B15">
        <v>4.34</v>
      </c>
      <c r="C15">
        <v>0.10299999999999999</v>
      </c>
      <c r="D15">
        <f t="shared" si="0"/>
        <v>4.5708818961487455E-5</v>
      </c>
      <c r="E15">
        <v>2.2762991842820782E-2</v>
      </c>
      <c r="F15" t="s">
        <v>89</v>
      </c>
    </row>
    <row r="16" spans="1:6" x14ac:dyDescent="0.2">
      <c r="A16" t="s">
        <v>90</v>
      </c>
      <c r="B16">
        <v>4.3099999999999996</v>
      </c>
      <c r="C16">
        <v>0.10199999999999999</v>
      </c>
      <c r="D16">
        <f t="shared" si="0"/>
        <v>4.8977881936844635E-5</v>
      </c>
      <c r="E16">
        <v>2.4390985204548639E-2</v>
      </c>
      <c r="F16" t="s">
        <v>91</v>
      </c>
    </row>
    <row r="17" spans="1:6" x14ac:dyDescent="0.2">
      <c r="A17" t="s">
        <v>92</v>
      </c>
      <c r="B17">
        <v>4.17</v>
      </c>
      <c r="C17">
        <v>9.9299999999999999E-2</v>
      </c>
      <c r="D17">
        <f t="shared" si="0"/>
        <v>6.7608297539198107E-5</v>
      </c>
      <c r="E17">
        <v>3.3668932174520702E-2</v>
      </c>
      <c r="F17" t="s">
        <v>93</v>
      </c>
    </row>
    <row r="18" spans="1:6" x14ac:dyDescent="0.2">
      <c r="A18" t="s">
        <v>94</v>
      </c>
      <c r="B18">
        <v>4.07</v>
      </c>
      <c r="C18">
        <v>7.8700000000000006E-2</v>
      </c>
      <c r="D18">
        <f t="shared" si="0"/>
        <v>8.5113803820237487E-5</v>
      </c>
      <c r="E18">
        <v>4.2386674302478319E-2</v>
      </c>
      <c r="F1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S4A_CD4T</vt:lpstr>
      <vt:lpstr>S4B_CD8T</vt:lpstr>
      <vt:lpstr>S4C_Bcell</vt:lpstr>
      <vt:lpstr>S4D_NK</vt:lpstr>
      <vt:lpstr>S4E_Mono</vt:lpstr>
      <vt:lpstr>S4F_Gran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Cheng, Youshu</cp:lastModifiedBy>
  <dcterms:created xsi:type="dcterms:W3CDTF">2023-05-04T20:09:22Z</dcterms:created>
  <dcterms:modified xsi:type="dcterms:W3CDTF">2024-09-19T18:11:14Z</dcterms:modified>
</cp:coreProperties>
</file>