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FFBE9BDA-0C51-4890-9EE3-25D2E36FA34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3" i="1" l="1"/>
  <c r="N10" i="1"/>
  <c r="Q7" i="1"/>
  <c r="P7" i="1"/>
  <c r="O7" i="1"/>
  <c r="N7" i="1"/>
  <c r="J13" i="1"/>
  <c r="J10" i="1"/>
  <c r="M7" i="1"/>
  <c r="L7" i="1"/>
  <c r="K7" i="1"/>
  <c r="J7" i="1"/>
  <c r="F13" i="1"/>
  <c r="F10" i="1"/>
  <c r="I7" i="1"/>
  <c r="H7" i="1"/>
  <c r="F7" i="1"/>
  <c r="B13" i="1"/>
  <c r="B10" i="1"/>
  <c r="D7" i="1"/>
  <c r="C7" i="1"/>
  <c r="E7" i="1"/>
  <c r="B7" i="1"/>
  <c r="G7" i="1"/>
</calcChain>
</file>

<file path=xl/sharedStrings.xml><?xml version="1.0" encoding="utf-8"?>
<sst xmlns="http://schemas.openxmlformats.org/spreadsheetml/2006/main" count="27" uniqueCount="27">
  <si>
    <t>Total reads</t>
  </si>
  <si>
    <t>Input genomic DNA (ng)</t>
  </si>
  <si>
    <t>GCR-1</t>
  </si>
  <si>
    <t>GCR-2</t>
  </si>
  <si>
    <t>FCR-1</t>
  </si>
  <si>
    <t>FCR-2</t>
  </si>
  <si>
    <t>GER-1</t>
  </si>
  <si>
    <t>GER-2</t>
  </si>
  <si>
    <t>GCR-3</t>
  </si>
  <si>
    <t>GCR-4</t>
  </si>
  <si>
    <t>FCR-3</t>
  </si>
  <si>
    <t>FCR-4</t>
  </si>
  <si>
    <t>GER-3</t>
  </si>
  <si>
    <t>GER-4</t>
  </si>
  <si>
    <t>FER-1</t>
  </si>
  <si>
    <t>FER-2</t>
  </si>
  <si>
    <t>FER-3</t>
  </si>
  <si>
    <t>FER-4</t>
  </si>
  <si>
    <t>Reads aligned after filtering on target</t>
  </si>
  <si>
    <t>% Reads aligned after filtering on target</t>
  </si>
  <si>
    <t>Number of targets detected by filtered HiFi reads in each replicate</t>
  </si>
  <si>
    <t>Number of targets detected by filtered HiFi reads in total</t>
  </si>
  <si>
    <t>% Number of targets detected by filtered HiFi reads in total</t>
  </si>
  <si>
    <t>Number of targets with at least 10 filtered HiFi reads in each replicate</t>
  </si>
  <si>
    <t>Number of targets with at least 10 filtered HiFi reads in total</t>
  </si>
  <si>
    <t>% Number of targets with at least 10 filtered HiFi reads in total</t>
  </si>
  <si>
    <t>Table S3. Filtered HiFi reads on target and targets detected.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</si>
</sst>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0" fillId="0" borderId="0" xfId="0" applyNumberFormat="1"/>
    <xf numFmtId="3" fontId="0" fillId="0" borderId="0" xfId="0" applyNumberFormat="1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189698</xdr:rowOff>
    </xdr:from>
    <xdr:to>
      <xdr:col>2</xdr:col>
      <xdr:colOff>281940</xdr:colOff>
      <xdr:row>3</xdr:row>
      <xdr:rowOff>60960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403058"/>
          <a:ext cx="5059680" cy="267502"/>
          <a:chOff x="9355" y="519132"/>
          <a:chExt cx="1407409" cy="923792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9355" y="638143"/>
            <a:ext cx="578847" cy="8047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rIns="0" rtlCol="0" anchor="ctr"/>
          <a:lstStyle/>
          <a:p>
            <a:pPr algn="ctr"/>
            <a:r>
              <a:rPr lang="en-US" sz="1100" b="1" baseline="0">
                <a:ln>
                  <a:noFill/>
                </a:ln>
                <a:latin typeface="Arial" panose="020B0604020202020204" pitchFamily="34" charset="0"/>
                <a:cs typeface="Arial" panose="020B0604020202020204" pitchFamily="34" charset="0"/>
              </a:rPr>
              <a:t>Measurement</a:t>
            </a:r>
            <a:endParaRPr lang="en-US" sz="1100" b="1" baseline="30000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n-US" sz="11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740489" y="519132"/>
            <a:ext cx="676275" cy="6606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rIns="0" rtlCol="0" anchor="ctr"/>
          <a:lstStyle/>
          <a:p>
            <a:pPr algn="ctr"/>
            <a:r>
              <a:rPr lang="en-US" sz="1100" b="1">
                <a:ln>
                  <a:noFill/>
                </a:ln>
                <a:latin typeface="Arial" panose="020B0604020202020204" pitchFamily="34" charset="0"/>
                <a:cs typeface="Arial" panose="020B0604020202020204" pitchFamily="34" charset="0"/>
              </a:rPr>
              <a:t>Sample</a:t>
            </a:r>
            <a:endParaRPr lang="en-US" sz="1100" b="1" baseline="30000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endParaRPr>
          </a:p>
          <a:p>
            <a:endParaRPr lang="en-US" sz="11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" name="Straight Arrow Connector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>
            <a:cxnSpLocks/>
          </xdr:cNvCxnSpPr>
        </xdr:nvCxnSpPr>
        <xdr:spPr>
          <a:xfrm>
            <a:off x="9355" y="648341"/>
            <a:ext cx="1180962" cy="561309"/>
          </a:xfrm>
          <a:prstGeom prst="straightConnector1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zoomScaleNormal="100" workbookViewId="0">
      <selection activeCell="C17" sqref="C17"/>
    </sheetView>
  </sheetViews>
  <sheetFormatPr defaultRowHeight="14.4" x14ac:dyDescent="0.3"/>
  <cols>
    <col min="1" max="1" width="61.88671875" customWidth="1"/>
    <col min="2" max="2" width="7.77734375" customWidth="1"/>
    <col min="3" max="17" width="8" customWidth="1"/>
  </cols>
  <sheetData>
    <row r="1" spans="1:17" s="3" customFormat="1" ht="17.25" customHeight="1" x14ac:dyDescent="0.3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7" s="3" customFormat="1" ht="17.25" customHeight="1" x14ac:dyDescent="0.3"/>
    <row r="3" spans="1:17" x14ac:dyDescent="0.3">
      <c r="A3" s="6"/>
      <c r="B3" s="9" t="s">
        <v>2</v>
      </c>
      <c r="C3" s="9" t="s">
        <v>3</v>
      </c>
      <c r="D3" s="9" t="s">
        <v>8</v>
      </c>
      <c r="E3" s="9" t="s">
        <v>9</v>
      </c>
      <c r="F3" s="9" t="s">
        <v>4</v>
      </c>
      <c r="G3" s="9" t="s">
        <v>5</v>
      </c>
      <c r="H3" s="9" t="s">
        <v>10</v>
      </c>
      <c r="I3" s="9" t="s">
        <v>11</v>
      </c>
      <c r="J3" s="10" t="s">
        <v>6</v>
      </c>
      <c r="K3" s="10" t="s">
        <v>7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</row>
    <row r="4" spans="1:17" x14ac:dyDescent="0.3">
      <c r="A4" s="7" t="s">
        <v>1</v>
      </c>
      <c r="B4" s="9">
        <v>200</v>
      </c>
      <c r="C4" s="9">
        <v>200</v>
      </c>
      <c r="D4" s="9">
        <v>200</v>
      </c>
      <c r="E4" s="9">
        <v>200</v>
      </c>
      <c r="F4" s="9">
        <v>200</v>
      </c>
      <c r="G4" s="9">
        <v>200</v>
      </c>
      <c r="H4" s="9">
        <v>200</v>
      </c>
      <c r="I4" s="9">
        <v>200</v>
      </c>
      <c r="J4" s="9">
        <v>200</v>
      </c>
      <c r="K4" s="9">
        <v>200</v>
      </c>
      <c r="L4" s="9">
        <v>200</v>
      </c>
      <c r="M4" s="9">
        <v>200</v>
      </c>
      <c r="N4" s="9">
        <v>200</v>
      </c>
      <c r="O4" s="9">
        <v>200</v>
      </c>
      <c r="P4" s="9">
        <v>200</v>
      </c>
      <c r="Q4" s="9">
        <v>200</v>
      </c>
    </row>
    <row r="5" spans="1:17" x14ac:dyDescent="0.3">
      <c r="A5" s="8" t="s">
        <v>0</v>
      </c>
      <c r="B5" s="11">
        <v>80336</v>
      </c>
      <c r="C5" s="11">
        <v>89848</v>
      </c>
      <c r="D5" s="11">
        <v>35366</v>
      </c>
      <c r="E5" s="11">
        <v>25285</v>
      </c>
      <c r="F5" s="11">
        <v>77863</v>
      </c>
      <c r="G5" s="11">
        <v>87926</v>
      </c>
      <c r="H5" s="11">
        <v>29038</v>
      </c>
      <c r="I5" s="11">
        <v>40149</v>
      </c>
      <c r="J5" s="11">
        <v>40916</v>
      </c>
      <c r="K5" s="11">
        <v>49144</v>
      </c>
      <c r="L5" s="11">
        <v>24173</v>
      </c>
      <c r="M5" s="11">
        <v>30302</v>
      </c>
      <c r="N5" s="11">
        <v>89472</v>
      </c>
      <c r="O5" s="11">
        <v>121897</v>
      </c>
      <c r="P5" s="11">
        <v>40969</v>
      </c>
      <c r="Q5" s="11">
        <v>36483</v>
      </c>
    </row>
    <row r="6" spans="1:17" x14ac:dyDescent="0.3">
      <c r="A6" s="8" t="s">
        <v>18</v>
      </c>
      <c r="B6" s="11">
        <v>71928</v>
      </c>
      <c r="C6" s="11">
        <v>81784</v>
      </c>
      <c r="D6" s="11">
        <v>32154</v>
      </c>
      <c r="E6" s="11">
        <v>22741</v>
      </c>
      <c r="F6" s="11">
        <v>71014</v>
      </c>
      <c r="G6" s="11">
        <v>77865</v>
      </c>
      <c r="H6" s="11">
        <v>26365</v>
      </c>
      <c r="I6" s="11">
        <v>36290</v>
      </c>
      <c r="J6" s="11">
        <v>36867</v>
      </c>
      <c r="K6" s="11">
        <v>44172</v>
      </c>
      <c r="L6" s="11">
        <v>21570</v>
      </c>
      <c r="M6" s="11">
        <v>27306</v>
      </c>
      <c r="N6" s="11">
        <v>80363</v>
      </c>
      <c r="O6" s="11">
        <v>108262</v>
      </c>
      <c r="P6" s="11">
        <v>37282</v>
      </c>
      <c r="Q6" s="11">
        <v>32039</v>
      </c>
    </row>
    <row r="7" spans="1:17" x14ac:dyDescent="0.3">
      <c r="A7" s="8" t="s">
        <v>19</v>
      </c>
      <c r="B7" s="12">
        <f t="shared" ref="B7:Q7" si="0">B6/B5</f>
        <v>0.89533957379008167</v>
      </c>
      <c r="C7" s="12">
        <f t="shared" si="0"/>
        <v>0.91024841955302294</v>
      </c>
      <c r="D7" s="12">
        <f t="shared" si="0"/>
        <v>0.90917830684838541</v>
      </c>
      <c r="E7" s="12">
        <f t="shared" si="0"/>
        <v>0.89938698833300379</v>
      </c>
      <c r="F7" s="12">
        <f t="shared" si="0"/>
        <v>0.9120378099996147</v>
      </c>
      <c r="G7" s="12">
        <f t="shared" si="0"/>
        <v>0.88557423287764714</v>
      </c>
      <c r="H7" s="12">
        <f t="shared" si="0"/>
        <v>0.90794820579929747</v>
      </c>
      <c r="I7" s="12">
        <f t="shared" si="0"/>
        <v>0.90388303569204709</v>
      </c>
      <c r="J7" s="12">
        <f t="shared" si="0"/>
        <v>0.90104115749340108</v>
      </c>
      <c r="K7" s="12">
        <f t="shared" si="0"/>
        <v>0.89882793423408758</v>
      </c>
      <c r="L7" s="12">
        <f t="shared" si="0"/>
        <v>0.89231787531543461</v>
      </c>
      <c r="M7" s="12">
        <f t="shared" si="0"/>
        <v>0.90112863837370472</v>
      </c>
      <c r="N7" s="12">
        <f t="shared" si="0"/>
        <v>0.89819161301859796</v>
      </c>
      <c r="O7" s="12">
        <f t="shared" si="0"/>
        <v>0.88814326849717384</v>
      </c>
      <c r="P7" s="12">
        <f t="shared" si="0"/>
        <v>0.91000512582684467</v>
      </c>
      <c r="Q7" s="12">
        <f t="shared" si="0"/>
        <v>0.87818984184414661</v>
      </c>
    </row>
    <row r="8" spans="1:17" x14ac:dyDescent="0.3">
      <c r="A8" s="7" t="s">
        <v>20</v>
      </c>
      <c r="B8" s="9">
        <v>92</v>
      </c>
      <c r="C8" s="13">
        <v>87</v>
      </c>
      <c r="D8" s="9">
        <v>78</v>
      </c>
      <c r="E8" s="9">
        <v>76</v>
      </c>
      <c r="F8" s="9">
        <v>86</v>
      </c>
      <c r="G8" s="9">
        <v>99</v>
      </c>
      <c r="H8" s="9">
        <v>96</v>
      </c>
      <c r="I8" s="9">
        <v>97</v>
      </c>
      <c r="J8" s="9">
        <v>94</v>
      </c>
      <c r="K8" s="9">
        <v>90</v>
      </c>
      <c r="L8" s="9">
        <v>89</v>
      </c>
      <c r="M8" s="9">
        <v>91</v>
      </c>
      <c r="N8" s="9">
        <v>98</v>
      </c>
      <c r="O8" s="9">
        <v>99</v>
      </c>
      <c r="P8" s="9">
        <v>97</v>
      </c>
      <c r="Q8" s="9">
        <v>97</v>
      </c>
    </row>
    <row r="9" spans="1:17" x14ac:dyDescent="0.3">
      <c r="A9" s="7" t="s">
        <v>21</v>
      </c>
      <c r="B9" s="14">
        <v>93</v>
      </c>
      <c r="C9" s="15"/>
      <c r="D9" s="15"/>
      <c r="E9" s="15"/>
      <c r="F9" s="14">
        <v>101</v>
      </c>
      <c r="G9" s="14"/>
      <c r="H9" s="15"/>
      <c r="I9" s="15"/>
      <c r="J9" s="14">
        <v>97</v>
      </c>
      <c r="K9" s="14"/>
      <c r="L9" s="15"/>
      <c r="M9" s="15"/>
      <c r="N9" s="14">
        <v>102</v>
      </c>
      <c r="O9" s="14"/>
      <c r="P9" s="15"/>
      <c r="Q9" s="15"/>
    </row>
    <row r="10" spans="1:17" x14ac:dyDescent="0.3">
      <c r="A10" s="7" t="s">
        <v>22</v>
      </c>
      <c r="B10" s="16">
        <f>B9/108</f>
        <v>0.86111111111111116</v>
      </c>
      <c r="C10" s="17"/>
      <c r="D10" s="17"/>
      <c r="E10" s="17"/>
      <c r="F10" s="16">
        <f>F9/108</f>
        <v>0.93518518518518523</v>
      </c>
      <c r="G10" s="17"/>
      <c r="H10" s="17"/>
      <c r="I10" s="17"/>
      <c r="J10" s="16">
        <f>J9/108</f>
        <v>0.89814814814814814</v>
      </c>
      <c r="K10" s="17"/>
      <c r="L10" s="17"/>
      <c r="M10" s="17"/>
      <c r="N10" s="16">
        <f>N9/108</f>
        <v>0.94444444444444442</v>
      </c>
      <c r="O10" s="17"/>
      <c r="P10" s="17"/>
      <c r="Q10" s="17"/>
    </row>
    <row r="11" spans="1:17" x14ac:dyDescent="0.3">
      <c r="A11" s="7" t="s">
        <v>23</v>
      </c>
      <c r="B11" s="9">
        <v>70</v>
      </c>
      <c r="C11" s="13">
        <v>72</v>
      </c>
      <c r="D11" s="9">
        <v>60</v>
      </c>
      <c r="E11" s="9">
        <v>53</v>
      </c>
      <c r="F11" s="9">
        <v>69</v>
      </c>
      <c r="G11" s="9">
        <v>91</v>
      </c>
      <c r="H11" s="9">
        <v>79</v>
      </c>
      <c r="I11" s="9">
        <v>86</v>
      </c>
      <c r="J11" s="9">
        <v>80</v>
      </c>
      <c r="K11" s="9">
        <v>78</v>
      </c>
      <c r="L11" s="9">
        <v>71</v>
      </c>
      <c r="M11" s="9">
        <v>68</v>
      </c>
      <c r="N11" s="9">
        <v>85</v>
      </c>
      <c r="O11" s="9">
        <v>95</v>
      </c>
      <c r="P11" s="9">
        <v>79</v>
      </c>
      <c r="Q11" s="9">
        <v>83</v>
      </c>
    </row>
    <row r="12" spans="1:17" x14ac:dyDescent="0.3">
      <c r="A12" s="7" t="s">
        <v>24</v>
      </c>
      <c r="B12" s="18">
        <v>79</v>
      </c>
      <c r="C12" s="19"/>
      <c r="D12" s="19"/>
      <c r="E12" s="19"/>
      <c r="F12" s="18">
        <v>93</v>
      </c>
      <c r="G12" s="18"/>
      <c r="H12" s="20"/>
      <c r="I12" s="20"/>
      <c r="J12" s="18">
        <v>88</v>
      </c>
      <c r="K12" s="18"/>
      <c r="L12" s="20"/>
      <c r="M12" s="20"/>
      <c r="N12" s="18">
        <v>96</v>
      </c>
      <c r="O12" s="18"/>
      <c r="P12" s="20"/>
      <c r="Q12" s="20"/>
    </row>
    <row r="13" spans="1:17" x14ac:dyDescent="0.3">
      <c r="A13" s="7" t="s">
        <v>25</v>
      </c>
      <c r="B13" s="16">
        <f>B12/108</f>
        <v>0.73148148148148151</v>
      </c>
      <c r="C13" s="17"/>
      <c r="D13" s="17"/>
      <c r="E13" s="17"/>
      <c r="F13" s="16">
        <f>F12/108</f>
        <v>0.86111111111111116</v>
      </c>
      <c r="G13" s="17"/>
      <c r="H13" s="17"/>
      <c r="I13" s="17"/>
      <c r="J13" s="16">
        <f>J12/108</f>
        <v>0.81481481481481477</v>
      </c>
      <c r="K13" s="17"/>
      <c r="L13" s="17"/>
      <c r="M13" s="17"/>
      <c r="N13" s="16">
        <f>N12/108</f>
        <v>0.88888888888888884</v>
      </c>
      <c r="O13" s="17"/>
      <c r="P13" s="17"/>
      <c r="Q13" s="17"/>
    </row>
    <row r="14" spans="1:17" x14ac:dyDescent="0.3">
      <c r="A14" s="1"/>
      <c r="B14" s="5"/>
    </row>
    <row r="15" spans="1:17" x14ac:dyDescent="0.3">
      <c r="B15" s="5"/>
    </row>
    <row r="16" spans="1:17" x14ac:dyDescent="0.3">
      <c r="B16" s="5"/>
      <c r="C16" s="5"/>
      <c r="I16" s="5"/>
    </row>
    <row r="17" spans="2:4" x14ac:dyDescent="0.3">
      <c r="B17" s="5"/>
      <c r="D17" s="4"/>
    </row>
    <row r="18" spans="2:4" x14ac:dyDescent="0.3">
      <c r="B18" s="5"/>
    </row>
    <row r="19" spans="2:4" x14ac:dyDescent="0.3">
      <c r="B19" s="5"/>
    </row>
    <row r="20" spans="2:4" x14ac:dyDescent="0.3">
      <c r="B20" s="5"/>
    </row>
    <row r="21" spans="2:4" x14ac:dyDescent="0.3">
      <c r="B21" s="5"/>
    </row>
    <row r="22" spans="2:4" x14ac:dyDescent="0.3">
      <c r="B22" s="5"/>
    </row>
    <row r="23" spans="2:4" x14ac:dyDescent="0.3">
      <c r="B23" s="5"/>
    </row>
    <row r="24" spans="2:4" x14ac:dyDescent="0.3">
      <c r="B24" s="5"/>
    </row>
    <row r="25" spans="2:4" x14ac:dyDescent="0.3">
      <c r="B25" s="5"/>
    </row>
    <row r="26" spans="2:4" x14ac:dyDescent="0.3">
      <c r="B26" s="5"/>
    </row>
    <row r="27" spans="2:4" x14ac:dyDescent="0.3">
      <c r="B27" s="5"/>
    </row>
  </sheetData>
  <mergeCells count="16">
    <mergeCell ref="B13:E13"/>
    <mergeCell ref="F13:I13"/>
    <mergeCell ref="J13:M13"/>
    <mergeCell ref="N13:Q13"/>
    <mergeCell ref="B12:E12"/>
    <mergeCell ref="F12:I12"/>
    <mergeCell ref="J12:M12"/>
    <mergeCell ref="N12:Q12"/>
    <mergeCell ref="B9:E9"/>
    <mergeCell ref="F9:I9"/>
    <mergeCell ref="J9:M9"/>
    <mergeCell ref="N9:Q9"/>
    <mergeCell ref="J10:M10"/>
    <mergeCell ref="N10:Q10"/>
    <mergeCell ref="B10:E10"/>
    <mergeCell ref="F10:I10"/>
  </mergeCells>
  <phoneticPr fontId="4" type="noConversion"/>
  <pageMargins left="0.7" right="0.7" top="0.75" bottom="0.75" header="0.3" footer="0.3"/>
  <pageSetup scale="4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E3C5F166E474EBF14E5953E354BEC" ma:contentTypeVersion="16" ma:contentTypeDescription="Create a new document." ma:contentTypeScope="" ma:versionID="f4a33a344e95e0d80af285eb380d9706">
  <xsd:schema xmlns:xsd="http://www.w3.org/2001/XMLSchema" xmlns:xs="http://www.w3.org/2001/XMLSchema" xmlns:p="http://schemas.microsoft.com/office/2006/metadata/properties" xmlns:ns2="836e533b-c71b-4efe-a9c5-353f777e53dd" xmlns:ns3="fa9f106b-719f-4d82-a3e2-5e61117f367c" targetNamespace="http://schemas.microsoft.com/office/2006/metadata/properties" ma:root="true" ma:fieldsID="ed79a45c23c428be5c2160db14a92ea5" ns2:_="" ns3:_="">
    <xsd:import namespace="836e533b-c71b-4efe-a9c5-353f777e53dd"/>
    <xsd:import namespace="fa9f106b-719f-4d82-a3e2-5e61117f36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6e533b-c71b-4efe-a9c5-353f777e5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f106b-719f-4d82-a3e2-5e61117f367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50ab57-d8c9-4ba7-b592-4d185f02aa31}" ma:internalName="TaxCatchAll" ma:showField="CatchAllData" ma:web="fa9f106b-719f-4d82-a3e2-5e61117f36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9f106b-719f-4d82-a3e2-5e61117f367c" xsi:nil="true"/>
    <lcf76f155ced4ddcb4097134ff3c332f xmlns="836e533b-c71b-4efe-a9c5-353f777e53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FB935F-F794-4CA8-B18D-2D1A8E060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6e533b-c71b-4efe-a9c5-353f777e53dd"/>
    <ds:schemaRef ds:uri="fa9f106b-719f-4d82-a3e2-5e61117f36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D7FFC4-CB31-4A7E-AFE8-4CFD41F7D6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267968-F7E2-4AA2-8450-F3FDF114453C}">
  <ds:schemaRefs>
    <ds:schemaRef ds:uri="http://schemas.microsoft.com/office/2006/metadata/properties"/>
    <ds:schemaRef ds:uri="http://schemas.microsoft.com/office/infopath/2007/PartnerControls"/>
    <ds:schemaRef ds:uri="fa9f106b-719f-4d82-a3e2-5e61117f367c"/>
    <ds:schemaRef ds:uri="836e533b-c71b-4efe-a9c5-353f777e53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2023-09-18T14:53:34Z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0x0101004D2E3C5F166E474EBF14E5953E354BEC</vt:lpwstr>
  </property>
</Properties>
</file>