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1120" yWindow="1120" windowWidth="24480" windowHeight="14940" tabRatio="500"/>
  </bookViews>
  <sheets>
    <sheet name="Genome sequence read summary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1" i="1" l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D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</calcChain>
</file>

<file path=xl/sharedStrings.xml><?xml version="1.0" encoding="utf-8"?>
<sst xmlns="http://schemas.openxmlformats.org/spreadsheetml/2006/main" count="54" uniqueCount="27">
  <si>
    <t>Summary mapping report for CEN.PK 113-7D</t>
  </si>
  <si>
    <t>Summary statistics</t>
  </si>
  <si>
    <t xml:space="preserve"> </t>
  </si>
  <si>
    <t>Count</t>
  </si>
  <si>
    <t>Average length</t>
  </si>
  <si>
    <t>Total bases</t>
  </si>
  <si>
    <t>Reads</t>
  </si>
  <si>
    <t>Matched</t>
  </si>
  <si>
    <t>Not matched</t>
  </si>
  <si>
    <t>References</t>
  </si>
  <si>
    <t>General algorithm parameters</t>
  </si>
  <si>
    <t>Parameter</t>
  </si>
  <si>
    <t>Value</t>
  </si>
  <si>
    <t>Conflict resolution</t>
  </si>
  <si>
    <t>Vote (A, C, G, T)</t>
  </si>
  <si>
    <t>Distribution of read length</t>
  </si>
  <si>
    <t>Length</t>
  </si>
  <si>
    <t>Sequence read coverage based on CEN.PK 113-7D consensus backbone</t>
  </si>
  <si>
    <t>Chromosome mapped</t>
  </si>
  <si>
    <t>Consensus length</t>
  </si>
  <si>
    <t>Total read count</t>
  </si>
  <si>
    <t>Average coverage</t>
  </si>
  <si>
    <t>Reference length</t>
  </si>
  <si>
    <t>Coverage per chromosome/average coverage (excluding chromosome 0)</t>
  </si>
  <si>
    <t>average coverage</t>
  </si>
  <si>
    <t>Summary mapping report for strain R57</t>
  </si>
  <si>
    <t>Distribution of non-matched read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</si>
</sst>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name val="Calibri"/>
      <scheme val="minor"/>
    </font>
    <font>
      <b/>
      <sz val="16"/>
      <name val="Calibri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/>
    <xf numFmtId="0" fontId="2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3" fillId="0" borderId="0" xfId="0" applyFont="1" applyFill="1" applyBorder="1"/>
    <xf numFmtId="4" fontId="0" fillId="0" borderId="0" xfId="0" applyNumberFormat="1" applyFont="1" applyFill="1" applyBorder="1"/>
    <xf numFmtId="0" fontId="1" fillId="0" borderId="0" xfId="1" applyFont="1"/>
    <xf numFmtId="0" fontId="3" fillId="0" borderId="0" xfId="1" applyFont="1"/>
    <xf numFmtId="0" fontId="2" fillId="0" borderId="0" xfId="1" applyFont="1"/>
    <xf numFmtId="0" fontId="3" fillId="0" borderId="0" xfId="1" applyFont="1" applyFill="1" applyBorder="1" applyAlignment="1">
      <alignment wrapText="1"/>
    </xf>
    <xf numFmtId="0" fontId="3" fillId="0" borderId="0" xfId="1" applyFont="1" applyBorder="1"/>
    <xf numFmtId="0" fontId="2" fillId="0" borderId="0" xfId="0" applyFont="1"/>
    <xf numFmtId="0" fontId="3" fillId="0" borderId="0" xfId="0" applyFont="1"/>
    <xf numFmtId="4" fontId="3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workbookViewId="0">
      <selection activeCell="R22" sqref="R22"/>
    </sheetView>
  </sheetViews>
  <sheetFormatPr baseColWidth="10" defaultColWidth="8.83203125" defaultRowHeight="14" x14ac:dyDescent="0"/>
  <cols>
    <col min="1" max="1" width="9" bestFit="1" customWidth="1"/>
    <col min="2" max="2" width="10.1640625" bestFit="1" customWidth="1"/>
    <col min="3" max="3" width="9.1640625" bestFit="1" customWidth="1"/>
    <col min="4" max="6" width="9" bestFit="1" customWidth="1"/>
  </cols>
  <sheetData>
    <row r="1" spans="1:14" ht="23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4" ht="20">
      <c r="A2" s="4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</row>
    <row r="3" spans="1:14" ht="28">
      <c r="A3" s="5" t="s">
        <v>2</v>
      </c>
      <c r="B3" s="5" t="s">
        <v>3</v>
      </c>
      <c r="C3" s="5" t="s">
        <v>4</v>
      </c>
      <c r="D3" s="5" t="s">
        <v>5</v>
      </c>
      <c r="E3" s="2"/>
      <c r="F3" s="2"/>
      <c r="G3" s="2"/>
      <c r="H3" s="2"/>
      <c r="I3" s="3"/>
      <c r="J3" s="3"/>
      <c r="K3" s="3"/>
      <c r="L3" s="3"/>
      <c r="M3" s="3"/>
      <c r="N3" s="3"/>
    </row>
    <row r="4" spans="1:14">
      <c r="A4" s="2" t="s">
        <v>6</v>
      </c>
      <c r="B4" s="2">
        <v>33307144</v>
      </c>
      <c r="C4" s="2">
        <v>50</v>
      </c>
      <c r="D4" s="2">
        <v>1665357200</v>
      </c>
      <c r="E4" s="2"/>
      <c r="F4" s="2"/>
      <c r="G4" s="2"/>
      <c r="H4" s="2"/>
      <c r="I4" s="3"/>
      <c r="J4" s="3"/>
      <c r="K4" s="3"/>
      <c r="L4" s="3"/>
      <c r="M4" s="3"/>
      <c r="N4" s="3"/>
    </row>
    <row r="5" spans="1:14">
      <c r="A5" s="2" t="s">
        <v>7</v>
      </c>
      <c r="B5" s="2">
        <v>26438855</v>
      </c>
      <c r="C5" s="2">
        <v>50</v>
      </c>
      <c r="D5" s="2">
        <v>1321942750</v>
      </c>
      <c r="E5" s="2"/>
      <c r="F5" s="2"/>
      <c r="G5" s="2"/>
      <c r="H5" s="2"/>
      <c r="I5" s="3"/>
      <c r="J5" s="3"/>
      <c r="K5" s="3"/>
      <c r="L5" s="3"/>
      <c r="M5" s="3"/>
      <c r="N5" s="3"/>
    </row>
    <row r="6" spans="1:14">
      <c r="A6" s="2" t="s">
        <v>8</v>
      </c>
      <c r="B6" s="2">
        <v>6868289</v>
      </c>
      <c r="C6" s="2">
        <v>50</v>
      </c>
      <c r="D6" s="2">
        <v>343414450</v>
      </c>
      <c r="E6" s="2"/>
      <c r="F6" s="2"/>
      <c r="G6" s="2"/>
      <c r="H6" s="2"/>
      <c r="I6" s="3"/>
      <c r="J6" s="3"/>
      <c r="K6" s="3"/>
      <c r="L6" s="3"/>
      <c r="M6" s="3"/>
      <c r="N6" s="3"/>
    </row>
    <row r="7" spans="1:14">
      <c r="A7" s="2" t="s">
        <v>9</v>
      </c>
      <c r="B7" s="2">
        <v>17</v>
      </c>
      <c r="C7" s="2">
        <v>616363</v>
      </c>
      <c r="D7" s="2">
        <v>10478186</v>
      </c>
      <c r="E7" s="2"/>
      <c r="F7" s="2"/>
      <c r="G7" s="2"/>
      <c r="H7" s="2"/>
      <c r="I7" s="3"/>
      <c r="J7" s="3"/>
      <c r="K7" s="3"/>
      <c r="L7" s="3"/>
      <c r="M7" s="3"/>
      <c r="N7" s="3"/>
    </row>
    <row r="8" spans="1:14">
      <c r="A8" s="2"/>
      <c r="B8" s="2"/>
      <c r="C8" s="2"/>
      <c r="D8" s="2"/>
      <c r="E8" s="2"/>
      <c r="F8" s="2"/>
      <c r="G8" s="2"/>
      <c r="H8" s="2"/>
      <c r="I8" s="3"/>
      <c r="J8" s="3"/>
      <c r="K8" s="3"/>
      <c r="L8" s="3"/>
      <c r="M8" s="3"/>
      <c r="N8" s="3"/>
    </row>
    <row r="9" spans="1:14" ht="20">
      <c r="A9" s="4" t="s">
        <v>10</v>
      </c>
      <c r="B9" s="2"/>
      <c r="C9" s="2"/>
      <c r="D9" s="2"/>
      <c r="E9" s="2"/>
      <c r="F9" s="2"/>
      <c r="G9" s="2"/>
      <c r="H9" s="2"/>
      <c r="I9" s="3"/>
      <c r="J9" s="3"/>
      <c r="K9" s="3"/>
      <c r="L9" s="3"/>
      <c r="M9" s="3"/>
      <c r="N9" s="3"/>
    </row>
    <row r="10" spans="1:14" ht="28">
      <c r="A10" s="5" t="s">
        <v>11</v>
      </c>
      <c r="B10" s="5" t="s">
        <v>12</v>
      </c>
      <c r="C10" s="2"/>
      <c r="D10" s="2"/>
      <c r="E10" s="2"/>
      <c r="F10" s="2"/>
      <c r="G10" s="2"/>
      <c r="H10" s="2"/>
      <c r="I10" s="3"/>
      <c r="J10" s="3"/>
      <c r="K10" s="3"/>
      <c r="L10" s="3"/>
      <c r="M10" s="3"/>
      <c r="N10" s="3"/>
    </row>
    <row r="11" spans="1:14">
      <c r="A11" s="2" t="s">
        <v>13</v>
      </c>
      <c r="B11" s="2" t="s">
        <v>14</v>
      </c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</row>
    <row r="12" spans="1:14">
      <c r="A12" s="2"/>
      <c r="B12" s="2"/>
      <c r="C12" s="2"/>
      <c r="D12" s="2"/>
      <c r="E12" s="2"/>
      <c r="F12" s="2"/>
      <c r="G12" s="2"/>
      <c r="H12" s="2"/>
      <c r="I12" s="3"/>
      <c r="J12" s="3"/>
      <c r="K12" s="3"/>
      <c r="L12" s="3"/>
      <c r="M12" s="3"/>
      <c r="N12" s="3"/>
    </row>
    <row r="13" spans="1:14" ht="20">
      <c r="A13" s="4" t="s">
        <v>15</v>
      </c>
      <c r="B13" s="2"/>
      <c r="C13" s="2"/>
      <c r="D13" s="2"/>
      <c r="E13" s="2"/>
      <c r="F13" s="2"/>
      <c r="G13" s="2"/>
      <c r="H13" s="2"/>
      <c r="I13" s="3"/>
      <c r="J13" s="3"/>
      <c r="K13" s="3"/>
      <c r="L13" s="3"/>
      <c r="M13" s="3"/>
      <c r="N13" s="3"/>
    </row>
    <row r="14" spans="1:14">
      <c r="A14" s="5" t="s">
        <v>16</v>
      </c>
      <c r="B14" s="5" t="s">
        <v>3</v>
      </c>
      <c r="C14" s="2"/>
      <c r="D14" s="2"/>
      <c r="E14" s="2"/>
      <c r="F14" s="2"/>
      <c r="G14" s="2"/>
      <c r="H14" s="2"/>
      <c r="I14" s="3"/>
      <c r="J14" s="3"/>
      <c r="K14" s="3"/>
      <c r="L14" s="3"/>
      <c r="M14" s="3"/>
      <c r="N14" s="3"/>
    </row>
    <row r="15" spans="1:14">
      <c r="A15" s="2">
        <v>50</v>
      </c>
      <c r="B15" s="2">
        <v>33307144</v>
      </c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3"/>
    </row>
    <row r="16" spans="1:14">
      <c r="A16" s="2"/>
      <c r="B16" s="2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3"/>
    </row>
    <row r="17" spans="1:14">
      <c r="A17" s="2"/>
      <c r="B17" s="2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3"/>
    </row>
    <row r="18" spans="1:14" ht="20">
      <c r="A18" s="4" t="s">
        <v>17</v>
      </c>
      <c r="B18" s="2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3"/>
    </row>
    <row r="19" spans="1:14">
      <c r="A19" s="6" t="s">
        <v>18</v>
      </c>
      <c r="B19" s="2" t="s">
        <v>19</v>
      </c>
      <c r="C19" s="2" t="s">
        <v>20</v>
      </c>
      <c r="D19" s="2" t="s">
        <v>21</v>
      </c>
      <c r="E19" s="2" t="s">
        <v>22</v>
      </c>
      <c r="F19" s="6" t="s">
        <v>23</v>
      </c>
      <c r="G19" s="2"/>
      <c r="H19" s="3"/>
      <c r="I19" s="3"/>
      <c r="J19" s="3"/>
      <c r="K19" s="3"/>
      <c r="L19" s="3"/>
      <c r="M19" s="3"/>
      <c r="N19" s="3"/>
    </row>
    <row r="20" spans="1:14">
      <c r="A20" s="2">
        <v>0</v>
      </c>
      <c r="B20" s="2">
        <v>55178</v>
      </c>
      <c r="C20" s="2">
        <v>6077471</v>
      </c>
      <c r="D20" s="7">
        <v>4584.45</v>
      </c>
      <c r="E20" s="2">
        <v>66026</v>
      </c>
      <c r="F20" s="2">
        <f>D20/98.3775</f>
        <v>46.600594648166499</v>
      </c>
      <c r="G20" s="2"/>
      <c r="H20" s="3"/>
      <c r="I20" s="3"/>
      <c r="J20" s="3"/>
      <c r="K20" s="3"/>
      <c r="L20" s="3"/>
      <c r="M20" s="3"/>
      <c r="N20" s="3"/>
    </row>
    <row r="21" spans="1:14">
      <c r="A21" s="2">
        <v>1</v>
      </c>
      <c r="B21" s="2">
        <v>177803</v>
      </c>
      <c r="C21" s="2">
        <v>411354</v>
      </c>
      <c r="D21" s="2">
        <v>91.83</v>
      </c>
      <c r="E21" s="2">
        <v>223180</v>
      </c>
      <c r="F21" s="2">
        <f>D21/98.3775</f>
        <v>0.93344514751848751</v>
      </c>
      <c r="G21" s="2"/>
      <c r="H21" s="3"/>
      <c r="I21" s="3"/>
      <c r="J21" s="3"/>
      <c r="K21" s="3"/>
      <c r="L21" s="3"/>
      <c r="M21" s="3"/>
      <c r="N21" s="3"/>
    </row>
    <row r="22" spans="1:14">
      <c r="A22" s="2">
        <v>2</v>
      </c>
      <c r="B22" s="2">
        <v>781415</v>
      </c>
      <c r="C22" s="2">
        <v>1580620</v>
      </c>
      <c r="D22" s="2">
        <v>97.5</v>
      </c>
      <c r="E22" s="2">
        <v>807753</v>
      </c>
      <c r="F22" s="2">
        <f t="shared" ref="F22:F36" si="0">D22/98.3775</f>
        <v>0.99108027750247774</v>
      </c>
      <c r="G22" s="2"/>
      <c r="H22" s="3"/>
      <c r="I22" s="3"/>
      <c r="J22" s="3"/>
      <c r="K22" s="3"/>
      <c r="L22" s="3"/>
      <c r="M22" s="3"/>
      <c r="N22" s="3"/>
    </row>
    <row r="23" spans="1:14">
      <c r="A23" s="2">
        <v>3</v>
      </c>
      <c r="B23" s="2">
        <v>290216</v>
      </c>
      <c r="C23" s="2">
        <v>612115</v>
      </c>
      <c r="D23" s="2">
        <v>99.31</v>
      </c>
      <c r="E23" s="2">
        <v>307146</v>
      </c>
      <c r="F23" s="2">
        <f t="shared" si="0"/>
        <v>1.0094787934232929</v>
      </c>
      <c r="G23" s="2"/>
      <c r="H23" s="3"/>
      <c r="I23" s="3"/>
      <c r="J23" s="3"/>
      <c r="K23" s="3"/>
      <c r="L23" s="3"/>
      <c r="M23" s="3"/>
      <c r="N23" s="3"/>
    </row>
    <row r="24" spans="1:14">
      <c r="A24" s="2">
        <v>4</v>
      </c>
      <c r="B24" s="2">
        <v>1424349</v>
      </c>
      <c r="C24" s="2">
        <v>2694117</v>
      </c>
      <c r="D24" s="2">
        <v>89.95</v>
      </c>
      <c r="E24" s="2">
        <v>1492465</v>
      </c>
      <c r="F24" s="2">
        <f t="shared" si="0"/>
        <v>0.91433508678305508</v>
      </c>
      <c r="G24" s="2"/>
      <c r="H24" s="3"/>
      <c r="I24" s="3"/>
      <c r="J24" s="3"/>
      <c r="K24" s="3"/>
      <c r="L24" s="3"/>
      <c r="M24" s="3"/>
      <c r="N24" s="3"/>
    </row>
    <row r="25" spans="1:14">
      <c r="A25" s="2">
        <v>5</v>
      </c>
      <c r="B25" s="2">
        <v>415125</v>
      </c>
      <c r="C25" s="2">
        <v>889284</v>
      </c>
      <c r="D25" s="2">
        <v>104.76</v>
      </c>
      <c r="E25" s="2">
        <v>422853</v>
      </c>
      <c r="F25" s="2">
        <f t="shared" si="0"/>
        <v>1.0648776397042008</v>
      </c>
      <c r="G25" s="2"/>
      <c r="H25" s="3"/>
      <c r="I25" s="3"/>
      <c r="J25" s="3"/>
      <c r="K25" s="3"/>
      <c r="L25" s="3"/>
      <c r="M25" s="3"/>
      <c r="N25" s="3"/>
    </row>
    <row r="26" spans="1:14">
      <c r="A26" s="2">
        <v>6</v>
      </c>
      <c r="B26" s="2">
        <v>237770</v>
      </c>
      <c r="C26" s="2">
        <v>536807</v>
      </c>
      <c r="D26" s="2">
        <v>107.95</v>
      </c>
      <c r="E26" s="2">
        <v>247663</v>
      </c>
      <c r="F26" s="2">
        <f t="shared" si="0"/>
        <v>1.0973037533988972</v>
      </c>
      <c r="G26" s="2"/>
      <c r="H26" s="3"/>
      <c r="I26" s="3"/>
      <c r="J26" s="3"/>
      <c r="K26" s="3"/>
      <c r="L26" s="3"/>
      <c r="M26" s="3"/>
      <c r="N26" s="3"/>
    </row>
    <row r="27" spans="1:14">
      <c r="A27" s="2">
        <v>7</v>
      </c>
      <c r="B27" s="2">
        <v>1049983</v>
      </c>
      <c r="C27" s="2">
        <v>2129560</v>
      </c>
      <c r="D27" s="2">
        <v>97.86</v>
      </c>
      <c r="E27" s="2">
        <v>1084284</v>
      </c>
      <c r="F27" s="2">
        <f t="shared" si="0"/>
        <v>0.99473965083479454</v>
      </c>
      <c r="G27" s="2"/>
      <c r="H27" s="3"/>
      <c r="I27" s="3"/>
      <c r="J27" s="3"/>
      <c r="K27" s="3"/>
      <c r="L27" s="3"/>
      <c r="M27" s="3"/>
      <c r="N27" s="3"/>
    </row>
    <row r="28" spans="1:14">
      <c r="A28" s="2">
        <v>8</v>
      </c>
      <c r="B28" s="2">
        <v>269032</v>
      </c>
      <c r="C28" s="2">
        <v>537237</v>
      </c>
      <c r="D28" s="2">
        <v>96.42</v>
      </c>
      <c r="E28" s="2">
        <v>277614</v>
      </c>
      <c r="F28" s="2">
        <f t="shared" si="0"/>
        <v>0.98010215750552721</v>
      </c>
      <c r="G28" s="2"/>
      <c r="H28" s="3"/>
      <c r="I28" s="3"/>
      <c r="J28" s="3"/>
      <c r="K28" s="3"/>
      <c r="L28" s="3"/>
      <c r="M28" s="3"/>
      <c r="N28" s="3"/>
    </row>
    <row r="29" spans="1:14">
      <c r="A29" s="2">
        <v>9</v>
      </c>
      <c r="B29" s="2">
        <v>278627</v>
      </c>
      <c r="C29" s="2">
        <v>562859</v>
      </c>
      <c r="D29" s="2">
        <v>91.71</v>
      </c>
      <c r="E29" s="2">
        <v>305804</v>
      </c>
      <c r="F29" s="2">
        <f t="shared" si="0"/>
        <v>0.93222535640771509</v>
      </c>
      <c r="G29" s="2"/>
      <c r="H29" s="3"/>
      <c r="I29" s="3"/>
      <c r="J29" s="3"/>
      <c r="K29" s="3"/>
      <c r="L29" s="3"/>
      <c r="M29" s="3"/>
      <c r="N29" s="3"/>
    </row>
    <row r="30" spans="1:14">
      <c r="A30" s="2">
        <v>10</v>
      </c>
      <c r="B30" s="2">
        <v>690216</v>
      </c>
      <c r="C30" s="2">
        <v>1378147</v>
      </c>
      <c r="D30" s="2">
        <v>94.3</v>
      </c>
      <c r="E30" s="2">
        <v>728208</v>
      </c>
      <c r="F30" s="2">
        <f t="shared" si="0"/>
        <v>0.95855251454855017</v>
      </c>
      <c r="G30" s="2"/>
      <c r="H30" s="3"/>
      <c r="I30" s="3"/>
      <c r="J30" s="3"/>
      <c r="K30" s="3"/>
      <c r="L30" s="3"/>
      <c r="M30" s="3"/>
      <c r="N30" s="3"/>
    </row>
    <row r="31" spans="1:14">
      <c r="A31" s="2">
        <v>11</v>
      </c>
      <c r="B31" s="2">
        <v>253171</v>
      </c>
      <c r="C31" s="2">
        <v>488892</v>
      </c>
      <c r="D31" s="2">
        <v>95.7</v>
      </c>
      <c r="E31" s="2">
        <v>254544</v>
      </c>
      <c r="F31" s="2">
        <f t="shared" si="0"/>
        <v>0.97278341084089359</v>
      </c>
      <c r="G31" s="2"/>
      <c r="H31" s="3"/>
      <c r="I31" s="3"/>
      <c r="J31" s="3"/>
      <c r="K31" s="3"/>
      <c r="L31" s="3"/>
      <c r="M31" s="3"/>
      <c r="N31" s="3"/>
    </row>
    <row r="32" spans="1:14">
      <c r="A32" s="2">
        <v>12</v>
      </c>
      <c r="B32" s="2">
        <v>478072</v>
      </c>
      <c r="C32" s="2">
        <v>1224227</v>
      </c>
      <c r="D32" s="2">
        <v>116.56</v>
      </c>
      <c r="E32" s="2">
        <v>522948</v>
      </c>
      <c r="F32" s="2">
        <f t="shared" si="0"/>
        <v>1.1848237655968084</v>
      </c>
      <c r="G32" s="2"/>
      <c r="H32" s="3"/>
      <c r="I32" s="3"/>
      <c r="J32" s="3"/>
      <c r="K32" s="3"/>
      <c r="L32" s="3"/>
      <c r="M32" s="3"/>
      <c r="N32" s="3"/>
    </row>
    <row r="33" spans="1:14">
      <c r="A33" s="2">
        <v>13</v>
      </c>
      <c r="B33" s="2">
        <v>898265</v>
      </c>
      <c r="C33" s="2">
        <v>1764151</v>
      </c>
      <c r="D33" s="2">
        <v>94.66</v>
      </c>
      <c r="E33" s="2">
        <v>928646</v>
      </c>
      <c r="F33" s="2">
        <f t="shared" si="0"/>
        <v>0.96221188788086709</v>
      </c>
      <c r="G33" s="2"/>
      <c r="H33" s="3"/>
      <c r="I33" s="3"/>
      <c r="J33" s="3"/>
      <c r="K33" s="3"/>
      <c r="L33" s="3"/>
      <c r="M33" s="3"/>
      <c r="N33" s="3"/>
    </row>
    <row r="34" spans="1:14">
      <c r="A34" s="2">
        <v>14</v>
      </c>
      <c r="B34" s="2">
        <v>733668</v>
      </c>
      <c r="C34" s="2">
        <v>1489813</v>
      </c>
      <c r="D34" s="2">
        <v>95.43</v>
      </c>
      <c r="E34" s="2">
        <v>777945</v>
      </c>
      <c r="F34" s="2">
        <f t="shared" si="0"/>
        <v>0.9700388808416559</v>
      </c>
      <c r="G34" s="2"/>
      <c r="H34" s="3"/>
      <c r="I34" s="3"/>
      <c r="J34" s="3"/>
      <c r="K34" s="3"/>
      <c r="L34" s="3"/>
      <c r="M34" s="3"/>
      <c r="N34" s="3"/>
    </row>
    <row r="35" spans="1:14">
      <c r="A35" s="2">
        <v>15</v>
      </c>
      <c r="B35" s="2">
        <v>1053344</v>
      </c>
      <c r="C35" s="2">
        <v>2046778</v>
      </c>
      <c r="D35" s="2">
        <v>94.04</v>
      </c>
      <c r="E35" s="2">
        <v>1084527</v>
      </c>
      <c r="F35" s="2">
        <f t="shared" si="0"/>
        <v>0.95590963380854366</v>
      </c>
      <c r="G35" s="2"/>
      <c r="H35" s="3"/>
      <c r="I35" s="3"/>
      <c r="J35" s="3"/>
      <c r="K35" s="3"/>
      <c r="L35" s="3"/>
      <c r="M35" s="3"/>
      <c r="N35" s="3"/>
    </row>
    <row r="36" spans="1:14">
      <c r="A36" s="2">
        <v>16</v>
      </c>
      <c r="B36" s="2">
        <v>893915</v>
      </c>
      <c r="C36" s="2">
        <v>2015423</v>
      </c>
      <c r="D36" s="2">
        <v>106.06</v>
      </c>
      <c r="E36" s="2">
        <v>946580</v>
      </c>
      <c r="F36" s="2">
        <f t="shared" si="0"/>
        <v>1.0780920434042338</v>
      </c>
      <c r="G36" s="2"/>
      <c r="H36" s="3"/>
      <c r="I36" s="3"/>
      <c r="J36" s="3"/>
      <c r="K36" s="3"/>
      <c r="L36" s="3"/>
      <c r="M36" s="3"/>
      <c r="N36" s="3"/>
    </row>
    <row r="37" spans="1:14">
      <c r="A37" s="6" t="s">
        <v>24</v>
      </c>
      <c r="B37" s="2"/>
      <c r="C37" s="2"/>
      <c r="D37" s="2">
        <f>AVERAGE(D21:D36)</f>
        <v>98.377499999999998</v>
      </c>
      <c r="E37" s="2"/>
      <c r="F37" s="2"/>
      <c r="G37" s="2"/>
      <c r="H37" s="2"/>
      <c r="I37" s="3"/>
      <c r="J37" s="3"/>
      <c r="K37" s="3"/>
      <c r="L37" s="3"/>
      <c r="M37" s="3"/>
      <c r="N37" s="3"/>
    </row>
    <row r="38" spans="1:14">
      <c r="A38" s="6"/>
      <c r="B38" s="2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3"/>
    </row>
    <row r="39" spans="1:14">
      <c r="A39" s="6"/>
      <c r="B39" s="2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3"/>
    </row>
    <row r="40" spans="1:14" ht="23">
      <c r="A40" s="8" t="s">
        <v>25</v>
      </c>
      <c r="B40" s="9"/>
      <c r="C40" s="9"/>
      <c r="D40" s="9"/>
      <c r="E40" s="9"/>
      <c r="F40" s="9"/>
      <c r="G40" s="9"/>
      <c r="H40" s="9"/>
      <c r="I40" s="3"/>
      <c r="J40" s="3"/>
      <c r="K40" s="3"/>
      <c r="L40" s="3"/>
      <c r="M40" s="3"/>
      <c r="N40" s="3"/>
    </row>
    <row r="41" spans="1:14" ht="20">
      <c r="A41" s="10" t="s">
        <v>1</v>
      </c>
      <c r="B41" s="9"/>
      <c r="C41" s="9"/>
      <c r="D41" s="9"/>
      <c r="E41" s="9"/>
      <c r="F41" s="9"/>
      <c r="G41" s="9"/>
      <c r="H41" s="9"/>
      <c r="I41" s="3"/>
      <c r="J41" s="3"/>
      <c r="K41" s="3"/>
      <c r="L41" s="3"/>
      <c r="M41" s="3"/>
      <c r="N41" s="3"/>
    </row>
    <row r="42" spans="1:14" ht="28">
      <c r="A42" s="11" t="s">
        <v>2</v>
      </c>
      <c r="B42" s="11" t="s">
        <v>3</v>
      </c>
      <c r="C42" s="11" t="s">
        <v>4</v>
      </c>
      <c r="D42" s="11" t="s">
        <v>5</v>
      </c>
      <c r="E42" s="9"/>
      <c r="F42" s="9"/>
      <c r="G42" s="9"/>
      <c r="H42" s="9"/>
      <c r="I42" s="3"/>
      <c r="J42" s="3"/>
      <c r="K42" s="3"/>
      <c r="L42" s="3"/>
      <c r="M42" s="3"/>
      <c r="N42" s="3"/>
    </row>
    <row r="43" spans="1:14">
      <c r="A43" s="12" t="s">
        <v>6</v>
      </c>
      <c r="B43" s="12">
        <v>106607552</v>
      </c>
      <c r="C43" s="12">
        <v>50</v>
      </c>
      <c r="D43" s="12">
        <v>5330377600</v>
      </c>
      <c r="E43" s="9"/>
      <c r="F43" s="9"/>
      <c r="G43" s="9"/>
      <c r="H43" s="9"/>
      <c r="I43" s="3"/>
      <c r="J43" s="3"/>
      <c r="K43" s="3"/>
      <c r="L43" s="3"/>
      <c r="M43" s="3"/>
      <c r="N43" s="3"/>
    </row>
    <row r="44" spans="1:14">
      <c r="A44" s="12" t="s">
        <v>7</v>
      </c>
      <c r="B44" s="12">
        <v>86829570</v>
      </c>
      <c r="C44" s="12">
        <v>50</v>
      </c>
      <c r="D44" s="12">
        <v>4341478500</v>
      </c>
      <c r="E44" s="9"/>
      <c r="F44" s="9"/>
      <c r="G44" s="9"/>
      <c r="H44" s="9"/>
      <c r="I44" s="3"/>
      <c r="J44" s="3"/>
      <c r="K44" s="3"/>
      <c r="L44" s="3"/>
      <c r="M44" s="3"/>
      <c r="N44" s="3"/>
    </row>
    <row r="45" spans="1:14">
      <c r="A45" s="12" t="s">
        <v>8</v>
      </c>
      <c r="B45" s="12">
        <v>19777982</v>
      </c>
      <c r="C45" s="12">
        <v>50</v>
      </c>
      <c r="D45" s="12">
        <v>988899100</v>
      </c>
      <c r="E45" s="9"/>
      <c r="F45" s="9"/>
      <c r="G45" s="9"/>
      <c r="H45" s="9"/>
      <c r="I45" s="3"/>
      <c r="J45" s="3"/>
      <c r="K45" s="3"/>
      <c r="L45" s="3"/>
      <c r="M45" s="3"/>
      <c r="N45" s="3"/>
    </row>
    <row r="46" spans="1:14">
      <c r="A46" s="9"/>
      <c r="B46" s="9"/>
      <c r="C46" s="9"/>
      <c r="D46" s="9"/>
      <c r="E46" s="9"/>
      <c r="F46" s="9"/>
      <c r="G46" s="9"/>
      <c r="H46" s="9"/>
      <c r="I46" s="3"/>
      <c r="J46" s="3"/>
      <c r="K46" s="3"/>
      <c r="L46" s="3"/>
      <c r="M46" s="3"/>
      <c r="N46" s="3"/>
    </row>
    <row r="47" spans="1:14" ht="20">
      <c r="A47" s="10" t="s">
        <v>10</v>
      </c>
      <c r="B47" s="9"/>
      <c r="C47" s="9"/>
      <c r="D47" s="9"/>
      <c r="E47" s="9"/>
      <c r="F47" s="9"/>
      <c r="G47" s="9"/>
      <c r="H47" s="9"/>
      <c r="I47" s="3"/>
      <c r="J47" s="3"/>
      <c r="K47" s="3"/>
      <c r="L47" s="3"/>
      <c r="M47" s="3"/>
      <c r="N47" s="3"/>
    </row>
    <row r="48" spans="1:14">
      <c r="A48" s="11" t="s">
        <v>11</v>
      </c>
      <c r="B48" s="11" t="s">
        <v>12</v>
      </c>
      <c r="C48" s="9"/>
      <c r="D48" s="9"/>
      <c r="E48" s="9"/>
      <c r="F48" s="9"/>
      <c r="G48" s="9"/>
      <c r="H48" s="9"/>
      <c r="I48" s="3"/>
      <c r="J48" s="3"/>
      <c r="K48" s="3"/>
      <c r="L48" s="3"/>
      <c r="M48" s="3"/>
      <c r="N48" s="3"/>
    </row>
    <row r="49" spans="1:14">
      <c r="A49" s="12" t="s">
        <v>13</v>
      </c>
      <c r="B49" s="12" t="s">
        <v>14</v>
      </c>
      <c r="C49" s="9"/>
      <c r="D49" s="9"/>
      <c r="E49" s="9"/>
      <c r="F49" s="9"/>
      <c r="G49" s="9"/>
      <c r="H49" s="9"/>
      <c r="I49" s="3"/>
      <c r="J49" s="3"/>
      <c r="K49" s="3"/>
      <c r="L49" s="3"/>
      <c r="M49" s="3"/>
      <c r="N49" s="3"/>
    </row>
    <row r="50" spans="1:14">
      <c r="A50" s="9"/>
      <c r="B50" s="9"/>
      <c r="C50" s="9"/>
      <c r="D50" s="9"/>
      <c r="E50" s="9"/>
      <c r="F50" s="9"/>
      <c r="G50" s="9"/>
      <c r="H50" s="9"/>
      <c r="I50" s="3"/>
      <c r="J50" s="3"/>
      <c r="K50" s="3"/>
      <c r="L50" s="3"/>
      <c r="M50" s="3"/>
      <c r="N50" s="3"/>
    </row>
    <row r="51" spans="1:14">
      <c r="A51" s="9"/>
      <c r="B51" s="9"/>
      <c r="C51" s="9"/>
      <c r="D51" s="9"/>
      <c r="E51" s="9"/>
      <c r="F51" s="9"/>
      <c r="G51" s="9"/>
      <c r="H51" s="9"/>
      <c r="I51" s="3"/>
      <c r="J51" s="3"/>
      <c r="K51" s="3"/>
      <c r="L51" s="3"/>
      <c r="M51" s="3"/>
      <c r="N51" s="3"/>
    </row>
    <row r="52" spans="1:14" ht="20">
      <c r="A52" s="10" t="s">
        <v>15</v>
      </c>
      <c r="B52" s="9"/>
      <c r="C52" s="9"/>
      <c r="D52" s="9"/>
      <c r="E52" s="9"/>
      <c r="F52" s="9"/>
      <c r="G52" s="9"/>
      <c r="H52" s="9"/>
      <c r="I52" s="3"/>
      <c r="J52" s="3"/>
      <c r="K52" s="3"/>
      <c r="L52" s="3"/>
      <c r="M52" s="3"/>
      <c r="N52" s="3"/>
    </row>
    <row r="53" spans="1:14">
      <c r="A53" s="11" t="s">
        <v>16</v>
      </c>
      <c r="B53" s="11" t="s">
        <v>3</v>
      </c>
      <c r="C53" s="9"/>
      <c r="D53" s="9"/>
      <c r="E53" s="9"/>
      <c r="F53" s="9"/>
      <c r="G53" s="9"/>
      <c r="H53" s="9"/>
      <c r="I53" s="3"/>
      <c r="J53" s="3"/>
      <c r="K53" s="3"/>
      <c r="L53" s="3"/>
      <c r="M53" s="3"/>
      <c r="N53" s="3"/>
    </row>
    <row r="54" spans="1:14">
      <c r="A54" s="12">
        <v>50</v>
      </c>
      <c r="B54" s="12">
        <v>106607552</v>
      </c>
      <c r="C54" s="9"/>
      <c r="D54" s="9"/>
      <c r="E54" s="9"/>
      <c r="F54" s="9"/>
      <c r="G54" s="9"/>
      <c r="H54" s="9"/>
      <c r="I54" s="3"/>
      <c r="J54" s="3"/>
      <c r="K54" s="3"/>
      <c r="L54" s="3"/>
      <c r="M54" s="3"/>
      <c r="N54" s="3"/>
    </row>
    <row r="55" spans="1:14">
      <c r="A55" s="9"/>
      <c r="B55" s="9"/>
      <c r="C55" s="9"/>
      <c r="D55" s="9"/>
      <c r="E55" s="9"/>
      <c r="F55" s="9"/>
      <c r="G55" s="9"/>
      <c r="H55" s="9"/>
      <c r="I55" s="3"/>
      <c r="J55" s="3"/>
      <c r="K55" s="3"/>
      <c r="L55" s="3"/>
      <c r="M55" s="3"/>
      <c r="N55" s="3"/>
    </row>
    <row r="56" spans="1:14">
      <c r="A56" s="9"/>
      <c r="B56" s="9"/>
      <c r="C56" s="9"/>
      <c r="D56" s="9"/>
      <c r="E56" s="9"/>
      <c r="F56" s="9"/>
      <c r="G56" s="9"/>
      <c r="H56" s="9"/>
      <c r="I56" s="3"/>
      <c r="J56" s="3"/>
      <c r="K56" s="3"/>
      <c r="L56" s="3"/>
      <c r="M56" s="3"/>
      <c r="N56" s="3"/>
    </row>
    <row r="57" spans="1:14" ht="20">
      <c r="A57" s="10" t="s">
        <v>26</v>
      </c>
      <c r="B57" s="9"/>
      <c r="C57" s="9"/>
      <c r="D57" s="9"/>
      <c r="E57" s="9"/>
      <c r="F57" s="9"/>
      <c r="G57" s="9"/>
      <c r="H57" s="9"/>
      <c r="I57" s="3"/>
      <c r="J57" s="3"/>
      <c r="K57" s="3"/>
      <c r="L57" s="3"/>
      <c r="M57" s="3"/>
      <c r="N57" s="3"/>
    </row>
    <row r="58" spans="1:14">
      <c r="A58" s="11" t="s">
        <v>16</v>
      </c>
      <c r="B58" s="11" t="s">
        <v>3</v>
      </c>
      <c r="C58" s="9"/>
      <c r="D58" s="9"/>
      <c r="E58" s="9"/>
      <c r="F58" s="9"/>
      <c r="G58" s="9"/>
      <c r="H58" s="9"/>
      <c r="I58" s="3"/>
      <c r="J58" s="3"/>
      <c r="K58" s="3"/>
      <c r="L58" s="3"/>
      <c r="M58" s="3"/>
      <c r="N58" s="3"/>
    </row>
    <row r="59" spans="1:14">
      <c r="A59" s="12">
        <v>50</v>
      </c>
      <c r="B59" s="12">
        <v>19777982</v>
      </c>
      <c r="C59" s="9"/>
      <c r="D59" s="9"/>
      <c r="E59" s="9"/>
      <c r="F59" s="9"/>
      <c r="G59" s="9"/>
      <c r="H59" s="9"/>
      <c r="I59" s="3"/>
      <c r="J59" s="3"/>
      <c r="K59" s="3"/>
      <c r="L59" s="3"/>
      <c r="M59" s="3"/>
      <c r="N59" s="3"/>
    </row>
    <row r="60" spans="1:14">
      <c r="A60" s="9"/>
      <c r="B60" s="9"/>
      <c r="C60" s="9"/>
      <c r="D60" s="9"/>
      <c r="E60" s="9"/>
      <c r="F60" s="9"/>
      <c r="G60" s="9"/>
      <c r="H60" s="9"/>
      <c r="I60" s="3"/>
      <c r="J60" s="3"/>
      <c r="K60" s="3"/>
      <c r="L60" s="3"/>
      <c r="M60" s="3"/>
      <c r="N60" s="3"/>
    </row>
    <row r="61" spans="1:14">
      <c r="A61" s="9"/>
      <c r="B61" s="9"/>
      <c r="C61" s="9"/>
      <c r="D61" s="9"/>
      <c r="E61" s="9"/>
      <c r="F61" s="9"/>
      <c r="G61" s="9"/>
      <c r="H61" s="9"/>
      <c r="I61" s="3"/>
      <c r="J61" s="3"/>
      <c r="K61" s="3"/>
      <c r="L61" s="3"/>
      <c r="M61" s="3"/>
      <c r="N61" s="3"/>
    </row>
    <row r="62" spans="1:14" ht="20">
      <c r="A62" s="13" t="s">
        <v>17</v>
      </c>
      <c r="B62" s="9"/>
      <c r="C62" s="9"/>
      <c r="D62" s="9"/>
      <c r="E62" s="9"/>
      <c r="F62" s="9"/>
      <c r="G62" s="9"/>
      <c r="H62" s="9"/>
      <c r="I62" s="3"/>
      <c r="J62" s="3"/>
      <c r="K62" s="3"/>
      <c r="L62" s="3"/>
      <c r="M62" s="3"/>
      <c r="N62" s="3"/>
    </row>
    <row r="63" spans="1:14">
      <c r="A63" s="14" t="s">
        <v>18</v>
      </c>
      <c r="B63" s="9" t="s">
        <v>19</v>
      </c>
      <c r="C63" s="9" t="s">
        <v>20</v>
      </c>
      <c r="D63" s="9" t="s">
        <v>21</v>
      </c>
      <c r="E63" s="9" t="s">
        <v>22</v>
      </c>
      <c r="F63" s="14" t="s">
        <v>23</v>
      </c>
      <c r="G63" s="9"/>
      <c r="H63" s="9"/>
      <c r="I63" s="3"/>
      <c r="J63" s="3"/>
      <c r="K63" s="3"/>
      <c r="L63" s="3"/>
      <c r="M63" s="3"/>
      <c r="N63" s="3"/>
    </row>
    <row r="64" spans="1:14">
      <c r="A64" s="3">
        <v>0</v>
      </c>
      <c r="B64" s="9">
        <v>55075</v>
      </c>
      <c r="C64" s="9">
        <v>13246017</v>
      </c>
      <c r="D64" s="15">
        <v>9991.7900000000009</v>
      </c>
      <c r="E64" s="9">
        <v>66026</v>
      </c>
      <c r="F64" s="9">
        <f t="shared" ref="F64:F80" si="1">D64/347.9931</f>
        <v>28.71260953162577</v>
      </c>
      <c r="G64" s="9"/>
      <c r="H64" s="9"/>
      <c r="I64" s="3"/>
      <c r="J64" s="3"/>
      <c r="K64" s="3"/>
      <c r="L64" s="3"/>
      <c r="M64" s="3"/>
      <c r="N64" s="3"/>
    </row>
    <row r="65" spans="1:14">
      <c r="A65" s="3">
        <v>1</v>
      </c>
      <c r="B65" s="9">
        <v>177791</v>
      </c>
      <c r="C65" s="9">
        <v>1230165</v>
      </c>
      <c r="D65" s="9">
        <v>274.88</v>
      </c>
      <c r="E65" s="9">
        <v>223180</v>
      </c>
      <c r="F65" s="9">
        <f t="shared" si="1"/>
        <v>0.78990071929587102</v>
      </c>
      <c r="G65" s="9"/>
      <c r="H65" s="9"/>
      <c r="I65" s="3"/>
      <c r="J65" s="3"/>
      <c r="K65" s="3"/>
      <c r="L65" s="3"/>
      <c r="M65" s="3"/>
      <c r="N65" s="3"/>
    </row>
    <row r="66" spans="1:14">
      <c r="A66" s="3">
        <v>2</v>
      </c>
      <c r="B66" s="9">
        <v>781485</v>
      </c>
      <c r="C66" s="9">
        <v>5763868</v>
      </c>
      <c r="D66" s="9">
        <v>356.01</v>
      </c>
      <c r="E66" s="9">
        <v>807753</v>
      </c>
      <c r="F66" s="9">
        <f t="shared" si="1"/>
        <v>1.0230375257440447</v>
      </c>
      <c r="G66" s="9"/>
      <c r="H66" s="9"/>
      <c r="I66" s="3"/>
      <c r="J66" s="3"/>
      <c r="K66" s="3"/>
      <c r="L66" s="3"/>
      <c r="M66" s="3"/>
      <c r="N66" s="3"/>
    </row>
    <row r="67" spans="1:14">
      <c r="A67" s="3">
        <v>3</v>
      </c>
      <c r="B67" s="9">
        <v>290333</v>
      </c>
      <c r="C67" s="9">
        <v>2057057</v>
      </c>
      <c r="D67" s="9">
        <v>334.09</v>
      </c>
      <c r="E67" s="9">
        <v>307146</v>
      </c>
      <c r="F67" s="9">
        <f t="shared" si="1"/>
        <v>0.96004777106212724</v>
      </c>
      <c r="G67" s="9"/>
      <c r="H67" s="9"/>
      <c r="I67" s="3"/>
      <c r="J67" s="3"/>
      <c r="K67" s="3"/>
      <c r="L67" s="3"/>
      <c r="M67" s="3"/>
      <c r="N67" s="3"/>
    </row>
    <row r="68" spans="1:14">
      <c r="A68" s="3">
        <v>4</v>
      </c>
      <c r="B68" s="9">
        <v>1424502</v>
      </c>
      <c r="C68" s="9">
        <v>10276738</v>
      </c>
      <c r="D68" s="9">
        <v>343.58</v>
      </c>
      <c r="E68" s="9">
        <v>1492465</v>
      </c>
      <c r="F68" s="9">
        <f t="shared" si="1"/>
        <v>0.98731842671593184</v>
      </c>
      <c r="G68" s="9"/>
      <c r="H68" s="9"/>
      <c r="I68" s="3"/>
      <c r="J68" s="3"/>
      <c r="K68" s="3"/>
      <c r="L68" s="3"/>
      <c r="M68" s="3"/>
      <c r="N68" s="3"/>
    </row>
    <row r="69" spans="1:14">
      <c r="A69" s="3">
        <v>5</v>
      </c>
      <c r="B69" s="9">
        <v>415107</v>
      </c>
      <c r="C69" s="9">
        <v>3037046</v>
      </c>
      <c r="D69" s="9">
        <v>358.26</v>
      </c>
      <c r="E69" s="9">
        <v>422853</v>
      </c>
      <c r="F69" s="9">
        <f t="shared" si="1"/>
        <v>1.0295031711835665</v>
      </c>
      <c r="G69" s="9"/>
      <c r="H69" s="9"/>
      <c r="I69" s="3"/>
      <c r="J69" s="3"/>
      <c r="K69" s="3"/>
      <c r="L69" s="3"/>
      <c r="M69" s="3"/>
      <c r="N69" s="3"/>
    </row>
    <row r="70" spans="1:14">
      <c r="A70" s="3">
        <v>6</v>
      </c>
      <c r="B70" s="9">
        <v>237793</v>
      </c>
      <c r="C70" s="9">
        <v>1792261</v>
      </c>
      <c r="D70" s="9">
        <v>360.84</v>
      </c>
      <c r="E70" s="9">
        <v>247663</v>
      </c>
      <c r="F70" s="9">
        <f t="shared" si="1"/>
        <v>1.0369171112875513</v>
      </c>
      <c r="G70" s="9"/>
      <c r="H70" s="9"/>
      <c r="I70" s="3"/>
      <c r="J70" s="3"/>
      <c r="K70" s="3"/>
      <c r="L70" s="3"/>
      <c r="M70" s="3"/>
      <c r="N70" s="3"/>
    </row>
    <row r="71" spans="1:14">
      <c r="A71" s="3">
        <v>7</v>
      </c>
      <c r="B71" s="9">
        <v>1050015</v>
      </c>
      <c r="C71" s="9">
        <v>7948486</v>
      </c>
      <c r="D71" s="9">
        <v>365.74</v>
      </c>
      <c r="E71" s="9">
        <v>1084284</v>
      </c>
      <c r="F71" s="9">
        <f t="shared" si="1"/>
        <v>1.0509978502447319</v>
      </c>
      <c r="G71" s="9"/>
      <c r="H71" s="9"/>
      <c r="I71" s="3"/>
      <c r="J71" s="3"/>
      <c r="K71" s="3"/>
      <c r="L71" s="3"/>
      <c r="M71" s="3"/>
      <c r="N71" s="3"/>
    </row>
    <row r="72" spans="1:14">
      <c r="A72" s="3">
        <v>8</v>
      </c>
      <c r="B72" s="9">
        <v>269024</v>
      </c>
      <c r="C72" s="9">
        <v>1909347</v>
      </c>
      <c r="D72" s="9">
        <v>343.1</v>
      </c>
      <c r="E72" s="9">
        <v>277614</v>
      </c>
      <c r="F72" s="9">
        <f t="shared" si="1"/>
        <v>0.98593908902216743</v>
      </c>
      <c r="G72" s="9"/>
      <c r="H72" s="9"/>
      <c r="I72" s="3"/>
      <c r="J72" s="3"/>
      <c r="K72" s="3"/>
      <c r="L72" s="3"/>
      <c r="M72" s="3"/>
      <c r="N72" s="3"/>
    </row>
    <row r="73" spans="1:14">
      <c r="A73" s="3">
        <v>9</v>
      </c>
      <c r="B73" s="9">
        <v>278681</v>
      </c>
      <c r="C73" s="9">
        <v>1961656</v>
      </c>
      <c r="D73" s="9">
        <v>320.02</v>
      </c>
      <c r="E73" s="9">
        <v>305804</v>
      </c>
      <c r="F73" s="9">
        <f t="shared" si="1"/>
        <v>0.9196159349136519</v>
      </c>
      <c r="G73" s="9"/>
      <c r="H73" s="9"/>
      <c r="I73" s="3"/>
      <c r="J73" s="3"/>
      <c r="K73" s="3"/>
      <c r="L73" s="3"/>
      <c r="M73" s="3"/>
      <c r="N73" s="3"/>
    </row>
    <row r="74" spans="1:14">
      <c r="A74" s="3">
        <v>10</v>
      </c>
      <c r="B74" s="9">
        <v>690291</v>
      </c>
      <c r="C74" s="9">
        <v>5075244</v>
      </c>
      <c r="D74" s="9">
        <v>347.73</v>
      </c>
      <c r="E74" s="9">
        <v>728208</v>
      </c>
      <c r="F74" s="9">
        <f t="shared" si="1"/>
        <v>0.9992439505266052</v>
      </c>
      <c r="G74" s="9"/>
      <c r="H74" s="9"/>
      <c r="I74" s="3"/>
      <c r="J74" s="3"/>
      <c r="K74" s="3"/>
      <c r="L74" s="3"/>
      <c r="M74" s="3"/>
      <c r="N74" s="3"/>
    </row>
    <row r="75" spans="1:14">
      <c r="A75" s="3">
        <v>11</v>
      </c>
      <c r="B75" s="9">
        <v>253125</v>
      </c>
      <c r="C75" s="9">
        <v>1801511</v>
      </c>
      <c r="D75" s="9">
        <v>353.13</v>
      </c>
      <c r="E75" s="9">
        <v>254544</v>
      </c>
      <c r="F75" s="9">
        <f t="shared" si="1"/>
        <v>1.0147614995814571</v>
      </c>
      <c r="G75" s="9"/>
      <c r="H75" s="9"/>
      <c r="I75" s="3"/>
      <c r="J75" s="3"/>
      <c r="K75" s="3"/>
      <c r="L75" s="3"/>
      <c r="M75" s="3"/>
      <c r="N75" s="3"/>
    </row>
    <row r="76" spans="1:14">
      <c r="A76" s="3">
        <v>12</v>
      </c>
      <c r="B76" s="9">
        <v>478044</v>
      </c>
      <c r="C76" s="9">
        <v>4083343</v>
      </c>
      <c r="D76" s="9">
        <v>389.19</v>
      </c>
      <c r="E76" s="9">
        <v>522948</v>
      </c>
      <c r="F76" s="9">
        <f t="shared" si="1"/>
        <v>1.118384243825524</v>
      </c>
      <c r="G76" s="9"/>
      <c r="H76" s="9"/>
      <c r="I76" s="3"/>
      <c r="J76" s="3"/>
      <c r="K76" s="3"/>
      <c r="L76" s="3"/>
      <c r="M76" s="3"/>
      <c r="N76" s="3"/>
    </row>
    <row r="77" spans="1:14">
      <c r="A77" s="3">
        <v>13</v>
      </c>
      <c r="B77" s="9">
        <v>898330</v>
      </c>
      <c r="C77" s="9">
        <v>6525008</v>
      </c>
      <c r="D77" s="9">
        <v>350.58</v>
      </c>
      <c r="E77" s="9">
        <v>928646</v>
      </c>
      <c r="F77" s="9">
        <f t="shared" si="1"/>
        <v>1.0074337680833325</v>
      </c>
      <c r="G77" s="9"/>
      <c r="H77" s="9"/>
      <c r="I77" s="3"/>
      <c r="J77" s="3"/>
      <c r="K77" s="3"/>
      <c r="L77" s="3"/>
      <c r="M77" s="3"/>
      <c r="N77" s="3"/>
    </row>
    <row r="78" spans="1:14">
      <c r="A78" s="3">
        <v>14</v>
      </c>
      <c r="B78" s="9">
        <v>733632</v>
      </c>
      <c r="C78" s="9">
        <v>5377044</v>
      </c>
      <c r="D78" s="9">
        <v>344.85</v>
      </c>
      <c r="E78" s="9">
        <v>777945</v>
      </c>
      <c r="F78" s="9">
        <f t="shared" si="1"/>
        <v>0.99096792436401759</v>
      </c>
      <c r="G78" s="9"/>
      <c r="H78" s="9"/>
      <c r="I78" s="3"/>
      <c r="J78" s="3"/>
      <c r="K78" s="3"/>
      <c r="L78" s="3"/>
      <c r="M78" s="3"/>
      <c r="N78" s="3"/>
    </row>
    <row r="79" spans="1:14">
      <c r="A79" s="3">
        <v>15</v>
      </c>
      <c r="B79" s="9">
        <v>1053499</v>
      </c>
      <c r="C79" s="9">
        <v>7643184</v>
      </c>
      <c r="D79" s="9">
        <v>351.65</v>
      </c>
      <c r="E79" s="9">
        <v>1084527</v>
      </c>
      <c r="F79" s="9">
        <f t="shared" si="1"/>
        <v>1.0105085416923496</v>
      </c>
      <c r="G79" s="9"/>
      <c r="H79" s="9"/>
      <c r="I79" s="3"/>
      <c r="J79" s="3"/>
      <c r="K79" s="3"/>
      <c r="L79" s="3"/>
      <c r="M79" s="3"/>
      <c r="N79" s="3"/>
    </row>
    <row r="80" spans="1:14">
      <c r="A80" s="3">
        <v>16</v>
      </c>
      <c r="B80" s="9">
        <v>894147</v>
      </c>
      <c r="C80" s="9">
        <v>7101595</v>
      </c>
      <c r="D80" s="9">
        <v>374.24</v>
      </c>
      <c r="E80" s="9">
        <v>946580</v>
      </c>
      <c r="F80" s="9">
        <f t="shared" si="1"/>
        <v>1.075423621905147</v>
      </c>
      <c r="G80" s="9"/>
      <c r="H80" s="9"/>
      <c r="I80" s="3"/>
      <c r="J80" s="3"/>
      <c r="K80" s="3"/>
      <c r="L80" s="3"/>
      <c r="M80" s="3"/>
      <c r="N80" s="3"/>
    </row>
    <row r="81" spans="1:14">
      <c r="A81" s="9" t="s">
        <v>24</v>
      </c>
      <c r="B81" s="9"/>
      <c r="C81" s="9"/>
      <c r="D81" s="9">
        <f>AVERAGE(D65:D80)</f>
        <v>347.99312499999996</v>
      </c>
      <c r="E81" s="9"/>
      <c r="F81" s="9"/>
      <c r="G81" s="9"/>
      <c r="H81" s="9"/>
      <c r="I81" s="3"/>
      <c r="J81" s="3"/>
      <c r="K81" s="3"/>
      <c r="L81" s="3"/>
      <c r="M81" s="3"/>
      <c r="N81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 sequence read summary</vt:lpstr>
    </vt:vector>
  </TitlesOfParts>
  <Company>Concordia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Martin</dc:creator>
  <cp:lastModifiedBy>Dominic Pinel</cp:lastModifiedBy>
  <dcterms:created xsi:type="dcterms:W3CDTF">2014-01-21T15:15:07Z</dcterms:created>
  <dcterms:modified xsi:type="dcterms:W3CDTF">2014-11-27T07:27:26Z</dcterms:modified>
</cp:coreProperties>
</file>