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135" windowWidth="27795" windowHeight="11310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25725" concurrentCalc="0"/>
</workbook>
</file>

<file path=xl/calcChain.xml><?xml version="1.0" encoding="utf-8"?>
<calcChain xmlns="http://schemas.openxmlformats.org/spreadsheetml/2006/main">
  <c r="F12" i="1"/>
  <c r="G12"/>
  <c r="H12"/>
  <c r="F11"/>
  <c r="G11"/>
  <c r="H11"/>
  <c r="F10"/>
  <c r="G10"/>
  <c r="H10"/>
  <c r="F9"/>
  <c r="G9"/>
  <c r="H9"/>
  <c r="F8"/>
  <c r="G8"/>
  <c r="H8"/>
  <c r="F7"/>
  <c r="G7"/>
  <c r="H7"/>
  <c r="F6"/>
  <c r="G6"/>
  <c r="H6"/>
  <c r="F5"/>
  <c r="G5"/>
  <c r="H5"/>
  <c r="F4"/>
  <c r="G4"/>
  <c r="H4"/>
  <c r="F3"/>
  <c r="G3"/>
  <c r="H3"/>
</calcChain>
</file>

<file path=xl/sharedStrings.xml><?xml version="1.0" encoding="utf-8"?>
<sst xmlns="http://schemas.openxmlformats.org/spreadsheetml/2006/main" count="31" uniqueCount="31">
  <si>
    <t>Sample Id</t>
  </si>
  <si>
    <t>n-butanol</t>
  </si>
  <si>
    <t>isoprenol</t>
  </si>
  <si>
    <t>n-butanol normalized</t>
  </si>
  <si>
    <t>butanol (v/v)</t>
  </si>
  <si>
    <t>butanol (mg/mL)</t>
  </si>
  <si>
    <t>0.125% butanol</t>
  </si>
  <si>
    <t>0.25% butanol</t>
  </si>
  <si>
    <t>0.5% butanol</t>
  </si>
  <si>
    <t>1% butanol</t>
  </si>
  <si>
    <t>ttgABC- [1]</t>
  </si>
  <si>
    <t>ttgABC- [2]</t>
  </si>
  <si>
    <t>ttgABC- [3]</t>
  </si>
  <si>
    <t>ttgABC+ [1]</t>
  </si>
  <si>
    <t>ttgABC+ [2]</t>
  </si>
  <si>
    <t>ttgABC+ [3]</t>
  </si>
  <si>
    <t>65.3</t>
  </si>
  <si>
    <t>80.2</t>
  </si>
  <si>
    <t>108.2</t>
  </si>
  <si>
    <t>63.4</t>
  </si>
  <si>
    <t>75.8</t>
  </si>
  <si>
    <t>62.1</t>
  </si>
  <si>
    <t>71.5</t>
  </si>
  <si>
    <t>95.5</t>
  </si>
  <si>
    <t>117.0</t>
  </si>
  <si>
    <t>74.7</t>
  </si>
  <si>
    <t>66.1</t>
  </si>
  <si>
    <t>n/a</t>
  </si>
  <si>
    <t>estimated % cells, 0.2% n-butanol</t>
  </si>
  <si>
    <t>estimated % cells, 1% n-butanol</t>
  </si>
  <si>
    <t>Additional File 4 (GC-FID)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</si>
</sst>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right"/>
    </xf>
    <xf numFmtId="0" fontId="0" fillId="0" borderId="0" xfId="0" applyFill="1"/>
    <xf numFmtId="18" fontId="0" fillId="0" borderId="0" xfId="0" applyNumberFormat="1" applyFill="1"/>
    <xf numFmtId="0" fontId="0" fillId="0" borderId="0" xfId="0" applyFill="1" applyAlignment="1">
      <alignment horizontal="right"/>
    </xf>
    <xf numFmtId="0" fontId="3" fillId="0" borderId="0" xfId="0" applyFont="1" applyFill="1" applyAlignment="1">
      <alignment horizontal="right"/>
    </xf>
    <xf numFmtId="18" fontId="0" fillId="0" borderId="0" xfId="0" applyNumberForma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IN"/>
  <c:chart>
    <c:plotArea>
      <c:layout/>
      <c:scatterChart>
        <c:scatterStyle val="lineMarker"/>
        <c:ser>
          <c:idx val="0"/>
          <c:order val="0"/>
          <c:spPr>
            <a:ln w="28575">
              <a:noFill/>
            </a:ln>
          </c:spPr>
          <c:trendline>
            <c:trendlineType val="linear"/>
            <c:intercept val="0"/>
            <c:dispRSqr val="1"/>
            <c:dispEq val="1"/>
            <c:trendlineLbl>
              <c:layout/>
              <c:numFmt formatCode="General" sourceLinked="0"/>
            </c:trendlineLbl>
          </c:trendline>
          <c:xVal>
            <c:numRef>
              <c:f>'[1]2015-06-27_BD_ISP-Focus GC-Chan'!$C$6:$C$9</c:f>
              <c:numCache>
                <c:formatCode>General</c:formatCode>
                <c:ptCount val="4"/>
                <c:pt idx="0">
                  <c:v>0.125</c:v>
                </c:pt>
                <c:pt idx="1">
                  <c:v>0.25</c:v>
                </c:pt>
                <c:pt idx="2">
                  <c:v>0.5</c:v>
                </c:pt>
                <c:pt idx="3">
                  <c:v>1</c:v>
                </c:pt>
              </c:numCache>
            </c:numRef>
          </c:xVal>
          <c:yVal>
            <c:numRef>
              <c:f>'[1]2015-06-27_BD_ISP-Focus GC-Chan'!$M$6:$M$9</c:f>
              <c:numCache>
                <c:formatCode>General</c:formatCode>
                <c:ptCount val="4"/>
                <c:pt idx="0">
                  <c:v>7.2038830904527877</c:v>
                </c:pt>
                <c:pt idx="1">
                  <c:v>15.084328854681441</c:v>
                </c:pt>
                <c:pt idx="2">
                  <c:v>30.04064245819858</c:v>
                </c:pt>
                <c:pt idx="3">
                  <c:v>52.229365823270633</c:v>
                </c:pt>
              </c:numCache>
            </c:numRef>
          </c:yVal>
          <c:extLst xmlns:c16r2="http://schemas.microsoft.com/office/drawing/2015/06/chart">
            <c:ext xmlns:c16="http://schemas.microsoft.com/office/drawing/2014/chart" uri="{C3380CC4-5D6E-409C-BE32-E72D297353CC}">
              <c16:uniqueId val="{00000001-62C2-407D-B07B-616324643C0B}"/>
            </c:ext>
          </c:extLst>
        </c:ser>
        <c:dLbls/>
        <c:axId val="103701888"/>
        <c:axId val="103711872"/>
      </c:scatterChart>
      <c:valAx>
        <c:axId val="103701888"/>
        <c:scaling>
          <c:orientation val="minMax"/>
        </c:scaling>
        <c:axPos val="b"/>
        <c:numFmt formatCode="General" sourceLinked="1"/>
        <c:tickLblPos val="nextTo"/>
        <c:crossAx val="103711872"/>
        <c:crosses val="autoZero"/>
        <c:crossBetween val="midCat"/>
      </c:valAx>
      <c:valAx>
        <c:axId val="103711872"/>
        <c:scaling>
          <c:orientation val="minMax"/>
        </c:scaling>
        <c:axPos val="l"/>
        <c:majorGridlines/>
        <c:numFmt formatCode="General" sourceLinked="1"/>
        <c:tickLblPos val="nextTo"/>
        <c:crossAx val="103701888"/>
        <c:crosses val="autoZero"/>
        <c:crossBetween val="midCat"/>
      </c:valAx>
    </c:plotArea>
    <c:legend>
      <c:legendPos val="r"/>
      <c:layout/>
    </c:legend>
    <c:plotVisOnly val="1"/>
    <c:dispBlanksAs val="gap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539750</xdr:colOff>
      <xdr:row>1</xdr:row>
      <xdr:rowOff>98425</xdr:rowOff>
    </xdr:from>
    <xdr:to>
      <xdr:col>15</xdr:col>
      <xdr:colOff>631825</xdr:colOff>
      <xdr:row>11</xdr:row>
      <xdr:rowOff>9525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15-06-27_BD_ISP-Focus%20GC-Channel%201.Area%202016-12-24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15-06-27_BD_ISP-Focus GC-Chan"/>
    </sheetNames>
    <sheetDataSet>
      <sheetData sheetId="0">
        <row r="6">
          <cell r="C6">
            <v>0.125</v>
          </cell>
          <cell r="M6">
            <v>7.2038830904527877</v>
          </cell>
        </row>
        <row r="7">
          <cell r="C7">
            <v>0.25</v>
          </cell>
          <cell r="M7">
            <v>15.084328854681441</v>
          </cell>
        </row>
        <row r="8">
          <cell r="C8">
            <v>0.5</v>
          </cell>
          <cell r="M8">
            <v>30.04064245819858</v>
          </cell>
        </row>
        <row r="9">
          <cell r="C9">
            <v>1</v>
          </cell>
          <cell r="M9">
            <v>52.229365823270633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tabSelected="1" workbookViewId="0"/>
  </sheetViews>
  <sheetFormatPr defaultColWidth="10.140625" defaultRowHeight="15"/>
  <cols>
    <col min="1" max="1" width="25.7109375" style="4" bestFit="1" customWidth="1"/>
    <col min="2" max="2" width="34.5703125" style="4" bestFit="1" customWidth="1"/>
    <col min="3" max="3" width="32.7109375" style="4" bestFit="1" customWidth="1"/>
    <col min="4" max="4" width="10.85546875" style="4" bestFit="1" customWidth="1"/>
    <col min="5" max="5" width="10.42578125" style="4" bestFit="1" customWidth="1"/>
    <col min="6" max="6" width="22.28515625" style="4" bestFit="1" customWidth="1"/>
    <col min="7" max="7" width="14.42578125" style="4" bestFit="1" customWidth="1"/>
    <col min="8" max="8" width="18.140625" style="4" bestFit="1" customWidth="1"/>
    <col min="9" max="16384" width="10.140625" style="4"/>
  </cols>
  <sheetData>
    <row r="1" spans="1:8" s="1" customFormat="1" ht="15.75">
      <c r="A1" s="1" t="s">
        <v>30</v>
      </c>
    </row>
    <row r="2" spans="1:8" s="2" customFormat="1" ht="15.75">
      <c r="A2" s="2" t="s">
        <v>0</v>
      </c>
      <c r="B2" s="3" t="s">
        <v>28</v>
      </c>
      <c r="C2" s="3" t="s">
        <v>29</v>
      </c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</row>
    <row r="3" spans="1:8">
      <c r="A3" s="4" t="s">
        <v>6</v>
      </c>
      <c r="B3" s="6"/>
      <c r="C3" s="6"/>
      <c r="D3" s="4">
        <v>65673098</v>
      </c>
      <c r="E3" s="4">
        <v>9116347</v>
      </c>
      <c r="F3" s="4">
        <f t="shared" ref="F3:F12" si="0">D3/E3</f>
        <v>7.2038830904527877</v>
      </c>
      <c r="G3" s="4">
        <f t="shared" ref="G3:G12" si="1">F3/54.15</f>
        <v>0.1330356988079924</v>
      </c>
      <c r="H3" s="4">
        <f t="shared" ref="H3:H12" si="2">G3*0.81</f>
        <v>0.10775891603447385</v>
      </c>
    </row>
    <row r="4" spans="1:8">
      <c r="A4" s="4" t="s">
        <v>7</v>
      </c>
      <c r="B4" s="6"/>
      <c r="C4" s="6"/>
      <c r="D4" s="4">
        <v>143684432</v>
      </c>
      <c r="E4" s="4">
        <v>9525411</v>
      </c>
      <c r="F4" s="4">
        <f t="shared" si="0"/>
        <v>15.084328854681441</v>
      </c>
      <c r="G4" s="4">
        <f t="shared" si="1"/>
        <v>0.2785656298186785</v>
      </c>
      <c r="H4" s="4">
        <f t="shared" si="2"/>
        <v>0.2256381601531296</v>
      </c>
    </row>
    <row r="5" spans="1:8">
      <c r="A5" s="4" t="s">
        <v>8</v>
      </c>
      <c r="B5" s="6"/>
      <c r="C5" s="6"/>
      <c r="D5" s="4">
        <v>299625458</v>
      </c>
      <c r="E5" s="4">
        <v>9974003</v>
      </c>
      <c r="F5" s="4">
        <f t="shared" si="0"/>
        <v>30.04064245819858</v>
      </c>
      <c r="G5" s="4">
        <f t="shared" si="1"/>
        <v>0.55476717374327944</v>
      </c>
      <c r="H5" s="4">
        <f t="shared" si="2"/>
        <v>0.44936141073205638</v>
      </c>
    </row>
    <row r="6" spans="1:8">
      <c r="A6" s="4" t="s">
        <v>9</v>
      </c>
      <c r="B6" s="6"/>
      <c r="C6" s="6"/>
      <c r="D6" s="4">
        <v>541617479</v>
      </c>
      <c r="E6" s="4">
        <v>10369980</v>
      </c>
      <c r="F6" s="4">
        <f t="shared" si="0"/>
        <v>52.229365823270633</v>
      </c>
      <c r="G6" s="4">
        <f t="shared" si="1"/>
        <v>0.96453122480647524</v>
      </c>
      <c r="H6" s="4">
        <f t="shared" si="2"/>
        <v>0.78127029209324494</v>
      </c>
    </row>
    <row r="7" spans="1:8">
      <c r="A7" s="5" t="s">
        <v>10</v>
      </c>
      <c r="B7" s="8" t="s">
        <v>16</v>
      </c>
      <c r="C7" s="8" t="s">
        <v>22</v>
      </c>
      <c r="D7" s="4">
        <v>86045906</v>
      </c>
      <c r="E7" s="4">
        <v>9545916</v>
      </c>
      <c r="F7" s="4">
        <f t="shared" si="0"/>
        <v>9.0138972519766565</v>
      </c>
      <c r="G7" s="4">
        <f t="shared" si="1"/>
        <v>0.16646162976872866</v>
      </c>
      <c r="H7" s="4">
        <f t="shared" si="2"/>
        <v>0.13483392011267023</v>
      </c>
    </row>
    <row r="8" spans="1:8">
      <c r="A8" s="5" t="s">
        <v>11</v>
      </c>
      <c r="B8" s="8" t="s">
        <v>17</v>
      </c>
      <c r="C8" s="8" t="s">
        <v>23</v>
      </c>
      <c r="D8" s="4">
        <v>84181687</v>
      </c>
      <c r="E8" s="4">
        <v>8920362</v>
      </c>
      <c r="F8" s="4">
        <f t="shared" si="0"/>
        <v>9.4370258740620621</v>
      </c>
      <c r="G8" s="4">
        <f t="shared" si="1"/>
        <v>0.17427563941019505</v>
      </c>
      <c r="H8" s="4">
        <f t="shared" si="2"/>
        <v>0.141163267922258</v>
      </c>
    </row>
    <row r="9" spans="1:8">
      <c r="A9" s="5" t="s">
        <v>12</v>
      </c>
      <c r="B9" s="8" t="s">
        <v>18</v>
      </c>
      <c r="C9" s="8" t="s">
        <v>24</v>
      </c>
      <c r="D9" s="4">
        <v>86806307</v>
      </c>
      <c r="E9" s="4">
        <v>9378342</v>
      </c>
      <c r="F9" s="4">
        <f t="shared" si="0"/>
        <v>9.2560398202582075</v>
      </c>
      <c r="G9" s="4">
        <f t="shared" si="1"/>
        <v>0.17093333001400199</v>
      </c>
      <c r="H9" s="4">
        <f t="shared" si="2"/>
        <v>0.13845599731134162</v>
      </c>
    </row>
    <row r="10" spans="1:8">
      <c r="A10" s="5" t="s">
        <v>13</v>
      </c>
      <c r="B10" s="8" t="s">
        <v>19</v>
      </c>
      <c r="C10" s="8" t="s">
        <v>27</v>
      </c>
      <c r="D10" s="4">
        <v>97264883</v>
      </c>
      <c r="E10" s="4">
        <v>10098457</v>
      </c>
      <c r="F10" s="4">
        <f t="shared" si="0"/>
        <v>9.6316578859522792</v>
      </c>
      <c r="G10" s="4">
        <f t="shared" si="1"/>
        <v>0.17786995172580386</v>
      </c>
      <c r="H10" s="4">
        <f t="shared" si="2"/>
        <v>0.14407466089790114</v>
      </c>
    </row>
    <row r="11" spans="1:8">
      <c r="A11" s="5" t="s">
        <v>14</v>
      </c>
      <c r="B11" s="8" t="s">
        <v>20</v>
      </c>
      <c r="C11" s="8" t="s">
        <v>25</v>
      </c>
      <c r="D11" s="4">
        <v>96572721</v>
      </c>
      <c r="E11" s="4">
        <v>9527032</v>
      </c>
      <c r="F11" s="4">
        <f t="shared" si="0"/>
        <v>10.136705849208862</v>
      </c>
      <c r="G11" s="4">
        <f t="shared" si="1"/>
        <v>0.1871967839189079</v>
      </c>
      <c r="H11" s="4">
        <f t="shared" si="2"/>
        <v>0.15162939497431541</v>
      </c>
    </row>
    <row r="12" spans="1:8">
      <c r="A12" s="5" t="s">
        <v>15</v>
      </c>
      <c r="B12" s="8" t="s">
        <v>21</v>
      </c>
      <c r="C12" s="8" t="s">
        <v>26</v>
      </c>
      <c r="D12" s="4">
        <v>85651201</v>
      </c>
      <c r="E12" s="4">
        <v>8965663</v>
      </c>
      <c r="F12" s="4">
        <f t="shared" si="0"/>
        <v>9.5532478746970533</v>
      </c>
      <c r="G12" s="4">
        <f t="shared" si="1"/>
        <v>0.17642193674417458</v>
      </c>
      <c r="H12" s="4">
        <f t="shared" si="2"/>
        <v>0.14290176876278143</v>
      </c>
    </row>
    <row r="14" spans="1:8" ht="15.75">
      <c r="A14" s="1"/>
      <c r="B14" s="1"/>
      <c r="C14" s="1"/>
    </row>
    <row r="15" spans="1:8" ht="15.75">
      <c r="A15" s="2"/>
      <c r="B15" s="2"/>
      <c r="C15" s="2"/>
      <c r="D15" s="7"/>
    </row>
    <row r="16" spans="1:8">
      <c r="A16" s="5"/>
      <c r="B16" s="5"/>
      <c r="C16" s="5"/>
    </row>
    <row r="17" spans="1:3">
      <c r="A17" s="5"/>
      <c r="B17" s="5"/>
      <c r="C17" s="5"/>
    </row>
    <row r="18" spans="1:3">
      <c r="A18" s="5"/>
      <c r="B18" s="5"/>
      <c r="C18" s="5"/>
    </row>
    <row r="19" spans="1:3">
      <c r="A19" s="5"/>
      <c r="B19" s="5"/>
      <c r="C19" s="5"/>
    </row>
    <row r="20" spans="1:3">
      <c r="A20" s="5"/>
      <c r="B20" s="5"/>
      <c r="C20" s="5"/>
    </row>
    <row r="21" spans="1:3">
      <c r="A21" s="5"/>
      <c r="B21" s="5"/>
      <c r="C21" s="5"/>
    </row>
  </sheetData>
  <pageMargins left="0.7" right="0.7" top="0.75" bottom="0.75" header="0.3" footer="0.3"/>
  <pageSetup paperSize="9" orientation="portrait" verticalDpi="0" r:id="rId1"/>
  <ignoredErrors>
    <ignoredError sqref="B7:C12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MPI of Molecular Plant Physiology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 Basler</dc:creator>
  <cp:lastModifiedBy>0013359</cp:lastModifiedBy>
  <dcterms:created xsi:type="dcterms:W3CDTF">2018-02-16T13:24:40Z</dcterms:created>
  <dcterms:modified xsi:type="dcterms:W3CDTF">2018-05-03T15:06:09Z</dcterms:modified>
</cp:coreProperties>
</file>