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实验\GA1跑道池混养培养（200㎡）已投稿\文章投稿\"/>
    </mc:Choice>
  </mc:AlternateContent>
  <bookViews>
    <workbookView xWindow="0" yWindow="0" windowWidth="14380" windowHeight="44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1" l="1"/>
  <c r="M15" i="1"/>
  <c r="M12" i="1"/>
  <c r="L18" i="1"/>
  <c r="L15" i="1"/>
  <c r="L12" i="1"/>
  <c r="K11" i="1"/>
  <c r="K12" i="1"/>
  <c r="K13" i="1"/>
  <c r="K14" i="1"/>
  <c r="K15" i="1"/>
  <c r="K16" i="1"/>
  <c r="K17" i="1"/>
  <c r="K18" i="1"/>
  <c r="K10" i="1"/>
  <c r="J15" i="1"/>
  <c r="J11" i="1"/>
  <c r="J10" i="1"/>
  <c r="I11" i="1"/>
  <c r="I12" i="1"/>
  <c r="I13" i="1"/>
  <c r="I14" i="1"/>
  <c r="I15" i="1"/>
  <c r="I16" i="1"/>
  <c r="I17" i="1"/>
  <c r="I18" i="1"/>
  <c r="I10" i="1"/>
  <c r="H15" i="1"/>
  <c r="H11" i="1" l="1"/>
  <c r="H10" i="1"/>
  <c r="J12" i="1" l="1"/>
  <c r="H12" i="1"/>
  <c r="J14" i="1"/>
  <c r="J16" i="1"/>
  <c r="J17" i="1"/>
  <c r="J18" i="1"/>
  <c r="J13" i="1"/>
  <c r="H7" i="1"/>
  <c r="H8" i="1"/>
  <c r="H13" i="1"/>
  <c r="H14" i="1"/>
  <c r="H16" i="1"/>
  <c r="H17" i="1"/>
  <c r="H18" i="1"/>
  <c r="H6" i="1"/>
  <c r="H9" i="1" l="1"/>
</calcChain>
</file>

<file path=xl/sharedStrings.xml><?xml version="1.0" encoding="utf-8"?>
<sst xmlns="http://schemas.openxmlformats.org/spreadsheetml/2006/main" count="26" uniqueCount="24">
  <si>
    <t>0 day</t>
    <phoneticPr fontId="1" type="noConversion"/>
  </si>
  <si>
    <t>14 day</t>
    <phoneticPr fontId="1" type="noConversion"/>
  </si>
  <si>
    <t>Na-acetate consumed</t>
    <phoneticPr fontId="1" type="noConversion"/>
  </si>
  <si>
    <t>ACE</t>
    <phoneticPr fontId="1" type="noConversion"/>
  </si>
  <si>
    <r>
      <t>200 m</t>
    </r>
    <r>
      <rPr>
        <vertAlign val="superscript"/>
        <sz val="11"/>
        <color theme="1"/>
        <rFont val="等线 Light"/>
        <family val="3"/>
        <charset val="134"/>
      </rPr>
      <t>2</t>
    </r>
    <r>
      <rPr>
        <sz val="11"/>
        <color theme="1"/>
        <rFont val="等线 Light"/>
        <family val="3"/>
        <charset val="134"/>
      </rPr>
      <t xml:space="preserve"> SPMC</t>
    </r>
    <phoneticPr fontId="1" type="noConversion"/>
  </si>
  <si>
    <r>
      <t>200 m</t>
    </r>
    <r>
      <rPr>
        <vertAlign val="superscript"/>
        <sz val="11"/>
        <color theme="1"/>
        <rFont val="等线 Light"/>
        <family val="3"/>
        <charset val="134"/>
      </rPr>
      <t>2</t>
    </r>
    <r>
      <rPr>
        <sz val="11"/>
        <color theme="1"/>
        <rFont val="等线 Light"/>
        <family val="3"/>
        <charset val="134"/>
      </rPr>
      <t xml:space="preserve"> SPMC Sep. 2014</t>
    </r>
    <phoneticPr fontId="1" type="noConversion"/>
  </si>
  <si>
    <r>
      <t>200 m</t>
    </r>
    <r>
      <rPr>
        <vertAlign val="superscript"/>
        <sz val="11"/>
        <color theme="1"/>
        <rFont val="等线 Light"/>
        <family val="3"/>
        <charset val="134"/>
      </rPr>
      <t>2</t>
    </r>
    <r>
      <rPr>
        <sz val="11"/>
        <color theme="1"/>
        <rFont val="等线 Light"/>
        <family val="3"/>
        <charset val="134"/>
      </rPr>
      <t xml:space="preserve"> SPMC May 2015</t>
    </r>
    <phoneticPr fontId="1" type="noConversion"/>
  </si>
  <si>
    <r>
      <t>1000 m</t>
    </r>
    <r>
      <rPr>
        <vertAlign val="superscript"/>
        <sz val="11"/>
        <color theme="1"/>
        <rFont val="等线 Light"/>
        <family val="3"/>
        <charset val="134"/>
      </rPr>
      <t>2</t>
    </r>
    <r>
      <rPr>
        <sz val="11"/>
        <color theme="1"/>
        <rFont val="等线 Light"/>
        <family val="3"/>
        <charset val="134"/>
      </rPr>
      <t xml:space="preserve"> SPMC Sep. 2016b</t>
    </r>
    <phoneticPr fontId="1" type="noConversion"/>
  </si>
  <si>
    <r>
      <t>1000 m</t>
    </r>
    <r>
      <rPr>
        <vertAlign val="superscript"/>
        <sz val="11"/>
        <color theme="1"/>
        <rFont val="等线 Light"/>
        <family val="3"/>
        <charset val="134"/>
      </rPr>
      <t>2</t>
    </r>
    <r>
      <rPr>
        <sz val="11"/>
        <color theme="1"/>
        <rFont val="等线 Light"/>
        <family val="3"/>
        <charset val="134"/>
      </rPr>
      <t xml:space="preserve"> SPMC Sep. 2016a</t>
    </r>
    <phoneticPr fontId="1" type="noConversion"/>
  </si>
  <si>
    <r>
      <rPr>
        <b/>
        <i/>
        <sz val="11"/>
        <color theme="1"/>
        <rFont val="等线 Light"/>
        <family val="3"/>
        <charset val="134"/>
      </rPr>
      <t>C</t>
    </r>
    <r>
      <rPr>
        <b/>
        <vertAlign val="subscript"/>
        <sz val="11"/>
        <color theme="1"/>
        <rFont val="等线 Light"/>
        <family val="3"/>
        <charset val="134"/>
      </rPr>
      <t>biomass</t>
    </r>
    <phoneticPr fontId="1" type="noConversion"/>
  </si>
  <si>
    <r>
      <t xml:space="preserve">delta </t>
    </r>
    <r>
      <rPr>
        <b/>
        <i/>
        <sz val="11"/>
        <color theme="1"/>
        <rFont val="等线 Light"/>
        <family val="3"/>
        <charset val="134"/>
      </rPr>
      <t>C</t>
    </r>
    <r>
      <rPr>
        <b/>
        <vertAlign val="subscript"/>
        <sz val="11"/>
        <color theme="1"/>
        <rFont val="等线 Light"/>
        <family val="3"/>
        <charset val="134"/>
      </rPr>
      <t>biomass</t>
    </r>
    <phoneticPr fontId="1" type="noConversion"/>
  </si>
  <si>
    <r>
      <t>g m</t>
    </r>
    <r>
      <rPr>
        <b/>
        <vertAlign val="superscript"/>
        <sz val="11"/>
        <color theme="1"/>
        <rFont val="等线 Light"/>
        <family val="3"/>
        <charset val="134"/>
      </rPr>
      <t>-2</t>
    </r>
    <phoneticPr fontId="1" type="noConversion"/>
  </si>
  <si>
    <r>
      <t>g m</t>
    </r>
    <r>
      <rPr>
        <b/>
        <vertAlign val="superscript"/>
        <sz val="11"/>
        <color theme="1"/>
        <rFont val="等线 Light"/>
        <family val="3"/>
        <charset val="134"/>
      </rPr>
      <t>-2</t>
    </r>
    <phoneticPr fontId="1" type="noConversion"/>
  </si>
  <si>
    <r>
      <t>g m</t>
    </r>
    <r>
      <rPr>
        <b/>
        <vertAlign val="superscript"/>
        <sz val="11"/>
        <color theme="1"/>
        <rFont val="等线 Light"/>
        <family val="3"/>
        <charset val="134"/>
      </rPr>
      <t>-2</t>
    </r>
    <phoneticPr fontId="1" type="noConversion"/>
  </si>
  <si>
    <r>
      <t>g g</t>
    </r>
    <r>
      <rPr>
        <b/>
        <vertAlign val="superscript"/>
        <sz val="11"/>
        <color theme="1"/>
        <rFont val="等线 Light"/>
        <family val="3"/>
        <charset val="134"/>
      </rPr>
      <t>-1</t>
    </r>
    <phoneticPr fontId="1" type="noConversion"/>
  </si>
  <si>
    <r>
      <t xml:space="preserve">delta </t>
    </r>
    <r>
      <rPr>
        <b/>
        <i/>
        <sz val="11"/>
        <color theme="1"/>
        <rFont val="等线 Light"/>
        <family val="3"/>
        <charset val="134"/>
      </rPr>
      <t>C</t>
    </r>
    <r>
      <rPr>
        <b/>
        <vertAlign val="subscript"/>
        <sz val="11"/>
        <color theme="1"/>
        <rFont val="等线 Light"/>
        <family val="3"/>
        <charset val="134"/>
      </rPr>
      <t>biomass</t>
    </r>
    <r>
      <rPr>
        <b/>
        <sz val="11"/>
        <color theme="1"/>
        <rFont val="等线 Light"/>
        <family val="3"/>
        <charset val="134"/>
      </rPr>
      <t xml:space="preserve"> (M.-P.)</t>
    </r>
    <phoneticPr fontId="1" type="noConversion"/>
  </si>
  <si>
    <t>AVG ACE</t>
    <phoneticPr fontId="1" type="noConversion"/>
  </si>
  <si>
    <r>
      <t>200 m</t>
    </r>
    <r>
      <rPr>
        <vertAlign val="superscript"/>
        <sz val="11"/>
        <color theme="1"/>
        <rFont val="等线 Light"/>
        <family val="3"/>
        <charset val="134"/>
      </rPr>
      <t>2</t>
    </r>
    <r>
      <rPr>
        <sz val="11"/>
        <color theme="1"/>
        <rFont val="等线 Light"/>
        <family val="3"/>
        <charset val="134"/>
      </rPr>
      <t xml:space="preserve"> SPMC Jun. 2014</t>
    </r>
    <phoneticPr fontId="1" type="noConversion"/>
  </si>
  <si>
    <r>
      <t>200 m</t>
    </r>
    <r>
      <rPr>
        <vertAlign val="superscript"/>
        <sz val="11"/>
        <color theme="1"/>
        <rFont val="等线 Light"/>
        <family val="3"/>
        <charset val="134"/>
      </rPr>
      <t>2</t>
    </r>
    <r>
      <rPr>
        <sz val="11"/>
        <color theme="1"/>
        <rFont val="等线 Light"/>
        <family val="3"/>
        <charset val="134"/>
      </rPr>
      <t xml:space="preserve"> SPMC Jul. 2014</t>
    </r>
    <phoneticPr fontId="1" type="noConversion"/>
  </si>
  <si>
    <r>
      <t>200 m</t>
    </r>
    <r>
      <rPr>
        <vertAlign val="superscript"/>
        <sz val="11"/>
        <color theme="1"/>
        <rFont val="等线 Light"/>
        <family val="3"/>
        <charset val="134"/>
      </rPr>
      <t>2</t>
    </r>
    <r>
      <rPr>
        <sz val="11"/>
        <color theme="1"/>
        <rFont val="等线 Light"/>
        <family val="3"/>
        <charset val="134"/>
      </rPr>
      <t xml:space="preserve"> SPMC Jun. 2015a</t>
    </r>
    <phoneticPr fontId="1" type="noConversion"/>
  </si>
  <si>
    <r>
      <t>200 m</t>
    </r>
    <r>
      <rPr>
        <vertAlign val="superscript"/>
        <sz val="11"/>
        <color theme="1"/>
        <rFont val="等线 Light"/>
        <family val="3"/>
        <charset val="134"/>
      </rPr>
      <t>2</t>
    </r>
    <r>
      <rPr>
        <sz val="11"/>
        <color theme="1"/>
        <rFont val="等线 Light"/>
        <family val="3"/>
        <charset val="134"/>
      </rPr>
      <t xml:space="preserve"> SPMC Jun. 2015b</t>
    </r>
    <phoneticPr fontId="1" type="noConversion"/>
  </si>
  <si>
    <r>
      <t>1000 m</t>
    </r>
    <r>
      <rPr>
        <vertAlign val="superscript"/>
        <sz val="11"/>
        <color theme="1"/>
        <rFont val="等线 Light"/>
        <family val="3"/>
        <charset val="134"/>
      </rPr>
      <t>2</t>
    </r>
    <r>
      <rPr>
        <sz val="11"/>
        <color theme="1"/>
        <rFont val="等线 Light"/>
        <family val="3"/>
        <charset val="134"/>
      </rPr>
      <t xml:space="preserve"> SPMC Jul. 2016</t>
    </r>
    <phoneticPr fontId="1" type="noConversion"/>
  </si>
  <si>
    <t>SD</t>
    <phoneticPr fontId="1" type="noConversion"/>
  </si>
  <si>
    <r>
      <t>g g</t>
    </r>
    <r>
      <rPr>
        <b/>
        <vertAlign val="superscript"/>
        <sz val="11"/>
        <color theme="1"/>
        <rFont val="等线 Light"/>
        <family val="3"/>
        <charset val="134"/>
      </rPr>
      <t>-1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</si>
</sst>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等线 Light"/>
      <family val="3"/>
      <charset val="134"/>
    </font>
    <font>
      <vertAlign val="superscript"/>
      <sz val="11"/>
      <color theme="1"/>
      <name val="等线 Light"/>
      <family val="3"/>
      <charset val="134"/>
    </font>
    <font>
      <b/>
      <sz val="11"/>
      <color theme="1"/>
      <name val="等线 Light"/>
      <family val="3"/>
      <charset val="134"/>
    </font>
    <font>
      <b/>
      <i/>
      <sz val="11"/>
      <color theme="1"/>
      <name val="等线 Light"/>
      <family val="3"/>
      <charset val="134"/>
    </font>
    <font>
      <b/>
      <vertAlign val="subscript"/>
      <sz val="11"/>
      <color theme="1"/>
      <name val="等线 Light"/>
      <family val="3"/>
      <charset val="134"/>
    </font>
    <font>
      <b/>
      <vertAlign val="superscript"/>
      <sz val="11"/>
      <color theme="1"/>
      <name val="等线 Light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M18"/>
  <sheetViews>
    <sheetView tabSelected="1" topLeftCell="D10" workbookViewId="0">
      <selection activeCell="E18" sqref="E18"/>
    </sheetView>
  </sheetViews>
  <sheetFormatPr defaultRowHeight="14" x14ac:dyDescent="0.25"/>
  <cols>
    <col min="1" max="4" width="8.7265625" style="1"/>
    <col min="5" max="5" width="25.36328125" style="1" customWidth="1"/>
    <col min="6" max="7" width="8.7265625" style="1"/>
    <col min="8" max="8" width="14.1796875" style="1" customWidth="1"/>
    <col min="9" max="9" width="24.6328125" style="1" customWidth="1"/>
    <col min="10" max="10" width="22.26953125" style="1" customWidth="1"/>
    <col min="11" max="11" width="9.7265625" style="1" bestFit="1" customWidth="1"/>
    <col min="12" max="12" width="10" style="1" customWidth="1"/>
    <col min="13" max="16384" width="8.7265625" style="1"/>
  </cols>
  <sheetData>
    <row r="3" spans="5:13" ht="16" x14ac:dyDescent="0.25">
      <c r="F3" s="8" t="s">
        <v>9</v>
      </c>
      <c r="G3" s="8"/>
      <c r="H3" s="5"/>
      <c r="I3" s="5"/>
      <c r="J3" s="5"/>
      <c r="K3" s="5"/>
    </row>
    <row r="4" spans="5:13" ht="16" x14ac:dyDescent="0.25">
      <c r="F4" s="5" t="s">
        <v>0</v>
      </c>
      <c r="G4" s="5" t="s">
        <v>1</v>
      </c>
      <c r="H4" s="5" t="s">
        <v>10</v>
      </c>
      <c r="I4" s="5" t="s">
        <v>15</v>
      </c>
      <c r="J4" s="5" t="s">
        <v>2</v>
      </c>
      <c r="K4" s="5" t="s">
        <v>3</v>
      </c>
      <c r="L4" s="6" t="s">
        <v>16</v>
      </c>
      <c r="M4" s="6" t="s">
        <v>22</v>
      </c>
    </row>
    <row r="5" spans="5:13" ht="16.5" x14ac:dyDescent="0.25">
      <c r="F5" s="5" t="s">
        <v>11</v>
      </c>
      <c r="G5" s="5" t="s">
        <v>12</v>
      </c>
      <c r="H5" s="5" t="s">
        <v>12</v>
      </c>
      <c r="I5" s="5" t="s">
        <v>12</v>
      </c>
      <c r="J5" s="5" t="s">
        <v>13</v>
      </c>
      <c r="K5" s="5" t="s">
        <v>14</v>
      </c>
      <c r="L5" s="6" t="s">
        <v>23</v>
      </c>
      <c r="M5" s="6"/>
    </row>
    <row r="6" spans="5:13" ht="14" customHeight="1" x14ac:dyDescent="0.25">
      <c r="E6" s="7" t="s">
        <v>4</v>
      </c>
      <c r="F6" s="1">
        <v>7.86</v>
      </c>
      <c r="G6" s="1">
        <v>129.88</v>
      </c>
      <c r="H6" s="1">
        <f>G6-F6</f>
        <v>122.02</v>
      </c>
    </row>
    <row r="7" spans="5:13" x14ac:dyDescent="0.25">
      <c r="E7" s="7"/>
      <c r="F7" s="1">
        <v>11.34</v>
      </c>
      <c r="G7" s="1">
        <v>97.73</v>
      </c>
      <c r="H7" s="1">
        <f t="shared" ref="H7:H8" si="0">G7-F7</f>
        <v>86.39</v>
      </c>
    </row>
    <row r="8" spans="5:13" x14ac:dyDescent="0.25">
      <c r="E8" s="7"/>
      <c r="F8" s="1">
        <v>8.16</v>
      </c>
      <c r="G8" s="1">
        <v>102.34</v>
      </c>
      <c r="H8" s="1">
        <f t="shared" si="0"/>
        <v>94.18</v>
      </c>
    </row>
    <row r="9" spans="5:13" x14ac:dyDescent="0.25">
      <c r="H9" s="2">
        <f>AVERAGE(H6:H8)</f>
        <v>100.86333333333334</v>
      </c>
    </row>
    <row r="10" spans="5:13" ht="14" customHeight="1" x14ac:dyDescent="0.25">
      <c r="E10" s="4" t="s">
        <v>17</v>
      </c>
      <c r="F10" s="1">
        <v>10.97</v>
      </c>
      <c r="G10" s="1">
        <v>135.72999999999999</v>
      </c>
      <c r="H10" s="1">
        <f t="shared" ref="H10:H18" si="1">G10-F10</f>
        <v>124.75999999999999</v>
      </c>
      <c r="I10" s="3">
        <f>H10-$H$9</f>
        <v>23.896666666666647</v>
      </c>
      <c r="J10" s="1">
        <f t="shared" ref="J10:J18" si="2">0.181*200*8</f>
        <v>289.59999999999997</v>
      </c>
      <c r="K10" s="2">
        <f>I10/J10</f>
        <v>8.2516114180478758E-2</v>
      </c>
    </row>
    <row r="11" spans="5:13" ht="16.5" x14ac:dyDescent="0.25">
      <c r="E11" s="4" t="s">
        <v>18</v>
      </c>
      <c r="F11" s="1">
        <v>10.199999999999999</v>
      </c>
      <c r="G11" s="1">
        <v>173.89</v>
      </c>
      <c r="H11" s="1">
        <f t="shared" si="1"/>
        <v>163.69</v>
      </c>
      <c r="I11" s="3">
        <f t="shared" ref="I11:I18" si="3">H11-$H$9</f>
        <v>62.826666666666654</v>
      </c>
      <c r="J11" s="1">
        <f t="shared" si="2"/>
        <v>289.59999999999997</v>
      </c>
      <c r="K11" s="2">
        <f t="shared" ref="K11:K18" si="4">I11/J11</f>
        <v>0.2169429097605893</v>
      </c>
    </row>
    <row r="12" spans="5:13" ht="16.5" x14ac:dyDescent="0.25">
      <c r="E12" s="4" t="s">
        <v>5</v>
      </c>
      <c r="F12" s="1">
        <v>10.01</v>
      </c>
      <c r="G12" s="1">
        <v>156.51</v>
      </c>
      <c r="H12" s="1">
        <f t="shared" si="1"/>
        <v>146.5</v>
      </c>
      <c r="I12" s="3">
        <f t="shared" si="3"/>
        <v>45.636666666666656</v>
      </c>
      <c r="J12" s="1">
        <f t="shared" si="2"/>
        <v>289.59999999999997</v>
      </c>
      <c r="K12" s="2">
        <f t="shared" si="4"/>
        <v>0.15758517495395946</v>
      </c>
      <c r="L12" s="2">
        <f>AVERAGE(K10:K12)</f>
        <v>0.15234806629834249</v>
      </c>
      <c r="M12" s="1">
        <f>STDEV(K10:K12)</f>
        <v>6.7366247652569031E-2</v>
      </c>
    </row>
    <row r="13" spans="5:13" ht="18.5" customHeight="1" x14ac:dyDescent="0.25">
      <c r="E13" s="4" t="s">
        <v>6</v>
      </c>
      <c r="F13" s="1">
        <v>10.61</v>
      </c>
      <c r="G13" s="1">
        <v>175.2</v>
      </c>
      <c r="H13" s="1">
        <f t="shared" si="1"/>
        <v>164.58999999999997</v>
      </c>
      <c r="I13" s="3">
        <f t="shared" si="3"/>
        <v>63.726666666666631</v>
      </c>
      <c r="J13" s="1">
        <f>0.181*200*8</f>
        <v>289.59999999999997</v>
      </c>
      <c r="K13" s="2">
        <f t="shared" si="4"/>
        <v>0.22005064456721907</v>
      </c>
    </row>
    <row r="14" spans="5:13" ht="16.5" x14ac:dyDescent="0.25">
      <c r="E14" s="4" t="s">
        <v>19</v>
      </c>
      <c r="F14" s="1">
        <v>11.73</v>
      </c>
      <c r="G14" s="1">
        <v>184.82</v>
      </c>
      <c r="H14" s="1">
        <f t="shared" si="1"/>
        <v>173.09</v>
      </c>
      <c r="I14" s="3">
        <f t="shared" si="3"/>
        <v>72.226666666666659</v>
      </c>
      <c r="J14" s="1">
        <f t="shared" si="2"/>
        <v>289.59999999999997</v>
      </c>
      <c r="K14" s="2">
        <f t="shared" si="4"/>
        <v>0.24940147329650092</v>
      </c>
    </row>
    <row r="15" spans="5:13" ht="16.5" x14ac:dyDescent="0.25">
      <c r="E15" s="4" t="s">
        <v>20</v>
      </c>
      <c r="F15" s="1">
        <v>11.4</v>
      </c>
      <c r="G15" s="1">
        <v>158.82</v>
      </c>
      <c r="H15" s="1">
        <f t="shared" si="1"/>
        <v>147.41999999999999</v>
      </c>
      <c r="I15" s="3">
        <f t="shared" si="3"/>
        <v>46.556666666666644</v>
      </c>
      <c r="J15" s="1">
        <f t="shared" si="2"/>
        <v>289.59999999999997</v>
      </c>
      <c r="K15" s="2">
        <f t="shared" si="4"/>
        <v>0.16076197053406993</v>
      </c>
      <c r="L15" s="2">
        <f>AVERAGE(K13:K15)</f>
        <v>0.21007136279926331</v>
      </c>
      <c r="M15" s="1">
        <f>STDEV(K13:K15)</f>
        <v>4.5154511523721949E-2</v>
      </c>
    </row>
    <row r="16" spans="5:13" ht="16.5" x14ac:dyDescent="0.25">
      <c r="E16" s="4" t="s">
        <v>21</v>
      </c>
      <c r="F16" s="1">
        <v>8.07</v>
      </c>
      <c r="G16" s="1">
        <v>183.32</v>
      </c>
      <c r="H16" s="1">
        <f t="shared" si="1"/>
        <v>175.25</v>
      </c>
      <c r="I16" s="3">
        <f t="shared" si="3"/>
        <v>74.386666666666656</v>
      </c>
      <c r="J16" s="1">
        <f t="shared" si="2"/>
        <v>289.59999999999997</v>
      </c>
      <c r="K16" s="2">
        <f t="shared" si="4"/>
        <v>0.25686003683241254</v>
      </c>
    </row>
    <row r="17" spans="5:13" ht="16.5" x14ac:dyDescent="0.25">
      <c r="E17" s="4" t="s">
        <v>8</v>
      </c>
      <c r="F17" s="1">
        <v>13.9</v>
      </c>
      <c r="G17" s="1">
        <v>179.65</v>
      </c>
      <c r="H17" s="1">
        <f t="shared" si="1"/>
        <v>165.75</v>
      </c>
      <c r="I17" s="3">
        <f t="shared" si="3"/>
        <v>64.886666666666656</v>
      </c>
      <c r="J17" s="1">
        <f t="shared" si="2"/>
        <v>289.59999999999997</v>
      </c>
      <c r="K17" s="2">
        <f t="shared" si="4"/>
        <v>0.22405616942909759</v>
      </c>
    </row>
    <row r="18" spans="5:13" ht="16.5" x14ac:dyDescent="0.25">
      <c r="E18" s="4" t="s">
        <v>7</v>
      </c>
      <c r="F18" s="1">
        <v>9.5</v>
      </c>
      <c r="G18" s="1">
        <v>153.88999999999999</v>
      </c>
      <c r="H18" s="1">
        <f t="shared" si="1"/>
        <v>144.38999999999999</v>
      </c>
      <c r="I18" s="3">
        <f t="shared" si="3"/>
        <v>43.526666666666642</v>
      </c>
      <c r="J18" s="1">
        <f t="shared" si="2"/>
        <v>289.59999999999997</v>
      </c>
      <c r="K18" s="2">
        <f t="shared" si="4"/>
        <v>0.15029926335174948</v>
      </c>
      <c r="L18" s="2">
        <f>AVERAGE(K16:K18)</f>
        <v>0.21040515653775319</v>
      </c>
      <c r="M18" s="1">
        <f>STDEV(K16:K18)</f>
        <v>5.4576205675358667E-2</v>
      </c>
    </row>
  </sheetData>
  <mergeCells count="2">
    <mergeCell ref="E6:E8"/>
    <mergeCell ref="F3:G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WBG, CAS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 xiaobin</dc:creator>
  <cp:lastModifiedBy>wen xiaobin</cp:lastModifiedBy>
  <dcterms:created xsi:type="dcterms:W3CDTF">2018-11-10T12:27:34Z</dcterms:created>
  <dcterms:modified xsi:type="dcterms:W3CDTF">2019-01-22T06:17:45Z</dcterms:modified>
</cp:coreProperties>
</file>